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Youssef.Louraoui/Desktop/Research/Simtrade - Posts (serie) /"/>
    </mc:Choice>
  </mc:AlternateContent>
  <xr:revisionPtr revIDLastSave="0" documentId="8_{B2C57468-2136-364A-B39A-6D191993FD09}" xr6:coauthVersionLast="47" xr6:coauthVersionMax="47" xr10:uidLastSave="{00000000-0000-0000-0000-000000000000}"/>
  <bookViews>
    <workbookView xWindow="0" yWindow="0" windowWidth="28800" windowHeight="18000" activeTab="1" xr2:uid="{A0D1EBAA-0241-45D4-9EF9-1B94A14B28C8}"/>
  </bookViews>
  <sheets>
    <sheet name="Read me" sheetId="2" r:id="rId1"/>
    <sheet name="Portfolio calculation" sheetId="1" r:id="rId2"/>
    <sheet name="100x stock price simulation" sheetId="3" r:id="rId3"/>
    <sheet name="Comparative analysis" sheetId="4" r:id="rId4"/>
    <sheet name="1000x stock price simulation" sheetId="5" r:id="rId5"/>
    <sheet name="Results 1000x simulatio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433" i="5" s="1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658" i="5" s="1"/>
  <c r="C659" i="5" s="1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740" i="5" s="1"/>
  <c r="C741" i="5" s="1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849" i="5" s="1"/>
  <c r="C850" i="5" s="1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946" i="5" s="1"/>
  <c r="C947" i="5" s="1"/>
  <c r="C948" i="5" s="1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2" i="5"/>
  <c r="BO13" i="5"/>
  <c r="BO7" i="3"/>
  <c r="BP7" i="3" s="1"/>
  <c r="I13" i="3"/>
  <c r="F40" i="1"/>
  <c r="I40" i="1"/>
  <c r="L40" i="1"/>
  <c r="AL115" i="5"/>
  <c r="AN115" i="5"/>
  <c r="AW115" i="5"/>
  <c r="AY115" i="5"/>
  <c r="BE115" i="5"/>
  <c r="BG115" i="5"/>
  <c r="BI115" i="5"/>
  <c r="AL116" i="5"/>
  <c r="AN116" i="5"/>
  <c r="AY116" i="5"/>
  <c r="BE116" i="5"/>
  <c r="BG116" i="5"/>
  <c r="BI116" i="5"/>
  <c r="AL117" i="5"/>
  <c r="AN117" i="5"/>
  <c r="BE117" i="5"/>
  <c r="BG117" i="5"/>
  <c r="BI117" i="5"/>
  <c r="AL118" i="5"/>
  <c r="AN118" i="5"/>
  <c r="BE118" i="5"/>
  <c r="BG118" i="5"/>
  <c r="BI118" i="5"/>
  <c r="AL119" i="5"/>
  <c r="AN119" i="5"/>
  <c r="BE119" i="5"/>
  <c r="BG119" i="5"/>
  <c r="BI119" i="5"/>
  <c r="AL120" i="5"/>
  <c r="AN120" i="5"/>
  <c r="BE120" i="5"/>
  <c r="BG120" i="5"/>
  <c r="BI120" i="5"/>
  <c r="AL121" i="5"/>
  <c r="AN121" i="5"/>
  <c r="BE121" i="5"/>
  <c r="BG121" i="5"/>
  <c r="BI121" i="5"/>
  <c r="AL122" i="5"/>
  <c r="AN122" i="5"/>
  <c r="BE122" i="5"/>
  <c r="BG122" i="5"/>
  <c r="BI122" i="5"/>
  <c r="AL123" i="5"/>
  <c r="AN123" i="5"/>
  <c r="BE123" i="5"/>
  <c r="BG123" i="5"/>
  <c r="BI123" i="5"/>
  <c r="AL124" i="5"/>
  <c r="AN124" i="5"/>
  <c r="BE124" i="5"/>
  <c r="BG124" i="5"/>
  <c r="BI124" i="5"/>
  <c r="AL125" i="5"/>
  <c r="AN125" i="5"/>
  <c r="BE125" i="5"/>
  <c r="BG125" i="5"/>
  <c r="BI125" i="5"/>
  <c r="AL126" i="5"/>
  <c r="AN126" i="5"/>
  <c r="BE126" i="5"/>
  <c r="BG126" i="5"/>
  <c r="BI126" i="5"/>
  <c r="AL127" i="5"/>
  <c r="AN127" i="5"/>
  <c r="BE127" i="5"/>
  <c r="BG127" i="5"/>
  <c r="BI127" i="5"/>
  <c r="AL128" i="5"/>
  <c r="AN128" i="5"/>
  <c r="BE128" i="5"/>
  <c r="BG128" i="5"/>
  <c r="BI128" i="5"/>
  <c r="AL129" i="5"/>
  <c r="AN129" i="5"/>
  <c r="BE129" i="5"/>
  <c r="BG129" i="5"/>
  <c r="BI129" i="5"/>
  <c r="AL130" i="5"/>
  <c r="AN130" i="5"/>
  <c r="BE130" i="5"/>
  <c r="BG130" i="5"/>
  <c r="BI130" i="5"/>
  <c r="AL131" i="5"/>
  <c r="AN131" i="5"/>
  <c r="BE131" i="5"/>
  <c r="BG131" i="5"/>
  <c r="BI131" i="5"/>
  <c r="AL132" i="5"/>
  <c r="AN132" i="5"/>
  <c r="BE132" i="5"/>
  <c r="BG132" i="5"/>
  <c r="BI132" i="5"/>
  <c r="AL133" i="5"/>
  <c r="AN133" i="5"/>
  <c r="BE133" i="5"/>
  <c r="BG133" i="5"/>
  <c r="BI133" i="5"/>
  <c r="AL134" i="5"/>
  <c r="AN134" i="5"/>
  <c r="BE134" i="5"/>
  <c r="BG134" i="5"/>
  <c r="BI134" i="5"/>
  <c r="AL135" i="5"/>
  <c r="AN135" i="5"/>
  <c r="BE135" i="5"/>
  <c r="BG135" i="5"/>
  <c r="BI135" i="5"/>
  <c r="AL136" i="5"/>
  <c r="AN136" i="5"/>
  <c r="BE136" i="5"/>
  <c r="BG136" i="5"/>
  <c r="BI136" i="5"/>
  <c r="AL137" i="5"/>
  <c r="AN137" i="5"/>
  <c r="BE137" i="5"/>
  <c r="BG137" i="5"/>
  <c r="BI137" i="5"/>
  <c r="AL138" i="5"/>
  <c r="AN138" i="5"/>
  <c r="BE138" i="5"/>
  <c r="BG138" i="5"/>
  <c r="BI138" i="5"/>
  <c r="AL139" i="5"/>
  <c r="AN139" i="5"/>
  <c r="BE139" i="5"/>
  <c r="BG139" i="5"/>
  <c r="BI139" i="5"/>
  <c r="AL140" i="5"/>
  <c r="AN140" i="5"/>
  <c r="BE140" i="5"/>
  <c r="BG140" i="5"/>
  <c r="BI140" i="5"/>
  <c r="AL141" i="5"/>
  <c r="AN141" i="5"/>
  <c r="BE141" i="5"/>
  <c r="BG141" i="5"/>
  <c r="BI141" i="5"/>
  <c r="AL142" i="5"/>
  <c r="AN142" i="5"/>
  <c r="BE142" i="5"/>
  <c r="BG142" i="5"/>
  <c r="BI142" i="5"/>
  <c r="AL143" i="5"/>
  <c r="AN143" i="5"/>
  <c r="BE143" i="5"/>
  <c r="BG143" i="5"/>
  <c r="BI143" i="5"/>
  <c r="AL144" i="5"/>
  <c r="AN144" i="5"/>
  <c r="BE144" i="5"/>
  <c r="BG144" i="5"/>
  <c r="BI144" i="5"/>
  <c r="AL145" i="5"/>
  <c r="AN145" i="5"/>
  <c r="BE145" i="5"/>
  <c r="BG145" i="5"/>
  <c r="BI145" i="5"/>
  <c r="AL146" i="5"/>
  <c r="AN146" i="5"/>
  <c r="BE146" i="5"/>
  <c r="BG146" i="5"/>
  <c r="BI146" i="5"/>
  <c r="AL147" i="5"/>
  <c r="AN147" i="5"/>
  <c r="BE147" i="5"/>
  <c r="BG147" i="5"/>
  <c r="BI147" i="5"/>
  <c r="AL148" i="5"/>
  <c r="AN148" i="5"/>
  <c r="BE148" i="5"/>
  <c r="BG148" i="5"/>
  <c r="BI148" i="5"/>
  <c r="AL149" i="5"/>
  <c r="AN149" i="5"/>
  <c r="BE149" i="5"/>
  <c r="BG149" i="5"/>
  <c r="BI149" i="5"/>
  <c r="AL150" i="5"/>
  <c r="AN150" i="5"/>
  <c r="BE150" i="5"/>
  <c r="BG150" i="5"/>
  <c r="BI150" i="5"/>
  <c r="AL151" i="5"/>
  <c r="AN151" i="5"/>
  <c r="BE151" i="5"/>
  <c r="BG151" i="5"/>
  <c r="BI151" i="5"/>
  <c r="AL152" i="5"/>
  <c r="AN152" i="5"/>
  <c r="BE152" i="5"/>
  <c r="BG152" i="5"/>
  <c r="BI152" i="5"/>
  <c r="AL153" i="5"/>
  <c r="AN153" i="5"/>
  <c r="BE153" i="5"/>
  <c r="BG153" i="5"/>
  <c r="BI153" i="5"/>
  <c r="AL154" i="5"/>
  <c r="AN154" i="5"/>
  <c r="BE154" i="5"/>
  <c r="BG154" i="5"/>
  <c r="BI154" i="5"/>
  <c r="AL155" i="5"/>
  <c r="AN155" i="5"/>
  <c r="BE155" i="5"/>
  <c r="BG155" i="5"/>
  <c r="BI155" i="5"/>
  <c r="AL156" i="5"/>
  <c r="AN156" i="5"/>
  <c r="BE156" i="5"/>
  <c r="BG156" i="5"/>
  <c r="BI156" i="5"/>
  <c r="AL157" i="5"/>
  <c r="AN157" i="5"/>
  <c r="BE157" i="5"/>
  <c r="BG157" i="5"/>
  <c r="BI157" i="5"/>
  <c r="AL158" i="5"/>
  <c r="AN158" i="5"/>
  <c r="BE158" i="5"/>
  <c r="BG158" i="5"/>
  <c r="BI158" i="5"/>
  <c r="AL159" i="5"/>
  <c r="AN159" i="5"/>
  <c r="BE159" i="5"/>
  <c r="BG159" i="5"/>
  <c r="BI159" i="5"/>
  <c r="AL160" i="5"/>
  <c r="AN160" i="5"/>
  <c r="BE160" i="5"/>
  <c r="BG160" i="5"/>
  <c r="BI160" i="5"/>
  <c r="AL161" i="5"/>
  <c r="AN161" i="5"/>
  <c r="BE161" i="5"/>
  <c r="BG161" i="5"/>
  <c r="BI161" i="5"/>
  <c r="AL162" i="5"/>
  <c r="AN162" i="5"/>
  <c r="BE162" i="5"/>
  <c r="BG162" i="5"/>
  <c r="BI162" i="5"/>
  <c r="AL163" i="5"/>
  <c r="AN163" i="5"/>
  <c r="BE163" i="5"/>
  <c r="BG163" i="5"/>
  <c r="BI163" i="5"/>
  <c r="AL164" i="5"/>
  <c r="AN164" i="5"/>
  <c r="BE164" i="5"/>
  <c r="BG164" i="5"/>
  <c r="BI164" i="5"/>
  <c r="AL165" i="5"/>
  <c r="AN165" i="5"/>
  <c r="BE165" i="5"/>
  <c r="BG165" i="5"/>
  <c r="BI165" i="5"/>
  <c r="AL166" i="5"/>
  <c r="AN166" i="5"/>
  <c r="BE166" i="5"/>
  <c r="BG166" i="5"/>
  <c r="BI166" i="5"/>
  <c r="AL167" i="5"/>
  <c r="AN167" i="5"/>
  <c r="BE167" i="5"/>
  <c r="BG167" i="5"/>
  <c r="BI167" i="5"/>
  <c r="AL168" i="5"/>
  <c r="AN168" i="5"/>
  <c r="BE168" i="5"/>
  <c r="BG168" i="5"/>
  <c r="BI168" i="5"/>
  <c r="AL169" i="5"/>
  <c r="AN169" i="5"/>
  <c r="BE169" i="5"/>
  <c r="BG169" i="5"/>
  <c r="BI169" i="5"/>
  <c r="AL170" i="5"/>
  <c r="AN170" i="5"/>
  <c r="BE170" i="5"/>
  <c r="BG170" i="5"/>
  <c r="BI170" i="5"/>
  <c r="AL171" i="5"/>
  <c r="AN171" i="5"/>
  <c r="BE171" i="5"/>
  <c r="BG171" i="5"/>
  <c r="BI171" i="5"/>
  <c r="AL172" i="5"/>
  <c r="AN172" i="5"/>
  <c r="BE172" i="5"/>
  <c r="BG172" i="5"/>
  <c r="BI172" i="5"/>
  <c r="AL173" i="5"/>
  <c r="AN173" i="5"/>
  <c r="BE173" i="5"/>
  <c r="BG173" i="5"/>
  <c r="BI173" i="5"/>
  <c r="AL174" i="5"/>
  <c r="AN174" i="5"/>
  <c r="BE174" i="5"/>
  <c r="BG174" i="5"/>
  <c r="BI174" i="5"/>
  <c r="AL175" i="5"/>
  <c r="AN175" i="5"/>
  <c r="BE175" i="5"/>
  <c r="BG175" i="5"/>
  <c r="BI175" i="5"/>
  <c r="AL176" i="5"/>
  <c r="AN176" i="5"/>
  <c r="BE176" i="5"/>
  <c r="BG176" i="5"/>
  <c r="BI176" i="5"/>
  <c r="AL177" i="5"/>
  <c r="AN177" i="5"/>
  <c r="BE177" i="5"/>
  <c r="BG177" i="5"/>
  <c r="BI177" i="5"/>
  <c r="AL178" i="5"/>
  <c r="AN178" i="5"/>
  <c r="BE178" i="5"/>
  <c r="BG178" i="5"/>
  <c r="BI178" i="5"/>
  <c r="AL179" i="5"/>
  <c r="AN179" i="5"/>
  <c r="BE179" i="5"/>
  <c r="BG179" i="5"/>
  <c r="BI179" i="5"/>
  <c r="AL180" i="5"/>
  <c r="AN180" i="5"/>
  <c r="BE180" i="5"/>
  <c r="BG180" i="5"/>
  <c r="BI180" i="5"/>
  <c r="AL181" i="5"/>
  <c r="AN181" i="5"/>
  <c r="BE181" i="5"/>
  <c r="BG181" i="5"/>
  <c r="BI181" i="5"/>
  <c r="AL182" i="5"/>
  <c r="AN182" i="5"/>
  <c r="BE182" i="5"/>
  <c r="BG182" i="5"/>
  <c r="BI182" i="5"/>
  <c r="AL183" i="5"/>
  <c r="AN183" i="5"/>
  <c r="BE183" i="5"/>
  <c r="BG183" i="5"/>
  <c r="BI183" i="5"/>
  <c r="AL184" i="5"/>
  <c r="AN184" i="5"/>
  <c r="BE184" i="5"/>
  <c r="BG184" i="5"/>
  <c r="BI184" i="5"/>
  <c r="AL185" i="5"/>
  <c r="AN185" i="5"/>
  <c r="BE185" i="5"/>
  <c r="BG185" i="5"/>
  <c r="BI185" i="5"/>
  <c r="AL186" i="5"/>
  <c r="AN186" i="5"/>
  <c r="BE186" i="5"/>
  <c r="BG186" i="5"/>
  <c r="BI186" i="5"/>
  <c r="AL187" i="5"/>
  <c r="AN187" i="5"/>
  <c r="BE187" i="5"/>
  <c r="BG187" i="5"/>
  <c r="BI187" i="5"/>
  <c r="AL188" i="5"/>
  <c r="AN188" i="5"/>
  <c r="BE188" i="5"/>
  <c r="BG188" i="5"/>
  <c r="BI188" i="5"/>
  <c r="AL189" i="5"/>
  <c r="AN189" i="5"/>
  <c r="BE189" i="5"/>
  <c r="BG189" i="5"/>
  <c r="BI189" i="5"/>
  <c r="AL190" i="5"/>
  <c r="AN190" i="5"/>
  <c r="BE190" i="5"/>
  <c r="BG190" i="5"/>
  <c r="BI190" i="5"/>
  <c r="AL191" i="5"/>
  <c r="AN191" i="5"/>
  <c r="BE191" i="5"/>
  <c r="BG191" i="5"/>
  <c r="BI191" i="5"/>
  <c r="AL192" i="5"/>
  <c r="AN192" i="5"/>
  <c r="BE192" i="5"/>
  <c r="BG192" i="5"/>
  <c r="BI192" i="5"/>
  <c r="AL193" i="5"/>
  <c r="AN193" i="5"/>
  <c r="BE193" i="5"/>
  <c r="BG193" i="5"/>
  <c r="BI193" i="5"/>
  <c r="AL194" i="5"/>
  <c r="AN194" i="5"/>
  <c r="BE194" i="5"/>
  <c r="BG194" i="5"/>
  <c r="BI194" i="5"/>
  <c r="AL195" i="5"/>
  <c r="AN195" i="5"/>
  <c r="BE195" i="5"/>
  <c r="BG195" i="5"/>
  <c r="BI195" i="5"/>
  <c r="AL196" i="5"/>
  <c r="AN196" i="5"/>
  <c r="BE196" i="5"/>
  <c r="BG196" i="5"/>
  <c r="BI196" i="5"/>
  <c r="AL197" i="5"/>
  <c r="AN197" i="5"/>
  <c r="BE197" i="5"/>
  <c r="BG197" i="5"/>
  <c r="BI197" i="5"/>
  <c r="AL198" i="5"/>
  <c r="AN198" i="5"/>
  <c r="BE198" i="5"/>
  <c r="BG198" i="5"/>
  <c r="BI198" i="5"/>
  <c r="AL199" i="5"/>
  <c r="AN199" i="5"/>
  <c r="BE199" i="5"/>
  <c r="BG199" i="5"/>
  <c r="BI199" i="5"/>
  <c r="AL200" i="5"/>
  <c r="AN200" i="5"/>
  <c r="BE200" i="5"/>
  <c r="BG200" i="5"/>
  <c r="BI200" i="5"/>
  <c r="AL201" i="5"/>
  <c r="AN201" i="5"/>
  <c r="BE201" i="5"/>
  <c r="BG201" i="5"/>
  <c r="BI201" i="5"/>
  <c r="AL202" i="5"/>
  <c r="AN202" i="5"/>
  <c r="BE202" i="5"/>
  <c r="BG202" i="5"/>
  <c r="BI202" i="5"/>
  <c r="AL203" i="5"/>
  <c r="AN203" i="5"/>
  <c r="BE203" i="5"/>
  <c r="BG203" i="5"/>
  <c r="BI203" i="5"/>
  <c r="AL204" i="5"/>
  <c r="AN204" i="5"/>
  <c r="BE204" i="5"/>
  <c r="BG204" i="5"/>
  <c r="BI204" i="5"/>
  <c r="AL205" i="5"/>
  <c r="AN205" i="5"/>
  <c r="BE205" i="5"/>
  <c r="BG205" i="5"/>
  <c r="BI205" i="5"/>
  <c r="AL206" i="5"/>
  <c r="AN206" i="5"/>
  <c r="BE206" i="5"/>
  <c r="BG206" i="5"/>
  <c r="BI206" i="5"/>
  <c r="AL207" i="5"/>
  <c r="AN207" i="5"/>
  <c r="BE207" i="5"/>
  <c r="BG207" i="5"/>
  <c r="BI207" i="5"/>
  <c r="AL208" i="5"/>
  <c r="AN208" i="5"/>
  <c r="BE208" i="5"/>
  <c r="BG208" i="5"/>
  <c r="BI208" i="5"/>
  <c r="AL209" i="5"/>
  <c r="AN209" i="5"/>
  <c r="BE209" i="5"/>
  <c r="BG209" i="5"/>
  <c r="BI209" i="5"/>
  <c r="AL210" i="5"/>
  <c r="AN210" i="5"/>
  <c r="BE210" i="5"/>
  <c r="BG210" i="5"/>
  <c r="BI210" i="5"/>
  <c r="AL211" i="5"/>
  <c r="AN211" i="5"/>
  <c r="BE211" i="5"/>
  <c r="BG211" i="5"/>
  <c r="BI211" i="5"/>
  <c r="AL212" i="5"/>
  <c r="AN212" i="5"/>
  <c r="BE212" i="5"/>
  <c r="BG212" i="5"/>
  <c r="BI212" i="5"/>
  <c r="AL213" i="5"/>
  <c r="AN213" i="5"/>
  <c r="BE213" i="5"/>
  <c r="BG213" i="5"/>
  <c r="BI213" i="5"/>
  <c r="AL214" i="5"/>
  <c r="AN214" i="5"/>
  <c r="BE214" i="5"/>
  <c r="BG214" i="5"/>
  <c r="BI214" i="5"/>
  <c r="AL215" i="5"/>
  <c r="AN215" i="5"/>
  <c r="BE215" i="5"/>
  <c r="BG215" i="5"/>
  <c r="BI215" i="5"/>
  <c r="AL216" i="5"/>
  <c r="AN216" i="5"/>
  <c r="BE216" i="5"/>
  <c r="BG216" i="5"/>
  <c r="BI216" i="5"/>
  <c r="AL217" i="5"/>
  <c r="AN217" i="5"/>
  <c r="BE217" i="5"/>
  <c r="BG217" i="5"/>
  <c r="BI217" i="5"/>
  <c r="AL218" i="5"/>
  <c r="AN218" i="5"/>
  <c r="BE218" i="5"/>
  <c r="BG218" i="5"/>
  <c r="BI218" i="5"/>
  <c r="AL219" i="5"/>
  <c r="AN219" i="5"/>
  <c r="BE219" i="5"/>
  <c r="BG219" i="5"/>
  <c r="BI219" i="5"/>
  <c r="AL220" i="5"/>
  <c r="AN220" i="5"/>
  <c r="BE220" i="5"/>
  <c r="BG220" i="5"/>
  <c r="BI220" i="5"/>
  <c r="AL221" i="5"/>
  <c r="AN221" i="5"/>
  <c r="BE221" i="5"/>
  <c r="BG221" i="5"/>
  <c r="BI221" i="5"/>
  <c r="AL222" i="5"/>
  <c r="AN222" i="5"/>
  <c r="BE222" i="5"/>
  <c r="BG222" i="5"/>
  <c r="BI222" i="5"/>
  <c r="AL223" i="5"/>
  <c r="AN223" i="5"/>
  <c r="BE223" i="5"/>
  <c r="BG223" i="5"/>
  <c r="BI223" i="5"/>
  <c r="AL224" i="5"/>
  <c r="AN224" i="5"/>
  <c r="BE224" i="5"/>
  <c r="BG224" i="5"/>
  <c r="BI224" i="5"/>
  <c r="AL225" i="5"/>
  <c r="AN225" i="5"/>
  <c r="BE225" i="5"/>
  <c r="BG225" i="5"/>
  <c r="BI225" i="5"/>
  <c r="AL226" i="5"/>
  <c r="AN226" i="5"/>
  <c r="BE226" i="5"/>
  <c r="BG226" i="5"/>
  <c r="BI226" i="5"/>
  <c r="AL227" i="5"/>
  <c r="AN227" i="5"/>
  <c r="BE227" i="5"/>
  <c r="BG227" i="5"/>
  <c r="BI227" i="5"/>
  <c r="AL228" i="5"/>
  <c r="AN228" i="5"/>
  <c r="BE228" i="5"/>
  <c r="BG228" i="5"/>
  <c r="BI228" i="5"/>
  <c r="AL229" i="5"/>
  <c r="AN229" i="5"/>
  <c r="BE229" i="5"/>
  <c r="BG229" i="5"/>
  <c r="BI229" i="5"/>
  <c r="AL230" i="5"/>
  <c r="AN230" i="5"/>
  <c r="BE230" i="5"/>
  <c r="BG230" i="5"/>
  <c r="BI230" i="5"/>
  <c r="AL231" i="5"/>
  <c r="AN231" i="5"/>
  <c r="BE231" i="5"/>
  <c r="BG231" i="5"/>
  <c r="BI231" i="5"/>
  <c r="AL232" i="5"/>
  <c r="AN232" i="5"/>
  <c r="BE232" i="5"/>
  <c r="BG232" i="5"/>
  <c r="BI232" i="5"/>
  <c r="AL233" i="5"/>
  <c r="AN233" i="5"/>
  <c r="BE233" i="5"/>
  <c r="BG233" i="5"/>
  <c r="BI233" i="5"/>
  <c r="AL234" i="5"/>
  <c r="AN234" i="5"/>
  <c r="BE234" i="5"/>
  <c r="BG234" i="5"/>
  <c r="BI234" i="5"/>
  <c r="AL235" i="5"/>
  <c r="AN235" i="5"/>
  <c r="BE235" i="5"/>
  <c r="BG235" i="5"/>
  <c r="BI235" i="5"/>
  <c r="AL236" i="5"/>
  <c r="AN236" i="5"/>
  <c r="BE236" i="5"/>
  <c r="BG236" i="5"/>
  <c r="BI236" i="5"/>
  <c r="AL237" i="5"/>
  <c r="AN237" i="5"/>
  <c r="BE237" i="5"/>
  <c r="BG237" i="5"/>
  <c r="BI237" i="5"/>
  <c r="AL238" i="5"/>
  <c r="AN238" i="5"/>
  <c r="BE238" i="5"/>
  <c r="BG238" i="5"/>
  <c r="BI238" i="5"/>
  <c r="AL239" i="5"/>
  <c r="AN239" i="5"/>
  <c r="BE239" i="5"/>
  <c r="BG239" i="5"/>
  <c r="BI239" i="5"/>
  <c r="AL240" i="5"/>
  <c r="AN240" i="5"/>
  <c r="BE240" i="5"/>
  <c r="BG240" i="5"/>
  <c r="BI240" i="5"/>
  <c r="AL241" i="5"/>
  <c r="AN241" i="5"/>
  <c r="BE241" i="5"/>
  <c r="BG241" i="5"/>
  <c r="BI241" i="5"/>
  <c r="AL242" i="5"/>
  <c r="AN242" i="5"/>
  <c r="BE242" i="5"/>
  <c r="BG242" i="5"/>
  <c r="BI242" i="5"/>
  <c r="AL243" i="5"/>
  <c r="AN243" i="5"/>
  <c r="BE243" i="5"/>
  <c r="BG243" i="5"/>
  <c r="BI243" i="5"/>
  <c r="AL244" i="5"/>
  <c r="AN244" i="5"/>
  <c r="BE244" i="5"/>
  <c r="BG244" i="5"/>
  <c r="BI244" i="5"/>
  <c r="AL245" i="5"/>
  <c r="AN245" i="5"/>
  <c r="BE245" i="5"/>
  <c r="BG245" i="5"/>
  <c r="BI245" i="5"/>
  <c r="AL246" i="5"/>
  <c r="AN246" i="5"/>
  <c r="BE246" i="5"/>
  <c r="BG246" i="5"/>
  <c r="BI246" i="5"/>
  <c r="AL247" i="5"/>
  <c r="AN247" i="5"/>
  <c r="BE247" i="5"/>
  <c r="BG247" i="5"/>
  <c r="BI247" i="5"/>
  <c r="AL248" i="5"/>
  <c r="AN248" i="5"/>
  <c r="BE248" i="5"/>
  <c r="BG248" i="5"/>
  <c r="BI248" i="5"/>
  <c r="AL249" i="5"/>
  <c r="AN249" i="5"/>
  <c r="BE249" i="5"/>
  <c r="BG249" i="5"/>
  <c r="BI249" i="5"/>
  <c r="AL250" i="5"/>
  <c r="AN250" i="5"/>
  <c r="BE250" i="5"/>
  <c r="BG250" i="5"/>
  <c r="BI250" i="5"/>
  <c r="AL251" i="5"/>
  <c r="AN251" i="5"/>
  <c r="BE251" i="5"/>
  <c r="BG251" i="5"/>
  <c r="BI251" i="5"/>
  <c r="AL252" i="5"/>
  <c r="AN252" i="5"/>
  <c r="BE252" i="5"/>
  <c r="BG252" i="5"/>
  <c r="BI252" i="5"/>
  <c r="AL253" i="5"/>
  <c r="AN253" i="5"/>
  <c r="BE253" i="5"/>
  <c r="BG253" i="5"/>
  <c r="BI253" i="5"/>
  <c r="AL254" i="5"/>
  <c r="AN254" i="5"/>
  <c r="BE254" i="5"/>
  <c r="BG254" i="5"/>
  <c r="BI254" i="5"/>
  <c r="AL255" i="5"/>
  <c r="AN255" i="5"/>
  <c r="BE255" i="5"/>
  <c r="BG255" i="5"/>
  <c r="BI255" i="5"/>
  <c r="AL256" i="5"/>
  <c r="AN256" i="5"/>
  <c r="BE256" i="5"/>
  <c r="BG256" i="5"/>
  <c r="BI256" i="5"/>
  <c r="AL257" i="5"/>
  <c r="AN257" i="5"/>
  <c r="BE257" i="5"/>
  <c r="BG257" i="5"/>
  <c r="BI257" i="5"/>
  <c r="AL258" i="5"/>
  <c r="AN258" i="5"/>
  <c r="BE258" i="5"/>
  <c r="BG258" i="5"/>
  <c r="BI258" i="5"/>
  <c r="AL259" i="5"/>
  <c r="AN259" i="5"/>
  <c r="BE259" i="5"/>
  <c r="BG259" i="5"/>
  <c r="BI259" i="5"/>
  <c r="AL260" i="5"/>
  <c r="AN260" i="5"/>
  <c r="BE260" i="5"/>
  <c r="BG260" i="5"/>
  <c r="BI260" i="5"/>
  <c r="AL261" i="5"/>
  <c r="AN261" i="5"/>
  <c r="BE261" i="5"/>
  <c r="BG261" i="5"/>
  <c r="BI261" i="5"/>
  <c r="AL262" i="5"/>
  <c r="AN262" i="5"/>
  <c r="BE262" i="5"/>
  <c r="BG262" i="5"/>
  <c r="BI262" i="5"/>
  <c r="AL263" i="5"/>
  <c r="AN263" i="5"/>
  <c r="BE263" i="5"/>
  <c r="BG263" i="5"/>
  <c r="BI263" i="5"/>
  <c r="AL264" i="5"/>
  <c r="AN264" i="5"/>
  <c r="BE264" i="5"/>
  <c r="BG264" i="5"/>
  <c r="BI264" i="5"/>
  <c r="AL265" i="5"/>
  <c r="AN265" i="5"/>
  <c r="BE265" i="5"/>
  <c r="BG265" i="5"/>
  <c r="BI265" i="5"/>
  <c r="AL266" i="5"/>
  <c r="AN266" i="5"/>
  <c r="BE266" i="5"/>
  <c r="BG266" i="5"/>
  <c r="BI266" i="5"/>
  <c r="AL267" i="5"/>
  <c r="AN267" i="5"/>
  <c r="BE267" i="5"/>
  <c r="BG267" i="5"/>
  <c r="BI267" i="5"/>
  <c r="AL268" i="5"/>
  <c r="AN268" i="5"/>
  <c r="BE268" i="5"/>
  <c r="BG268" i="5"/>
  <c r="BI268" i="5"/>
  <c r="AL269" i="5"/>
  <c r="AN269" i="5"/>
  <c r="BE269" i="5"/>
  <c r="BG269" i="5"/>
  <c r="BI269" i="5"/>
  <c r="AL270" i="5"/>
  <c r="AN270" i="5"/>
  <c r="BE270" i="5"/>
  <c r="BG270" i="5"/>
  <c r="BI270" i="5"/>
  <c r="AL271" i="5"/>
  <c r="AN271" i="5"/>
  <c r="BE271" i="5"/>
  <c r="BG271" i="5"/>
  <c r="BI271" i="5"/>
  <c r="AL272" i="5"/>
  <c r="AN272" i="5"/>
  <c r="BE272" i="5"/>
  <c r="BG272" i="5"/>
  <c r="BI272" i="5"/>
  <c r="AL273" i="5"/>
  <c r="AN273" i="5"/>
  <c r="BE273" i="5"/>
  <c r="BG273" i="5"/>
  <c r="BI273" i="5"/>
  <c r="AL274" i="5"/>
  <c r="AN274" i="5"/>
  <c r="BE274" i="5"/>
  <c r="BG274" i="5"/>
  <c r="BI274" i="5"/>
  <c r="AL275" i="5"/>
  <c r="AN275" i="5"/>
  <c r="BE275" i="5"/>
  <c r="BG275" i="5"/>
  <c r="BI275" i="5"/>
  <c r="AL276" i="5"/>
  <c r="AN276" i="5"/>
  <c r="BE276" i="5"/>
  <c r="BG276" i="5"/>
  <c r="BI276" i="5"/>
  <c r="AL277" i="5"/>
  <c r="AN277" i="5"/>
  <c r="BE277" i="5"/>
  <c r="BG277" i="5"/>
  <c r="BI277" i="5"/>
  <c r="AL278" i="5"/>
  <c r="AN278" i="5"/>
  <c r="BE278" i="5"/>
  <c r="BG278" i="5"/>
  <c r="BI278" i="5"/>
  <c r="AL279" i="5"/>
  <c r="AN279" i="5"/>
  <c r="BE279" i="5"/>
  <c r="BG279" i="5"/>
  <c r="BI279" i="5"/>
  <c r="AL280" i="5"/>
  <c r="AN280" i="5"/>
  <c r="BE280" i="5"/>
  <c r="BG280" i="5"/>
  <c r="BI280" i="5"/>
  <c r="AL281" i="5"/>
  <c r="AN281" i="5"/>
  <c r="BE281" i="5"/>
  <c r="BG281" i="5"/>
  <c r="BI281" i="5"/>
  <c r="AL282" i="5"/>
  <c r="AN282" i="5"/>
  <c r="BE282" i="5"/>
  <c r="BG282" i="5"/>
  <c r="BI282" i="5"/>
  <c r="AL283" i="5"/>
  <c r="AN283" i="5"/>
  <c r="BE283" i="5"/>
  <c r="BG283" i="5"/>
  <c r="BI283" i="5"/>
  <c r="AL284" i="5"/>
  <c r="AN284" i="5"/>
  <c r="BE284" i="5"/>
  <c r="BG284" i="5"/>
  <c r="BI284" i="5"/>
  <c r="AL285" i="5"/>
  <c r="AN285" i="5"/>
  <c r="BE285" i="5"/>
  <c r="BG285" i="5"/>
  <c r="BI285" i="5"/>
  <c r="AL286" i="5"/>
  <c r="AN286" i="5"/>
  <c r="BE286" i="5"/>
  <c r="BG286" i="5"/>
  <c r="BI286" i="5"/>
  <c r="AL287" i="5"/>
  <c r="AN287" i="5"/>
  <c r="BE287" i="5"/>
  <c r="BG287" i="5"/>
  <c r="BI287" i="5"/>
  <c r="AL288" i="5"/>
  <c r="AN288" i="5"/>
  <c r="BE288" i="5"/>
  <c r="BG288" i="5"/>
  <c r="BI288" i="5"/>
  <c r="AL289" i="5"/>
  <c r="AN289" i="5"/>
  <c r="BE289" i="5"/>
  <c r="BG289" i="5"/>
  <c r="BI289" i="5"/>
  <c r="AL290" i="5"/>
  <c r="AN290" i="5"/>
  <c r="BE290" i="5"/>
  <c r="BG290" i="5"/>
  <c r="BI290" i="5"/>
  <c r="AL291" i="5"/>
  <c r="AN291" i="5"/>
  <c r="BE291" i="5"/>
  <c r="BG291" i="5"/>
  <c r="BI291" i="5"/>
  <c r="AL292" i="5"/>
  <c r="AN292" i="5"/>
  <c r="BE292" i="5"/>
  <c r="BG292" i="5"/>
  <c r="BI292" i="5"/>
  <c r="AL293" i="5"/>
  <c r="AN293" i="5"/>
  <c r="BE293" i="5"/>
  <c r="BG293" i="5"/>
  <c r="BI293" i="5"/>
  <c r="AL294" i="5"/>
  <c r="AN294" i="5"/>
  <c r="BE294" i="5"/>
  <c r="BG294" i="5"/>
  <c r="BI294" i="5"/>
  <c r="AL295" i="5"/>
  <c r="AN295" i="5"/>
  <c r="BE295" i="5"/>
  <c r="BG295" i="5"/>
  <c r="BI295" i="5"/>
  <c r="AL296" i="5"/>
  <c r="AN296" i="5"/>
  <c r="BE296" i="5"/>
  <c r="BG296" i="5"/>
  <c r="BI296" i="5"/>
  <c r="AL297" i="5"/>
  <c r="AN297" i="5"/>
  <c r="BE297" i="5"/>
  <c r="BG297" i="5"/>
  <c r="BI297" i="5"/>
  <c r="AL298" i="5"/>
  <c r="AN298" i="5"/>
  <c r="BE298" i="5"/>
  <c r="BG298" i="5"/>
  <c r="BI298" i="5"/>
  <c r="AL299" i="5"/>
  <c r="AN299" i="5"/>
  <c r="BE299" i="5"/>
  <c r="BG299" i="5"/>
  <c r="BI299" i="5"/>
  <c r="AL300" i="5"/>
  <c r="AN300" i="5"/>
  <c r="BE300" i="5"/>
  <c r="BG300" i="5"/>
  <c r="BI300" i="5"/>
  <c r="AL301" i="5"/>
  <c r="AN301" i="5"/>
  <c r="BE301" i="5"/>
  <c r="BG301" i="5"/>
  <c r="BI301" i="5"/>
  <c r="AL302" i="5"/>
  <c r="AN302" i="5"/>
  <c r="BE302" i="5"/>
  <c r="BG302" i="5"/>
  <c r="BI302" i="5"/>
  <c r="AL303" i="5"/>
  <c r="AN303" i="5"/>
  <c r="BE303" i="5"/>
  <c r="BG303" i="5"/>
  <c r="BI303" i="5"/>
  <c r="AL304" i="5"/>
  <c r="AN304" i="5"/>
  <c r="BE304" i="5"/>
  <c r="BG304" i="5"/>
  <c r="BI304" i="5"/>
  <c r="AL305" i="5"/>
  <c r="AN305" i="5"/>
  <c r="BE305" i="5"/>
  <c r="BG305" i="5"/>
  <c r="BI305" i="5"/>
  <c r="AL306" i="5"/>
  <c r="AN306" i="5"/>
  <c r="BE306" i="5"/>
  <c r="BG306" i="5"/>
  <c r="BI306" i="5"/>
  <c r="AL307" i="5"/>
  <c r="AN307" i="5"/>
  <c r="BE307" i="5"/>
  <c r="BG307" i="5"/>
  <c r="BI307" i="5"/>
  <c r="AL308" i="5"/>
  <c r="AN308" i="5"/>
  <c r="BE308" i="5"/>
  <c r="BG308" i="5"/>
  <c r="BI308" i="5"/>
  <c r="AL309" i="5"/>
  <c r="AN309" i="5"/>
  <c r="BE309" i="5"/>
  <c r="BG309" i="5"/>
  <c r="BI309" i="5"/>
  <c r="AL310" i="5"/>
  <c r="AN310" i="5"/>
  <c r="BE310" i="5"/>
  <c r="BG310" i="5"/>
  <c r="BI310" i="5"/>
  <c r="AL311" i="5"/>
  <c r="AN311" i="5"/>
  <c r="BE311" i="5"/>
  <c r="BG311" i="5"/>
  <c r="BI311" i="5"/>
  <c r="AL312" i="5"/>
  <c r="AN312" i="5"/>
  <c r="BE312" i="5"/>
  <c r="BG312" i="5"/>
  <c r="BI312" i="5"/>
  <c r="AL313" i="5"/>
  <c r="AN313" i="5"/>
  <c r="BE313" i="5"/>
  <c r="BG313" i="5"/>
  <c r="BI313" i="5"/>
  <c r="AL314" i="5"/>
  <c r="AN314" i="5"/>
  <c r="BE314" i="5"/>
  <c r="BG314" i="5"/>
  <c r="BI314" i="5"/>
  <c r="AL315" i="5"/>
  <c r="AN315" i="5"/>
  <c r="BE315" i="5"/>
  <c r="BG315" i="5"/>
  <c r="BI315" i="5"/>
  <c r="AL316" i="5"/>
  <c r="AN316" i="5"/>
  <c r="BE316" i="5"/>
  <c r="BG316" i="5"/>
  <c r="BI316" i="5"/>
  <c r="AL317" i="5"/>
  <c r="AN317" i="5"/>
  <c r="BE317" i="5"/>
  <c r="BG317" i="5"/>
  <c r="BI317" i="5"/>
  <c r="AL318" i="5"/>
  <c r="AN318" i="5"/>
  <c r="BE318" i="5"/>
  <c r="BG318" i="5"/>
  <c r="BI318" i="5"/>
  <c r="AL319" i="5"/>
  <c r="AN319" i="5"/>
  <c r="BE319" i="5"/>
  <c r="BG319" i="5"/>
  <c r="BI319" i="5"/>
  <c r="AL320" i="5"/>
  <c r="AN320" i="5"/>
  <c r="BE320" i="5"/>
  <c r="BG320" i="5"/>
  <c r="BI320" i="5"/>
  <c r="AL321" i="5"/>
  <c r="AN321" i="5"/>
  <c r="BE321" i="5"/>
  <c r="BG321" i="5"/>
  <c r="BI321" i="5"/>
  <c r="AL322" i="5"/>
  <c r="AN322" i="5"/>
  <c r="BE322" i="5"/>
  <c r="BG322" i="5"/>
  <c r="BI322" i="5"/>
  <c r="AL323" i="5"/>
  <c r="AN323" i="5"/>
  <c r="BE323" i="5"/>
  <c r="BG323" i="5"/>
  <c r="BI323" i="5"/>
  <c r="AL324" i="5"/>
  <c r="AN324" i="5"/>
  <c r="BE324" i="5"/>
  <c r="BG324" i="5"/>
  <c r="BI324" i="5"/>
  <c r="AL325" i="5"/>
  <c r="AN325" i="5"/>
  <c r="BE325" i="5"/>
  <c r="BG325" i="5"/>
  <c r="BI325" i="5"/>
  <c r="AL326" i="5"/>
  <c r="AN326" i="5"/>
  <c r="BE326" i="5"/>
  <c r="BG326" i="5"/>
  <c r="BI326" i="5"/>
  <c r="AL327" i="5"/>
  <c r="AN327" i="5"/>
  <c r="BE327" i="5"/>
  <c r="BG327" i="5"/>
  <c r="BI327" i="5"/>
  <c r="AL328" i="5"/>
  <c r="AN328" i="5"/>
  <c r="BE328" i="5"/>
  <c r="BG328" i="5"/>
  <c r="BI328" i="5"/>
  <c r="AL329" i="5"/>
  <c r="AN329" i="5"/>
  <c r="BE329" i="5"/>
  <c r="BG329" i="5"/>
  <c r="BI329" i="5"/>
  <c r="AL330" i="5"/>
  <c r="AN330" i="5"/>
  <c r="BE330" i="5"/>
  <c r="BG330" i="5"/>
  <c r="BI330" i="5"/>
  <c r="AL331" i="5"/>
  <c r="AN331" i="5"/>
  <c r="BE331" i="5"/>
  <c r="BG331" i="5"/>
  <c r="BI331" i="5"/>
  <c r="AL332" i="5"/>
  <c r="AN332" i="5"/>
  <c r="BE332" i="5"/>
  <c r="BG332" i="5"/>
  <c r="BI332" i="5"/>
  <c r="AL333" i="5"/>
  <c r="AN333" i="5"/>
  <c r="BE333" i="5"/>
  <c r="BG333" i="5"/>
  <c r="BI333" i="5"/>
  <c r="AL334" i="5"/>
  <c r="AN334" i="5"/>
  <c r="BE334" i="5"/>
  <c r="BG334" i="5"/>
  <c r="BI334" i="5"/>
  <c r="AL335" i="5"/>
  <c r="AN335" i="5"/>
  <c r="BE335" i="5"/>
  <c r="BG335" i="5"/>
  <c r="BI335" i="5"/>
  <c r="AL336" i="5"/>
  <c r="AN336" i="5"/>
  <c r="BE336" i="5"/>
  <c r="BG336" i="5"/>
  <c r="BI336" i="5"/>
  <c r="AL337" i="5"/>
  <c r="AN337" i="5"/>
  <c r="BE337" i="5"/>
  <c r="BG337" i="5"/>
  <c r="BI337" i="5"/>
  <c r="AL338" i="5"/>
  <c r="AN338" i="5"/>
  <c r="BE338" i="5"/>
  <c r="BG338" i="5"/>
  <c r="BI338" i="5"/>
  <c r="AL339" i="5"/>
  <c r="AN339" i="5"/>
  <c r="BE339" i="5"/>
  <c r="BG339" i="5"/>
  <c r="BI339" i="5"/>
  <c r="AL340" i="5"/>
  <c r="AN340" i="5"/>
  <c r="BE340" i="5"/>
  <c r="BG340" i="5"/>
  <c r="BI340" i="5"/>
  <c r="AL341" i="5"/>
  <c r="AN341" i="5"/>
  <c r="BE341" i="5"/>
  <c r="BG341" i="5"/>
  <c r="BI341" i="5"/>
  <c r="AL342" i="5"/>
  <c r="AN342" i="5"/>
  <c r="BE342" i="5"/>
  <c r="BG342" i="5"/>
  <c r="BI342" i="5"/>
  <c r="AL343" i="5"/>
  <c r="AN343" i="5"/>
  <c r="BE343" i="5"/>
  <c r="BG343" i="5"/>
  <c r="BI343" i="5"/>
  <c r="AL344" i="5"/>
  <c r="AN344" i="5"/>
  <c r="BE344" i="5"/>
  <c r="BG344" i="5"/>
  <c r="BI344" i="5"/>
  <c r="AL345" i="5"/>
  <c r="AN345" i="5"/>
  <c r="BE345" i="5"/>
  <c r="BG345" i="5"/>
  <c r="BI345" i="5"/>
  <c r="AL346" i="5"/>
  <c r="AN346" i="5"/>
  <c r="BE346" i="5"/>
  <c r="BG346" i="5"/>
  <c r="BI346" i="5"/>
  <c r="AL347" i="5"/>
  <c r="AN347" i="5"/>
  <c r="BE347" i="5"/>
  <c r="BG347" i="5"/>
  <c r="BI347" i="5"/>
  <c r="AL348" i="5"/>
  <c r="AN348" i="5"/>
  <c r="BE348" i="5"/>
  <c r="BG348" i="5"/>
  <c r="BI348" i="5"/>
  <c r="AL349" i="5"/>
  <c r="AN349" i="5"/>
  <c r="BE349" i="5"/>
  <c r="BG349" i="5"/>
  <c r="BI349" i="5"/>
  <c r="AL350" i="5"/>
  <c r="AN350" i="5"/>
  <c r="BE350" i="5"/>
  <c r="BG350" i="5"/>
  <c r="BI350" i="5"/>
  <c r="AL351" i="5"/>
  <c r="AN351" i="5"/>
  <c r="BE351" i="5"/>
  <c r="BG351" i="5"/>
  <c r="BI351" i="5"/>
  <c r="AL352" i="5"/>
  <c r="AN352" i="5"/>
  <c r="BE352" i="5"/>
  <c r="BG352" i="5"/>
  <c r="BI352" i="5"/>
  <c r="AL353" i="5"/>
  <c r="AN353" i="5"/>
  <c r="BE353" i="5"/>
  <c r="BG353" i="5"/>
  <c r="BI353" i="5"/>
  <c r="AL354" i="5"/>
  <c r="AN354" i="5"/>
  <c r="BE354" i="5"/>
  <c r="BG354" i="5"/>
  <c r="BI354" i="5"/>
  <c r="AL355" i="5"/>
  <c r="AN355" i="5"/>
  <c r="BE355" i="5"/>
  <c r="BG355" i="5"/>
  <c r="BI355" i="5"/>
  <c r="AL356" i="5"/>
  <c r="AN356" i="5"/>
  <c r="BE356" i="5"/>
  <c r="BG356" i="5"/>
  <c r="BI356" i="5"/>
  <c r="AL357" i="5"/>
  <c r="AN357" i="5"/>
  <c r="BE357" i="5"/>
  <c r="BG357" i="5"/>
  <c r="BI357" i="5"/>
  <c r="AL358" i="5"/>
  <c r="AN358" i="5"/>
  <c r="BE358" i="5"/>
  <c r="BG358" i="5"/>
  <c r="BI358" i="5"/>
  <c r="AL359" i="5"/>
  <c r="AN359" i="5"/>
  <c r="BE359" i="5"/>
  <c r="BG359" i="5"/>
  <c r="BI359" i="5"/>
  <c r="AL360" i="5"/>
  <c r="AN360" i="5"/>
  <c r="BE360" i="5"/>
  <c r="BG360" i="5"/>
  <c r="BI360" i="5"/>
  <c r="AL361" i="5"/>
  <c r="AN361" i="5"/>
  <c r="BE361" i="5"/>
  <c r="BG361" i="5"/>
  <c r="BI361" i="5"/>
  <c r="AL362" i="5"/>
  <c r="AN362" i="5"/>
  <c r="BE362" i="5"/>
  <c r="BG362" i="5"/>
  <c r="BI362" i="5"/>
  <c r="AL363" i="5"/>
  <c r="AN363" i="5"/>
  <c r="BE363" i="5"/>
  <c r="BG363" i="5"/>
  <c r="BI363" i="5"/>
  <c r="AL364" i="5"/>
  <c r="AN364" i="5"/>
  <c r="BE364" i="5"/>
  <c r="BG364" i="5"/>
  <c r="BI364" i="5"/>
  <c r="AL365" i="5"/>
  <c r="AN365" i="5"/>
  <c r="BE365" i="5"/>
  <c r="BG365" i="5"/>
  <c r="BI365" i="5"/>
  <c r="AL366" i="5"/>
  <c r="AN366" i="5"/>
  <c r="BE366" i="5"/>
  <c r="BG366" i="5"/>
  <c r="BI366" i="5"/>
  <c r="AL367" i="5"/>
  <c r="AN367" i="5"/>
  <c r="BE367" i="5"/>
  <c r="BG367" i="5"/>
  <c r="BI367" i="5"/>
  <c r="AL368" i="5"/>
  <c r="AN368" i="5"/>
  <c r="BE368" i="5"/>
  <c r="BG368" i="5"/>
  <c r="BI368" i="5"/>
  <c r="AL369" i="5"/>
  <c r="AN369" i="5"/>
  <c r="BE369" i="5"/>
  <c r="BG369" i="5"/>
  <c r="BI369" i="5"/>
  <c r="AL370" i="5"/>
  <c r="AN370" i="5"/>
  <c r="BE370" i="5"/>
  <c r="BG370" i="5"/>
  <c r="BI370" i="5"/>
  <c r="AL371" i="5"/>
  <c r="AN371" i="5"/>
  <c r="BE371" i="5"/>
  <c r="BG371" i="5"/>
  <c r="BI371" i="5"/>
  <c r="AL372" i="5"/>
  <c r="AN372" i="5"/>
  <c r="BE372" i="5"/>
  <c r="BG372" i="5"/>
  <c r="BI372" i="5"/>
  <c r="AL373" i="5"/>
  <c r="AN373" i="5"/>
  <c r="BE373" i="5"/>
  <c r="BG373" i="5"/>
  <c r="BI373" i="5"/>
  <c r="AL374" i="5"/>
  <c r="AN374" i="5"/>
  <c r="BE374" i="5"/>
  <c r="BG374" i="5"/>
  <c r="BI374" i="5"/>
  <c r="AL375" i="5"/>
  <c r="AN375" i="5"/>
  <c r="BE375" i="5"/>
  <c r="BG375" i="5"/>
  <c r="BI375" i="5"/>
  <c r="AL376" i="5"/>
  <c r="AN376" i="5"/>
  <c r="BE376" i="5"/>
  <c r="BG376" i="5"/>
  <c r="BI376" i="5"/>
  <c r="AL377" i="5"/>
  <c r="AN377" i="5"/>
  <c r="BE377" i="5"/>
  <c r="BG377" i="5"/>
  <c r="BI377" i="5"/>
  <c r="AL378" i="5"/>
  <c r="AN378" i="5"/>
  <c r="BE378" i="5"/>
  <c r="BG378" i="5"/>
  <c r="BI378" i="5"/>
  <c r="AL379" i="5"/>
  <c r="AN379" i="5"/>
  <c r="BE379" i="5"/>
  <c r="BG379" i="5"/>
  <c r="BI379" i="5"/>
  <c r="AL380" i="5"/>
  <c r="AN380" i="5"/>
  <c r="BE380" i="5"/>
  <c r="BG380" i="5"/>
  <c r="BI380" i="5"/>
  <c r="AL381" i="5"/>
  <c r="AN381" i="5"/>
  <c r="BE381" i="5"/>
  <c r="BG381" i="5"/>
  <c r="BI381" i="5"/>
  <c r="AL382" i="5"/>
  <c r="AN382" i="5"/>
  <c r="BE382" i="5"/>
  <c r="BG382" i="5"/>
  <c r="BI382" i="5"/>
  <c r="AL383" i="5"/>
  <c r="AN383" i="5"/>
  <c r="BE383" i="5"/>
  <c r="BG383" i="5"/>
  <c r="BI383" i="5"/>
  <c r="AL384" i="5"/>
  <c r="AN384" i="5"/>
  <c r="BE384" i="5"/>
  <c r="BG384" i="5"/>
  <c r="BI384" i="5"/>
  <c r="AL385" i="5"/>
  <c r="AN385" i="5"/>
  <c r="BE385" i="5"/>
  <c r="BG385" i="5"/>
  <c r="BI385" i="5"/>
  <c r="AL386" i="5"/>
  <c r="AN386" i="5"/>
  <c r="BE386" i="5"/>
  <c r="BG386" i="5"/>
  <c r="BI386" i="5"/>
  <c r="AL387" i="5"/>
  <c r="AN387" i="5"/>
  <c r="BE387" i="5"/>
  <c r="BG387" i="5"/>
  <c r="BI387" i="5"/>
  <c r="AL388" i="5"/>
  <c r="AN388" i="5"/>
  <c r="BE388" i="5"/>
  <c r="BG388" i="5"/>
  <c r="BI388" i="5"/>
  <c r="AL389" i="5"/>
  <c r="AN389" i="5"/>
  <c r="BE389" i="5"/>
  <c r="BG389" i="5"/>
  <c r="BI389" i="5"/>
  <c r="AL390" i="5"/>
  <c r="AN390" i="5"/>
  <c r="BE390" i="5"/>
  <c r="BG390" i="5"/>
  <c r="BI390" i="5"/>
  <c r="AL391" i="5"/>
  <c r="AN391" i="5"/>
  <c r="BE391" i="5"/>
  <c r="BG391" i="5"/>
  <c r="BI391" i="5"/>
  <c r="AL392" i="5"/>
  <c r="AN392" i="5"/>
  <c r="BE392" i="5"/>
  <c r="BG392" i="5"/>
  <c r="BI392" i="5"/>
  <c r="AL393" i="5"/>
  <c r="AN393" i="5"/>
  <c r="BE393" i="5"/>
  <c r="BG393" i="5"/>
  <c r="BI393" i="5"/>
  <c r="AL394" i="5"/>
  <c r="AN394" i="5"/>
  <c r="BE394" i="5"/>
  <c r="BG394" i="5"/>
  <c r="BI394" i="5"/>
  <c r="AL395" i="5"/>
  <c r="AN395" i="5"/>
  <c r="BE395" i="5"/>
  <c r="BG395" i="5"/>
  <c r="BI395" i="5"/>
  <c r="AL396" i="5"/>
  <c r="AN396" i="5"/>
  <c r="BE396" i="5"/>
  <c r="BG396" i="5"/>
  <c r="BI396" i="5"/>
  <c r="AL397" i="5"/>
  <c r="AN397" i="5"/>
  <c r="BE397" i="5"/>
  <c r="BG397" i="5"/>
  <c r="BI397" i="5"/>
  <c r="AL398" i="5"/>
  <c r="AN398" i="5"/>
  <c r="BE398" i="5"/>
  <c r="BG398" i="5"/>
  <c r="BI398" i="5"/>
  <c r="AL399" i="5"/>
  <c r="AN399" i="5"/>
  <c r="BE399" i="5"/>
  <c r="BG399" i="5"/>
  <c r="BI399" i="5"/>
  <c r="AL400" i="5"/>
  <c r="AN400" i="5"/>
  <c r="BE400" i="5"/>
  <c r="BG400" i="5"/>
  <c r="BI400" i="5"/>
  <c r="AL401" i="5"/>
  <c r="AN401" i="5"/>
  <c r="BE401" i="5"/>
  <c r="BG401" i="5"/>
  <c r="BI401" i="5"/>
  <c r="AL402" i="5"/>
  <c r="AN402" i="5"/>
  <c r="BE402" i="5"/>
  <c r="BG402" i="5"/>
  <c r="BI402" i="5"/>
  <c r="AL403" i="5"/>
  <c r="AN403" i="5"/>
  <c r="BE403" i="5"/>
  <c r="BG403" i="5"/>
  <c r="BI403" i="5"/>
  <c r="AL404" i="5"/>
  <c r="AN404" i="5"/>
  <c r="BE404" i="5"/>
  <c r="BG404" i="5"/>
  <c r="BI404" i="5"/>
  <c r="AL405" i="5"/>
  <c r="AN405" i="5"/>
  <c r="BE405" i="5"/>
  <c r="BG405" i="5"/>
  <c r="BI405" i="5"/>
  <c r="AL406" i="5"/>
  <c r="AN406" i="5"/>
  <c r="BE406" i="5"/>
  <c r="BG406" i="5"/>
  <c r="BI406" i="5"/>
  <c r="AL407" i="5"/>
  <c r="AN407" i="5"/>
  <c r="BE407" i="5"/>
  <c r="BG407" i="5"/>
  <c r="BI407" i="5"/>
  <c r="AL408" i="5"/>
  <c r="AN408" i="5"/>
  <c r="BE408" i="5"/>
  <c r="BG408" i="5"/>
  <c r="BI408" i="5"/>
  <c r="AL409" i="5"/>
  <c r="AN409" i="5"/>
  <c r="BE409" i="5"/>
  <c r="BG409" i="5"/>
  <c r="BI409" i="5"/>
  <c r="AL410" i="5"/>
  <c r="AN410" i="5"/>
  <c r="BE410" i="5"/>
  <c r="BG410" i="5"/>
  <c r="BI410" i="5"/>
  <c r="AL411" i="5"/>
  <c r="AN411" i="5"/>
  <c r="BE411" i="5"/>
  <c r="BG411" i="5"/>
  <c r="BI411" i="5"/>
  <c r="AL412" i="5"/>
  <c r="AN412" i="5"/>
  <c r="BE412" i="5"/>
  <c r="BG412" i="5"/>
  <c r="BI412" i="5"/>
  <c r="AL413" i="5"/>
  <c r="AN413" i="5"/>
  <c r="BE413" i="5"/>
  <c r="BG413" i="5"/>
  <c r="BI413" i="5"/>
  <c r="AL414" i="5"/>
  <c r="AN414" i="5"/>
  <c r="BE414" i="5"/>
  <c r="BG414" i="5"/>
  <c r="BI414" i="5"/>
  <c r="AL415" i="5"/>
  <c r="AN415" i="5"/>
  <c r="BE415" i="5"/>
  <c r="BG415" i="5"/>
  <c r="BI415" i="5"/>
  <c r="AL416" i="5"/>
  <c r="AN416" i="5"/>
  <c r="BE416" i="5"/>
  <c r="BG416" i="5"/>
  <c r="BI416" i="5"/>
  <c r="AL417" i="5"/>
  <c r="AN417" i="5"/>
  <c r="BE417" i="5"/>
  <c r="BG417" i="5"/>
  <c r="BI417" i="5"/>
  <c r="AL418" i="5"/>
  <c r="AN418" i="5"/>
  <c r="BE418" i="5"/>
  <c r="BG418" i="5"/>
  <c r="BI418" i="5"/>
  <c r="AL419" i="5"/>
  <c r="AN419" i="5"/>
  <c r="BE419" i="5"/>
  <c r="BG419" i="5"/>
  <c r="BI419" i="5"/>
  <c r="AL420" i="5"/>
  <c r="AN420" i="5"/>
  <c r="BE420" i="5"/>
  <c r="BG420" i="5"/>
  <c r="BI420" i="5"/>
  <c r="AL421" i="5"/>
  <c r="AN421" i="5"/>
  <c r="BE421" i="5"/>
  <c r="BG421" i="5"/>
  <c r="BI421" i="5"/>
  <c r="AL422" i="5"/>
  <c r="AN422" i="5"/>
  <c r="BE422" i="5"/>
  <c r="BG422" i="5"/>
  <c r="BI422" i="5"/>
  <c r="AL423" i="5"/>
  <c r="AN423" i="5"/>
  <c r="BE423" i="5"/>
  <c r="BG423" i="5"/>
  <c r="BI423" i="5"/>
  <c r="AL424" i="5"/>
  <c r="AN424" i="5"/>
  <c r="BE424" i="5"/>
  <c r="BG424" i="5"/>
  <c r="BI424" i="5"/>
  <c r="AL425" i="5"/>
  <c r="AN425" i="5"/>
  <c r="BE425" i="5"/>
  <c r="BG425" i="5"/>
  <c r="BI425" i="5"/>
  <c r="AL426" i="5"/>
  <c r="AN426" i="5"/>
  <c r="BE426" i="5"/>
  <c r="BG426" i="5"/>
  <c r="BI426" i="5"/>
  <c r="AL427" i="5"/>
  <c r="AN427" i="5"/>
  <c r="BE427" i="5"/>
  <c r="BG427" i="5"/>
  <c r="BI427" i="5"/>
  <c r="AL428" i="5"/>
  <c r="AN428" i="5"/>
  <c r="BE428" i="5"/>
  <c r="BG428" i="5"/>
  <c r="BI428" i="5"/>
  <c r="AL429" i="5"/>
  <c r="AN429" i="5"/>
  <c r="BE429" i="5"/>
  <c r="BG429" i="5"/>
  <c r="BI429" i="5"/>
  <c r="AL430" i="5"/>
  <c r="AN430" i="5"/>
  <c r="BE430" i="5"/>
  <c r="BG430" i="5"/>
  <c r="BI430" i="5"/>
  <c r="AL431" i="5"/>
  <c r="AN431" i="5"/>
  <c r="BE431" i="5"/>
  <c r="BG431" i="5"/>
  <c r="BI431" i="5"/>
  <c r="AL432" i="5"/>
  <c r="AN432" i="5"/>
  <c r="BE432" i="5"/>
  <c r="BG432" i="5"/>
  <c r="BI432" i="5"/>
  <c r="AL433" i="5"/>
  <c r="AN433" i="5"/>
  <c r="BE433" i="5"/>
  <c r="BG433" i="5"/>
  <c r="BI433" i="5"/>
  <c r="AL434" i="5"/>
  <c r="AN434" i="5"/>
  <c r="BE434" i="5"/>
  <c r="BG434" i="5"/>
  <c r="BI434" i="5"/>
  <c r="AL435" i="5"/>
  <c r="AN435" i="5"/>
  <c r="BE435" i="5"/>
  <c r="BG435" i="5"/>
  <c r="BI435" i="5"/>
  <c r="AL436" i="5"/>
  <c r="AN436" i="5"/>
  <c r="BE436" i="5"/>
  <c r="BG436" i="5"/>
  <c r="BI436" i="5"/>
  <c r="AL437" i="5"/>
  <c r="AN437" i="5"/>
  <c r="BE437" i="5"/>
  <c r="BG437" i="5"/>
  <c r="BI437" i="5"/>
  <c r="AL438" i="5"/>
  <c r="AN438" i="5"/>
  <c r="BE438" i="5"/>
  <c r="BG438" i="5"/>
  <c r="BI438" i="5"/>
  <c r="AL439" i="5"/>
  <c r="AN439" i="5"/>
  <c r="BE439" i="5"/>
  <c r="BG439" i="5"/>
  <c r="BI439" i="5"/>
  <c r="AL440" i="5"/>
  <c r="AN440" i="5"/>
  <c r="BE440" i="5"/>
  <c r="BG440" i="5"/>
  <c r="BI440" i="5"/>
  <c r="AL441" i="5"/>
  <c r="AN441" i="5"/>
  <c r="BE441" i="5"/>
  <c r="BG441" i="5"/>
  <c r="BI441" i="5"/>
  <c r="AL442" i="5"/>
  <c r="AN442" i="5"/>
  <c r="BE442" i="5"/>
  <c r="BG442" i="5"/>
  <c r="BI442" i="5"/>
  <c r="AL443" i="5"/>
  <c r="AN443" i="5"/>
  <c r="BE443" i="5"/>
  <c r="BG443" i="5"/>
  <c r="BI443" i="5"/>
  <c r="AL444" i="5"/>
  <c r="AN444" i="5"/>
  <c r="BE444" i="5"/>
  <c r="BG444" i="5"/>
  <c r="BI444" i="5"/>
  <c r="AL445" i="5"/>
  <c r="AN445" i="5"/>
  <c r="BE445" i="5"/>
  <c r="BG445" i="5"/>
  <c r="BI445" i="5"/>
  <c r="AL446" i="5"/>
  <c r="AN446" i="5"/>
  <c r="BE446" i="5"/>
  <c r="BG446" i="5"/>
  <c r="BI446" i="5"/>
  <c r="AL447" i="5"/>
  <c r="AN447" i="5"/>
  <c r="BE447" i="5"/>
  <c r="BG447" i="5"/>
  <c r="BI447" i="5"/>
  <c r="AL448" i="5"/>
  <c r="AN448" i="5"/>
  <c r="BE448" i="5"/>
  <c r="BG448" i="5"/>
  <c r="BI448" i="5"/>
  <c r="AL449" i="5"/>
  <c r="AN449" i="5"/>
  <c r="BE449" i="5"/>
  <c r="BG449" i="5"/>
  <c r="BI449" i="5"/>
  <c r="AL450" i="5"/>
  <c r="AN450" i="5"/>
  <c r="BE450" i="5"/>
  <c r="BG450" i="5"/>
  <c r="BI450" i="5"/>
  <c r="AL451" i="5"/>
  <c r="AN451" i="5"/>
  <c r="BE451" i="5"/>
  <c r="BG451" i="5"/>
  <c r="BI451" i="5"/>
  <c r="AL452" i="5"/>
  <c r="AN452" i="5"/>
  <c r="BE452" i="5"/>
  <c r="BG452" i="5"/>
  <c r="BI452" i="5"/>
  <c r="AL453" i="5"/>
  <c r="AN453" i="5"/>
  <c r="BE453" i="5"/>
  <c r="BG453" i="5"/>
  <c r="BI453" i="5"/>
  <c r="AL454" i="5"/>
  <c r="AN454" i="5"/>
  <c r="BE454" i="5"/>
  <c r="BG454" i="5"/>
  <c r="BI454" i="5"/>
  <c r="AL455" i="5"/>
  <c r="AN455" i="5"/>
  <c r="BE455" i="5"/>
  <c r="BG455" i="5"/>
  <c r="BI455" i="5"/>
  <c r="AL456" i="5"/>
  <c r="AN456" i="5"/>
  <c r="BE456" i="5"/>
  <c r="BG456" i="5"/>
  <c r="BI456" i="5"/>
  <c r="AL457" i="5"/>
  <c r="AN457" i="5"/>
  <c r="BE457" i="5"/>
  <c r="BG457" i="5"/>
  <c r="BI457" i="5"/>
  <c r="AL458" i="5"/>
  <c r="AN458" i="5"/>
  <c r="BE458" i="5"/>
  <c r="BG458" i="5"/>
  <c r="BI458" i="5"/>
  <c r="AL459" i="5"/>
  <c r="AN459" i="5"/>
  <c r="BE459" i="5"/>
  <c r="BG459" i="5"/>
  <c r="BI459" i="5"/>
  <c r="AL460" i="5"/>
  <c r="AN460" i="5"/>
  <c r="BE460" i="5"/>
  <c r="BG460" i="5"/>
  <c r="BI460" i="5"/>
  <c r="AL461" i="5"/>
  <c r="AN461" i="5"/>
  <c r="BE461" i="5"/>
  <c r="BG461" i="5"/>
  <c r="BI461" i="5"/>
  <c r="AL462" i="5"/>
  <c r="AN462" i="5"/>
  <c r="BE462" i="5"/>
  <c r="BG462" i="5"/>
  <c r="BI462" i="5"/>
  <c r="AL463" i="5"/>
  <c r="AN463" i="5"/>
  <c r="BE463" i="5"/>
  <c r="BG463" i="5"/>
  <c r="BI463" i="5"/>
  <c r="AL464" i="5"/>
  <c r="AN464" i="5"/>
  <c r="BE464" i="5"/>
  <c r="BG464" i="5"/>
  <c r="BI464" i="5"/>
  <c r="AL465" i="5"/>
  <c r="AN465" i="5"/>
  <c r="BE465" i="5"/>
  <c r="BG465" i="5"/>
  <c r="BI465" i="5"/>
  <c r="AL466" i="5"/>
  <c r="AN466" i="5"/>
  <c r="BE466" i="5"/>
  <c r="BG466" i="5"/>
  <c r="BI466" i="5"/>
  <c r="AL467" i="5"/>
  <c r="AN467" i="5"/>
  <c r="BE467" i="5"/>
  <c r="BG467" i="5"/>
  <c r="BI467" i="5"/>
  <c r="AL468" i="5"/>
  <c r="AN468" i="5"/>
  <c r="BE468" i="5"/>
  <c r="BG468" i="5"/>
  <c r="BI468" i="5"/>
  <c r="AL469" i="5"/>
  <c r="AN469" i="5"/>
  <c r="BE469" i="5"/>
  <c r="BG469" i="5"/>
  <c r="BI469" i="5"/>
  <c r="AL470" i="5"/>
  <c r="AN470" i="5"/>
  <c r="BE470" i="5"/>
  <c r="BG470" i="5"/>
  <c r="BI470" i="5"/>
  <c r="AL471" i="5"/>
  <c r="AN471" i="5"/>
  <c r="BE471" i="5"/>
  <c r="BG471" i="5"/>
  <c r="BI471" i="5"/>
  <c r="AL472" i="5"/>
  <c r="AN472" i="5"/>
  <c r="BE472" i="5"/>
  <c r="BG472" i="5"/>
  <c r="BI472" i="5"/>
  <c r="AL473" i="5"/>
  <c r="AN473" i="5"/>
  <c r="BE473" i="5"/>
  <c r="BG473" i="5"/>
  <c r="BI473" i="5"/>
  <c r="AL474" i="5"/>
  <c r="AN474" i="5"/>
  <c r="BE474" i="5"/>
  <c r="BG474" i="5"/>
  <c r="BI474" i="5"/>
  <c r="AL475" i="5"/>
  <c r="AN475" i="5"/>
  <c r="BE475" i="5"/>
  <c r="BG475" i="5"/>
  <c r="BI475" i="5"/>
  <c r="AL476" i="5"/>
  <c r="AN476" i="5"/>
  <c r="BE476" i="5"/>
  <c r="BG476" i="5"/>
  <c r="BI476" i="5"/>
  <c r="AL477" i="5"/>
  <c r="AN477" i="5"/>
  <c r="BE477" i="5"/>
  <c r="BG477" i="5"/>
  <c r="BI477" i="5"/>
  <c r="AL478" i="5"/>
  <c r="AN478" i="5"/>
  <c r="BE478" i="5"/>
  <c r="BG478" i="5"/>
  <c r="BI478" i="5"/>
  <c r="AL479" i="5"/>
  <c r="AN479" i="5"/>
  <c r="BE479" i="5"/>
  <c r="BG479" i="5"/>
  <c r="BI479" i="5"/>
  <c r="AL480" i="5"/>
  <c r="AN480" i="5"/>
  <c r="BE480" i="5"/>
  <c r="BG480" i="5"/>
  <c r="BI480" i="5"/>
  <c r="AL481" i="5"/>
  <c r="AN481" i="5"/>
  <c r="BE481" i="5"/>
  <c r="BG481" i="5"/>
  <c r="BI481" i="5"/>
  <c r="AL482" i="5"/>
  <c r="AN482" i="5"/>
  <c r="BE482" i="5"/>
  <c r="BG482" i="5"/>
  <c r="BI482" i="5"/>
  <c r="AL483" i="5"/>
  <c r="AN483" i="5"/>
  <c r="BE483" i="5"/>
  <c r="BG483" i="5"/>
  <c r="BI483" i="5"/>
  <c r="AL484" i="5"/>
  <c r="AN484" i="5"/>
  <c r="BE484" i="5"/>
  <c r="BG484" i="5"/>
  <c r="BI484" i="5"/>
  <c r="AL485" i="5"/>
  <c r="AN485" i="5"/>
  <c r="BE485" i="5"/>
  <c r="BG485" i="5"/>
  <c r="BI485" i="5"/>
  <c r="AL486" i="5"/>
  <c r="AN486" i="5"/>
  <c r="BE486" i="5"/>
  <c r="BG486" i="5"/>
  <c r="BI486" i="5"/>
  <c r="AL487" i="5"/>
  <c r="AN487" i="5"/>
  <c r="BE487" i="5"/>
  <c r="BG487" i="5"/>
  <c r="BI487" i="5"/>
  <c r="AL488" i="5"/>
  <c r="AN488" i="5"/>
  <c r="BE488" i="5"/>
  <c r="BG488" i="5"/>
  <c r="BI488" i="5"/>
  <c r="AL489" i="5"/>
  <c r="AN489" i="5"/>
  <c r="BE489" i="5"/>
  <c r="BG489" i="5"/>
  <c r="BI489" i="5"/>
  <c r="AL490" i="5"/>
  <c r="AN490" i="5"/>
  <c r="BE490" i="5"/>
  <c r="BG490" i="5"/>
  <c r="BI490" i="5"/>
  <c r="AL491" i="5"/>
  <c r="AN491" i="5"/>
  <c r="BE491" i="5"/>
  <c r="BG491" i="5"/>
  <c r="BI491" i="5"/>
  <c r="AL492" i="5"/>
  <c r="AN492" i="5"/>
  <c r="BE492" i="5"/>
  <c r="BG492" i="5"/>
  <c r="BI492" i="5"/>
  <c r="AL493" i="5"/>
  <c r="AN493" i="5"/>
  <c r="BE493" i="5"/>
  <c r="BG493" i="5"/>
  <c r="BI493" i="5"/>
  <c r="AL494" i="5"/>
  <c r="AN494" i="5"/>
  <c r="BE494" i="5"/>
  <c r="BG494" i="5"/>
  <c r="BI494" i="5"/>
  <c r="AL495" i="5"/>
  <c r="AN495" i="5"/>
  <c r="BE495" i="5"/>
  <c r="BG495" i="5"/>
  <c r="BI495" i="5"/>
  <c r="AL496" i="5"/>
  <c r="AN496" i="5"/>
  <c r="BE496" i="5"/>
  <c r="BG496" i="5"/>
  <c r="BI496" i="5"/>
  <c r="AL497" i="5"/>
  <c r="AN497" i="5"/>
  <c r="BE497" i="5"/>
  <c r="BG497" i="5"/>
  <c r="BI497" i="5"/>
  <c r="AL498" i="5"/>
  <c r="AN498" i="5"/>
  <c r="BE498" i="5"/>
  <c r="BG498" i="5"/>
  <c r="BI498" i="5"/>
  <c r="AL499" i="5"/>
  <c r="AN499" i="5"/>
  <c r="BE499" i="5"/>
  <c r="BG499" i="5"/>
  <c r="BI499" i="5"/>
  <c r="AL500" i="5"/>
  <c r="AN500" i="5"/>
  <c r="BE500" i="5"/>
  <c r="BG500" i="5"/>
  <c r="BI500" i="5"/>
  <c r="AL501" i="5"/>
  <c r="AN501" i="5"/>
  <c r="BE501" i="5"/>
  <c r="BG501" i="5"/>
  <c r="BI501" i="5"/>
  <c r="AL502" i="5"/>
  <c r="AN502" i="5"/>
  <c r="BE502" i="5"/>
  <c r="BG502" i="5"/>
  <c r="BI502" i="5"/>
  <c r="AL503" i="5"/>
  <c r="AN503" i="5"/>
  <c r="BE503" i="5"/>
  <c r="BG503" i="5"/>
  <c r="BI503" i="5"/>
  <c r="AL504" i="5"/>
  <c r="AN504" i="5"/>
  <c r="BE504" i="5"/>
  <c r="BG504" i="5"/>
  <c r="BI504" i="5"/>
  <c r="AL505" i="5"/>
  <c r="AN505" i="5"/>
  <c r="BE505" i="5"/>
  <c r="BG505" i="5"/>
  <c r="BI505" i="5"/>
  <c r="AL506" i="5"/>
  <c r="AN506" i="5"/>
  <c r="BE506" i="5"/>
  <c r="BG506" i="5"/>
  <c r="BI506" i="5"/>
  <c r="AL507" i="5"/>
  <c r="AN507" i="5"/>
  <c r="BE507" i="5"/>
  <c r="BG507" i="5"/>
  <c r="BI507" i="5"/>
  <c r="AL508" i="5"/>
  <c r="AN508" i="5"/>
  <c r="BE508" i="5"/>
  <c r="BG508" i="5"/>
  <c r="BI508" i="5"/>
  <c r="AL509" i="5"/>
  <c r="AN509" i="5"/>
  <c r="BE509" i="5"/>
  <c r="BG509" i="5"/>
  <c r="BI509" i="5"/>
  <c r="AL510" i="5"/>
  <c r="AN510" i="5"/>
  <c r="BE510" i="5"/>
  <c r="BG510" i="5"/>
  <c r="BI510" i="5"/>
  <c r="AL511" i="5"/>
  <c r="AN511" i="5"/>
  <c r="BE511" i="5"/>
  <c r="BG511" i="5"/>
  <c r="BI511" i="5"/>
  <c r="AL512" i="5"/>
  <c r="AN512" i="5"/>
  <c r="BE512" i="5"/>
  <c r="BG512" i="5"/>
  <c r="BI512" i="5"/>
  <c r="AL513" i="5"/>
  <c r="AN513" i="5"/>
  <c r="BE513" i="5"/>
  <c r="BG513" i="5"/>
  <c r="BI513" i="5"/>
  <c r="AL514" i="5"/>
  <c r="AN514" i="5"/>
  <c r="BE514" i="5"/>
  <c r="BG514" i="5"/>
  <c r="BI514" i="5"/>
  <c r="AL515" i="5"/>
  <c r="AN515" i="5"/>
  <c r="BE515" i="5"/>
  <c r="BG515" i="5"/>
  <c r="BI515" i="5"/>
  <c r="AL516" i="5"/>
  <c r="AN516" i="5"/>
  <c r="BE516" i="5"/>
  <c r="BG516" i="5"/>
  <c r="BI516" i="5"/>
  <c r="AL517" i="5"/>
  <c r="AN517" i="5"/>
  <c r="BE517" i="5"/>
  <c r="BG517" i="5"/>
  <c r="BI517" i="5"/>
  <c r="AL518" i="5"/>
  <c r="AN518" i="5"/>
  <c r="BE518" i="5"/>
  <c r="BG518" i="5"/>
  <c r="BI518" i="5"/>
  <c r="AL519" i="5"/>
  <c r="AN519" i="5"/>
  <c r="BE519" i="5"/>
  <c r="BG519" i="5"/>
  <c r="BI519" i="5"/>
  <c r="AL520" i="5"/>
  <c r="AN520" i="5"/>
  <c r="BE520" i="5"/>
  <c r="BG520" i="5"/>
  <c r="BI520" i="5"/>
  <c r="AL521" i="5"/>
  <c r="AN521" i="5"/>
  <c r="BE521" i="5"/>
  <c r="BG521" i="5"/>
  <c r="BI521" i="5"/>
  <c r="AL522" i="5"/>
  <c r="AN522" i="5"/>
  <c r="BE522" i="5"/>
  <c r="BG522" i="5"/>
  <c r="BI522" i="5"/>
  <c r="AL523" i="5"/>
  <c r="AN523" i="5"/>
  <c r="BE523" i="5"/>
  <c r="BG523" i="5"/>
  <c r="BI523" i="5"/>
  <c r="AL524" i="5"/>
  <c r="AN524" i="5"/>
  <c r="BE524" i="5"/>
  <c r="BG524" i="5"/>
  <c r="BI524" i="5"/>
  <c r="AL525" i="5"/>
  <c r="AN525" i="5"/>
  <c r="BE525" i="5"/>
  <c r="BG525" i="5"/>
  <c r="BI525" i="5"/>
  <c r="AL526" i="5"/>
  <c r="AN526" i="5"/>
  <c r="BE526" i="5"/>
  <c r="BG526" i="5"/>
  <c r="BI526" i="5"/>
  <c r="AL527" i="5"/>
  <c r="AN527" i="5"/>
  <c r="BE527" i="5"/>
  <c r="BG527" i="5"/>
  <c r="BI527" i="5"/>
  <c r="AL528" i="5"/>
  <c r="AN528" i="5"/>
  <c r="BE528" i="5"/>
  <c r="BG528" i="5"/>
  <c r="BI528" i="5"/>
  <c r="AL529" i="5"/>
  <c r="AN529" i="5"/>
  <c r="BE529" i="5"/>
  <c r="BG529" i="5"/>
  <c r="BI529" i="5"/>
  <c r="AL530" i="5"/>
  <c r="AN530" i="5"/>
  <c r="BE530" i="5"/>
  <c r="BG530" i="5"/>
  <c r="BI530" i="5"/>
  <c r="AL531" i="5"/>
  <c r="AN531" i="5"/>
  <c r="BE531" i="5"/>
  <c r="BG531" i="5"/>
  <c r="BI531" i="5"/>
  <c r="AL532" i="5"/>
  <c r="AN532" i="5"/>
  <c r="BE532" i="5"/>
  <c r="BG532" i="5"/>
  <c r="BI532" i="5"/>
  <c r="AL533" i="5"/>
  <c r="AN533" i="5"/>
  <c r="BE533" i="5"/>
  <c r="BG533" i="5"/>
  <c r="BI533" i="5"/>
  <c r="AL534" i="5"/>
  <c r="AN534" i="5"/>
  <c r="BE534" i="5"/>
  <c r="BG534" i="5"/>
  <c r="BI534" i="5"/>
  <c r="AL535" i="5"/>
  <c r="AN535" i="5"/>
  <c r="BE535" i="5"/>
  <c r="BG535" i="5"/>
  <c r="BI535" i="5"/>
  <c r="AL536" i="5"/>
  <c r="AN536" i="5"/>
  <c r="BE536" i="5"/>
  <c r="BG536" i="5"/>
  <c r="BI536" i="5"/>
  <c r="AL537" i="5"/>
  <c r="AN537" i="5"/>
  <c r="BE537" i="5"/>
  <c r="BG537" i="5"/>
  <c r="BI537" i="5"/>
  <c r="AL538" i="5"/>
  <c r="AN538" i="5"/>
  <c r="BE538" i="5"/>
  <c r="BG538" i="5"/>
  <c r="BI538" i="5"/>
  <c r="AL539" i="5"/>
  <c r="AN539" i="5"/>
  <c r="BE539" i="5"/>
  <c r="BG539" i="5"/>
  <c r="BI539" i="5"/>
  <c r="AL540" i="5"/>
  <c r="AN540" i="5"/>
  <c r="BE540" i="5"/>
  <c r="BG540" i="5"/>
  <c r="BI540" i="5"/>
  <c r="AL541" i="5"/>
  <c r="AN541" i="5"/>
  <c r="BE541" i="5"/>
  <c r="BG541" i="5"/>
  <c r="BI541" i="5"/>
  <c r="AL542" i="5"/>
  <c r="AN542" i="5"/>
  <c r="BE542" i="5"/>
  <c r="BG542" i="5"/>
  <c r="BI542" i="5"/>
  <c r="AL543" i="5"/>
  <c r="AN543" i="5"/>
  <c r="BE543" i="5"/>
  <c r="BG543" i="5"/>
  <c r="BI543" i="5"/>
  <c r="AL544" i="5"/>
  <c r="AN544" i="5"/>
  <c r="BE544" i="5"/>
  <c r="BG544" i="5"/>
  <c r="BI544" i="5"/>
  <c r="AL545" i="5"/>
  <c r="AN545" i="5"/>
  <c r="BE545" i="5"/>
  <c r="BG545" i="5"/>
  <c r="BI545" i="5"/>
  <c r="AL546" i="5"/>
  <c r="AN546" i="5"/>
  <c r="BE546" i="5"/>
  <c r="BG546" i="5"/>
  <c r="BI546" i="5"/>
  <c r="AL547" i="5"/>
  <c r="AN547" i="5"/>
  <c r="BE547" i="5"/>
  <c r="BG547" i="5"/>
  <c r="BI547" i="5"/>
  <c r="AL548" i="5"/>
  <c r="AN548" i="5"/>
  <c r="BE548" i="5"/>
  <c r="BG548" i="5"/>
  <c r="BI548" i="5"/>
  <c r="AL549" i="5"/>
  <c r="AN549" i="5"/>
  <c r="BE549" i="5"/>
  <c r="BG549" i="5"/>
  <c r="BI549" i="5"/>
  <c r="AL550" i="5"/>
  <c r="AN550" i="5"/>
  <c r="BE550" i="5"/>
  <c r="BG550" i="5"/>
  <c r="BI550" i="5"/>
  <c r="AL551" i="5"/>
  <c r="AN551" i="5"/>
  <c r="BE551" i="5"/>
  <c r="BG551" i="5"/>
  <c r="BI551" i="5"/>
  <c r="AL552" i="5"/>
  <c r="AN552" i="5"/>
  <c r="BE552" i="5"/>
  <c r="BG552" i="5"/>
  <c r="BI552" i="5"/>
  <c r="AL553" i="5"/>
  <c r="AN553" i="5"/>
  <c r="BE553" i="5"/>
  <c r="BG553" i="5"/>
  <c r="BI553" i="5"/>
  <c r="AL554" i="5"/>
  <c r="AN554" i="5"/>
  <c r="BE554" i="5"/>
  <c r="BG554" i="5"/>
  <c r="BI554" i="5"/>
  <c r="AL555" i="5"/>
  <c r="AN555" i="5"/>
  <c r="BE555" i="5"/>
  <c r="BG555" i="5"/>
  <c r="BI555" i="5"/>
  <c r="AL556" i="5"/>
  <c r="AN556" i="5"/>
  <c r="BE556" i="5"/>
  <c r="BG556" i="5"/>
  <c r="BI556" i="5"/>
  <c r="AL557" i="5"/>
  <c r="AN557" i="5"/>
  <c r="BE557" i="5"/>
  <c r="BG557" i="5"/>
  <c r="BI557" i="5"/>
  <c r="AL558" i="5"/>
  <c r="AN558" i="5"/>
  <c r="BE558" i="5"/>
  <c r="BG558" i="5"/>
  <c r="BI558" i="5"/>
  <c r="AL559" i="5"/>
  <c r="AN559" i="5"/>
  <c r="BE559" i="5"/>
  <c r="BG559" i="5"/>
  <c r="BI559" i="5"/>
  <c r="AL560" i="5"/>
  <c r="AN560" i="5"/>
  <c r="BE560" i="5"/>
  <c r="BG560" i="5"/>
  <c r="BI560" i="5"/>
  <c r="AL561" i="5"/>
  <c r="AN561" i="5"/>
  <c r="BE561" i="5"/>
  <c r="BG561" i="5"/>
  <c r="BI561" i="5"/>
  <c r="AL562" i="5"/>
  <c r="AN562" i="5"/>
  <c r="BE562" i="5"/>
  <c r="BG562" i="5"/>
  <c r="BI562" i="5"/>
  <c r="AL563" i="5"/>
  <c r="AN563" i="5"/>
  <c r="BE563" i="5"/>
  <c r="BG563" i="5"/>
  <c r="BI563" i="5"/>
  <c r="AL564" i="5"/>
  <c r="AN564" i="5"/>
  <c r="BE564" i="5"/>
  <c r="BG564" i="5"/>
  <c r="BI564" i="5"/>
  <c r="AL565" i="5"/>
  <c r="AN565" i="5"/>
  <c r="BE565" i="5"/>
  <c r="BG565" i="5"/>
  <c r="BI565" i="5"/>
  <c r="AL566" i="5"/>
  <c r="AN566" i="5"/>
  <c r="BE566" i="5"/>
  <c r="BG566" i="5"/>
  <c r="BI566" i="5"/>
  <c r="AL567" i="5"/>
  <c r="AN567" i="5"/>
  <c r="BE567" i="5"/>
  <c r="BG567" i="5"/>
  <c r="BI567" i="5"/>
  <c r="AL568" i="5"/>
  <c r="AN568" i="5"/>
  <c r="BE568" i="5"/>
  <c r="BG568" i="5"/>
  <c r="BI568" i="5"/>
  <c r="AL569" i="5"/>
  <c r="AN569" i="5"/>
  <c r="BE569" i="5"/>
  <c r="BG569" i="5"/>
  <c r="BI569" i="5"/>
  <c r="AL570" i="5"/>
  <c r="AN570" i="5"/>
  <c r="BE570" i="5"/>
  <c r="BG570" i="5"/>
  <c r="BI570" i="5"/>
  <c r="AL571" i="5"/>
  <c r="AN571" i="5"/>
  <c r="BE571" i="5"/>
  <c r="BG571" i="5"/>
  <c r="BI571" i="5"/>
  <c r="AL572" i="5"/>
  <c r="AN572" i="5"/>
  <c r="BE572" i="5"/>
  <c r="BG572" i="5"/>
  <c r="BI572" i="5"/>
  <c r="AL573" i="5"/>
  <c r="AN573" i="5"/>
  <c r="BE573" i="5"/>
  <c r="BG573" i="5"/>
  <c r="BI573" i="5"/>
  <c r="AL574" i="5"/>
  <c r="AN574" i="5"/>
  <c r="BE574" i="5"/>
  <c r="BG574" i="5"/>
  <c r="BI574" i="5"/>
  <c r="AL575" i="5"/>
  <c r="AN575" i="5"/>
  <c r="BE575" i="5"/>
  <c r="BG575" i="5"/>
  <c r="BI575" i="5"/>
  <c r="AL576" i="5"/>
  <c r="AN576" i="5"/>
  <c r="BE576" i="5"/>
  <c r="BG576" i="5"/>
  <c r="BI576" i="5"/>
  <c r="AL577" i="5"/>
  <c r="AN577" i="5"/>
  <c r="BE577" i="5"/>
  <c r="BG577" i="5"/>
  <c r="BI577" i="5"/>
  <c r="AL578" i="5"/>
  <c r="AN578" i="5"/>
  <c r="BE578" i="5"/>
  <c r="BG578" i="5"/>
  <c r="BI578" i="5"/>
  <c r="AL579" i="5"/>
  <c r="AN579" i="5"/>
  <c r="BE579" i="5"/>
  <c r="BG579" i="5"/>
  <c r="BI579" i="5"/>
  <c r="AL580" i="5"/>
  <c r="AN580" i="5"/>
  <c r="BE580" i="5"/>
  <c r="BG580" i="5"/>
  <c r="BI580" i="5"/>
  <c r="AL581" i="5"/>
  <c r="AN581" i="5"/>
  <c r="BE581" i="5"/>
  <c r="BG581" i="5"/>
  <c r="BI581" i="5"/>
  <c r="AL582" i="5"/>
  <c r="AN582" i="5"/>
  <c r="BE582" i="5"/>
  <c r="BG582" i="5"/>
  <c r="BI582" i="5"/>
  <c r="AL583" i="5"/>
  <c r="AN583" i="5"/>
  <c r="BE583" i="5"/>
  <c r="BG583" i="5"/>
  <c r="BI583" i="5"/>
  <c r="AL584" i="5"/>
  <c r="AN584" i="5"/>
  <c r="BE584" i="5"/>
  <c r="BG584" i="5"/>
  <c r="BI584" i="5"/>
  <c r="AL585" i="5"/>
  <c r="AN585" i="5"/>
  <c r="BE585" i="5"/>
  <c r="BG585" i="5"/>
  <c r="BI585" i="5"/>
  <c r="AL586" i="5"/>
  <c r="AN586" i="5"/>
  <c r="BE586" i="5"/>
  <c r="BG586" i="5"/>
  <c r="BI586" i="5"/>
  <c r="AL587" i="5"/>
  <c r="AN587" i="5"/>
  <c r="BE587" i="5"/>
  <c r="BG587" i="5"/>
  <c r="BI587" i="5"/>
  <c r="AL588" i="5"/>
  <c r="AN588" i="5"/>
  <c r="BE588" i="5"/>
  <c r="BG588" i="5"/>
  <c r="BI588" i="5"/>
  <c r="AL589" i="5"/>
  <c r="AN589" i="5"/>
  <c r="BE589" i="5"/>
  <c r="BG589" i="5"/>
  <c r="BI589" i="5"/>
  <c r="AL590" i="5"/>
  <c r="AN590" i="5"/>
  <c r="BE590" i="5"/>
  <c r="BG590" i="5"/>
  <c r="BI590" i="5"/>
  <c r="AL591" i="5"/>
  <c r="AN591" i="5"/>
  <c r="BE591" i="5"/>
  <c r="BG591" i="5"/>
  <c r="BI591" i="5"/>
  <c r="AL592" i="5"/>
  <c r="AN592" i="5"/>
  <c r="BE592" i="5"/>
  <c r="BG592" i="5"/>
  <c r="BI592" i="5"/>
  <c r="AL593" i="5"/>
  <c r="AN593" i="5"/>
  <c r="BE593" i="5"/>
  <c r="BG593" i="5"/>
  <c r="BI593" i="5"/>
  <c r="AL594" i="5"/>
  <c r="AN594" i="5"/>
  <c r="BE594" i="5"/>
  <c r="BG594" i="5"/>
  <c r="BI594" i="5"/>
  <c r="AL595" i="5"/>
  <c r="AN595" i="5"/>
  <c r="BE595" i="5"/>
  <c r="BG595" i="5"/>
  <c r="BI595" i="5"/>
  <c r="AL596" i="5"/>
  <c r="AN596" i="5"/>
  <c r="BE596" i="5"/>
  <c r="BG596" i="5"/>
  <c r="BI596" i="5"/>
  <c r="AL597" i="5"/>
  <c r="AN597" i="5"/>
  <c r="BE597" i="5"/>
  <c r="BG597" i="5"/>
  <c r="BI597" i="5"/>
  <c r="AL598" i="5"/>
  <c r="AN598" i="5"/>
  <c r="BE598" i="5"/>
  <c r="BG598" i="5"/>
  <c r="BI598" i="5"/>
  <c r="AL599" i="5"/>
  <c r="AN599" i="5"/>
  <c r="BE599" i="5"/>
  <c r="BG599" i="5"/>
  <c r="BI599" i="5"/>
  <c r="AL600" i="5"/>
  <c r="AN600" i="5"/>
  <c r="BE600" i="5"/>
  <c r="BG600" i="5"/>
  <c r="BI600" i="5"/>
  <c r="AL601" i="5"/>
  <c r="AN601" i="5"/>
  <c r="BE601" i="5"/>
  <c r="BG601" i="5"/>
  <c r="BI601" i="5"/>
  <c r="AL602" i="5"/>
  <c r="AN602" i="5"/>
  <c r="BE602" i="5"/>
  <c r="BG602" i="5"/>
  <c r="BI602" i="5"/>
  <c r="AL603" i="5"/>
  <c r="AN603" i="5"/>
  <c r="BE603" i="5"/>
  <c r="BG603" i="5"/>
  <c r="BI603" i="5"/>
  <c r="AL604" i="5"/>
  <c r="AN604" i="5"/>
  <c r="BE604" i="5"/>
  <c r="BG604" i="5"/>
  <c r="BI604" i="5"/>
  <c r="AL605" i="5"/>
  <c r="AN605" i="5"/>
  <c r="BE605" i="5"/>
  <c r="BG605" i="5"/>
  <c r="BI605" i="5"/>
  <c r="AL606" i="5"/>
  <c r="AN606" i="5"/>
  <c r="BE606" i="5"/>
  <c r="BG606" i="5"/>
  <c r="BI606" i="5"/>
  <c r="AL607" i="5"/>
  <c r="AN607" i="5"/>
  <c r="BE607" i="5"/>
  <c r="BG607" i="5"/>
  <c r="BI607" i="5"/>
  <c r="AL608" i="5"/>
  <c r="AN608" i="5"/>
  <c r="BE608" i="5"/>
  <c r="BG608" i="5"/>
  <c r="BI608" i="5"/>
  <c r="AL609" i="5"/>
  <c r="AN609" i="5"/>
  <c r="BE609" i="5"/>
  <c r="BG609" i="5"/>
  <c r="BI609" i="5"/>
  <c r="AL610" i="5"/>
  <c r="AN610" i="5"/>
  <c r="BE610" i="5"/>
  <c r="BG610" i="5"/>
  <c r="BI610" i="5"/>
  <c r="AL611" i="5"/>
  <c r="AN611" i="5"/>
  <c r="BE611" i="5"/>
  <c r="BG611" i="5"/>
  <c r="BI611" i="5"/>
  <c r="AL612" i="5"/>
  <c r="AN612" i="5"/>
  <c r="BE612" i="5"/>
  <c r="BG612" i="5"/>
  <c r="BI612" i="5"/>
  <c r="AL613" i="5"/>
  <c r="AN613" i="5"/>
  <c r="BE613" i="5"/>
  <c r="BG613" i="5"/>
  <c r="BI613" i="5"/>
  <c r="AL614" i="5"/>
  <c r="AN614" i="5"/>
  <c r="BE614" i="5"/>
  <c r="BG614" i="5"/>
  <c r="BI614" i="5"/>
  <c r="AL615" i="5"/>
  <c r="AN615" i="5"/>
  <c r="BE615" i="5"/>
  <c r="BG615" i="5"/>
  <c r="BI615" i="5"/>
  <c r="AL616" i="5"/>
  <c r="AN616" i="5"/>
  <c r="BE616" i="5"/>
  <c r="BG616" i="5"/>
  <c r="BI616" i="5"/>
  <c r="AL617" i="5"/>
  <c r="AN617" i="5"/>
  <c r="BE617" i="5"/>
  <c r="BG617" i="5"/>
  <c r="BI617" i="5"/>
  <c r="AL618" i="5"/>
  <c r="AN618" i="5"/>
  <c r="BE618" i="5"/>
  <c r="BG618" i="5"/>
  <c r="BI618" i="5"/>
  <c r="AL619" i="5"/>
  <c r="AN619" i="5"/>
  <c r="BE619" i="5"/>
  <c r="BG619" i="5"/>
  <c r="BI619" i="5"/>
  <c r="AL620" i="5"/>
  <c r="AN620" i="5"/>
  <c r="BE620" i="5"/>
  <c r="BG620" i="5"/>
  <c r="BI620" i="5"/>
  <c r="AL621" i="5"/>
  <c r="AN621" i="5"/>
  <c r="BE621" i="5"/>
  <c r="BG621" i="5"/>
  <c r="BI621" i="5"/>
  <c r="AL622" i="5"/>
  <c r="AN622" i="5"/>
  <c r="BE622" i="5"/>
  <c r="BG622" i="5"/>
  <c r="BI622" i="5"/>
  <c r="AL623" i="5"/>
  <c r="AN623" i="5"/>
  <c r="BE623" i="5"/>
  <c r="BG623" i="5"/>
  <c r="BI623" i="5"/>
  <c r="AL624" i="5"/>
  <c r="AN624" i="5"/>
  <c r="BE624" i="5"/>
  <c r="BG624" i="5"/>
  <c r="BI624" i="5"/>
  <c r="AL625" i="5"/>
  <c r="AN625" i="5"/>
  <c r="BE625" i="5"/>
  <c r="BG625" i="5"/>
  <c r="BI625" i="5"/>
  <c r="AL626" i="5"/>
  <c r="AN626" i="5"/>
  <c r="BE626" i="5"/>
  <c r="BG626" i="5"/>
  <c r="BI626" i="5"/>
  <c r="AL627" i="5"/>
  <c r="AN627" i="5"/>
  <c r="BE627" i="5"/>
  <c r="BG627" i="5"/>
  <c r="BI627" i="5"/>
  <c r="AL628" i="5"/>
  <c r="AN628" i="5"/>
  <c r="BE628" i="5"/>
  <c r="BG628" i="5"/>
  <c r="BI628" i="5"/>
  <c r="AL629" i="5"/>
  <c r="AN629" i="5"/>
  <c r="BE629" i="5"/>
  <c r="BG629" i="5"/>
  <c r="BI629" i="5"/>
  <c r="AL630" i="5"/>
  <c r="AN630" i="5"/>
  <c r="BE630" i="5"/>
  <c r="BG630" i="5"/>
  <c r="BI630" i="5"/>
  <c r="AL631" i="5"/>
  <c r="AN631" i="5"/>
  <c r="BE631" i="5"/>
  <c r="BG631" i="5"/>
  <c r="BI631" i="5"/>
  <c r="AL632" i="5"/>
  <c r="AN632" i="5"/>
  <c r="BE632" i="5"/>
  <c r="BG632" i="5"/>
  <c r="BI632" i="5"/>
  <c r="AL633" i="5"/>
  <c r="AN633" i="5"/>
  <c r="BE633" i="5"/>
  <c r="BG633" i="5"/>
  <c r="BI633" i="5"/>
  <c r="AL634" i="5"/>
  <c r="AN634" i="5"/>
  <c r="BE634" i="5"/>
  <c r="BG634" i="5"/>
  <c r="BI634" i="5"/>
  <c r="AL635" i="5"/>
  <c r="AN635" i="5"/>
  <c r="BE635" i="5"/>
  <c r="BG635" i="5"/>
  <c r="BI635" i="5"/>
  <c r="AL636" i="5"/>
  <c r="AN636" i="5"/>
  <c r="BE636" i="5"/>
  <c r="BG636" i="5"/>
  <c r="BI636" i="5"/>
  <c r="AL637" i="5"/>
  <c r="AN637" i="5"/>
  <c r="BE637" i="5"/>
  <c r="BG637" i="5"/>
  <c r="BI637" i="5"/>
  <c r="AL638" i="5"/>
  <c r="AN638" i="5"/>
  <c r="BE638" i="5"/>
  <c r="BG638" i="5"/>
  <c r="BI638" i="5"/>
  <c r="AL639" i="5"/>
  <c r="AN639" i="5"/>
  <c r="BE639" i="5"/>
  <c r="BG639" i="5"/>
  <c r="BI639" i="5"/>
  <c r="AL640" i="5"/>
  <c r="AN640" i="5"/>
  <c r="BE640" i="5"/>
  <c r="BG640" i="5"/>
  <c r="BI640" i="5"/>
  <c r="AL641" i="5"/>
  <c r="AN641" i="5"/>
  <c r="BE641" i="5"/>
  <c r="BG641" i="5"/>
  <c r="BI641" i="5"/>
  <c r="AL642" i="5"/>
  <c r="AN642" i="5"/>
  <c r="BE642" i="5"/>
  <c r="BG642" i="5"/>
  <c r="BI642" i="5"/>
  <c r="AL643" i="5"/>
  <c r="AN643" i="5"/>
  <c r="BE643" i="5"/>
  <c r="BG643" i="5"/>
  <c r="BI643" i="5"/>
  <c r="AL644" i="5"/>
  <c r="AN644" i="5"/>
  <c r="BE644" i="5"/>
  <c r="BG644" i="5"/>
  <c r="BI644" i="5"/>
  <c r="AL645" i="5"/>
  <c r="AN645" i="5"/>
  <c r="BE645" i="5"/>
  <c r="BG645" i="5"/>
  <c r="BI645" i="5"/>
  <c r="AL646" i="5"/>
  <c r="AN646" i="5"/>
  <c r="BE646" i="5"/>
  <c r="BG646" i="5"/>
  <c r="BI646" i="5"/>
  <c r="AL647" i="5"/>
  <c r="AN647" i="5"/>
  <c r="BE647" i="5"/>
  <c r="BG647" i="5"/>
  <c r="BI647" i="5"/>
  <c r="AL648" i="5"/>
  <c r="AN648" i="5"/>
  <c r="BE648" i="5"/>
  <c r="BG648" i="5"/>
  <c r="BI648" i="5"/>
  <c r="AL649" i="5"/>
  <c r="AN649" i="5"/>
  <c r="BE649" i="5"/>
  <c r="BG649" i="5"/>
  <c r="BI649" i="5"/>
  <c r="AL650" i="5"/>
  <c r="AN650" i="5"/>
  <c r="BE650" i="5"/>
  <c r="BG650" i="5"/>
  <c r="BI650" i="5"/>
  <c r="AL651" i="5"/>
  <c r="AN651" i="5"/>
  <c r="BE651" i="5"/>
  <c r="BG651" i="5"/>
  <c r="BI651" i="5"/>
  <c r="AL652" i="5"/>
  <c r="AN652" i="5"/>
  <c r="BE652" i="5"/>
  <c r="BG652" i="5"/>
  <c r="BI652" i="5"/>
  <c r="AL653" i="5"/>
  <c r="AN653" i="5"/>
  <c r="BE653" i="5"/>
  <c r="BG653" i="5"/>
  <c r="BI653" i="5"/>
  <c r="AL654" i="5"/>
  <c r="AN654" i="5"/>
  <c r="BE654" i="5"/>
  <c r="BG654" i="5"/>
  <c r="BI654" i="5"/>
  <c r="AL655" i="5"/>
  <c r="AN655" i="5"/>
  <c r="BE655" i="5"/>
  <c r="BG655" i="5"/>
  <c r="BI655" i="5"/>
  <c r="AL656" i="5"/>
  <c r="AN656" i="5"/>
  <c r="BE656" i="5"/>
  <c r="BG656" i="5"/>
  <c r="BI656" i="5"/>
  <c r="AL657" i="5"/>
  <c r="AN657" i="5"/>
  <c r="BE657" i="5"/>
  <c r="BG657" i="5"/>
  <c r="BI657" i="5"/>
  <c r="AL658" i="5"/>
  <c r="AN658" i="5"/>
  <c r="BE658" i="5"/>
  <c r="BG658" i="5"/>
  <c r="BI658" i="5"/>
  <c r="AL659" i="5"/>
  <c r="AN659" i="5"/>
  <c r="BE659" i="5"/>
  <c r="BG659" i="5"/>
  <c r="BI659" i="5"/>
  <c r="AL660" i="5"/>
  <c r="AN660" i="5"/>
  <c r="BE660" i="5"/>
  <c r="BG660" i="5"/>
  <c r="BI660" i="5"/>
  <c r="AL661" i="5"/>
  <c r="AN661" i="5"/>
  <c r="BE661" i="5"/>
  <c r="BG661" i="5"/>
  <c r="BI661" i="5"/>
  <c r="AL662" i="5"/>
  <c r="AN662" i="5"/>
  <c r="BE662" i="5"/>
  <c r="BG662" i="5"/>
  <c r="BI662" i="5"/>
  <c r="AL663" i="5"/>
  <c r="AN663" i="5"/>
  <c r="BE663" i="5"/>
  <c r="BG663" i="5"/>
  <c r="BI663" i="5"/>
  <c r="AL664" i="5"/>
  <c r="AN664" i="5"/>
  <c r="BE664" i="5"/>
  <c r="BG664" i="5"/>
  <c r="BI664" i="5"/>
  <c r="AL665" i="5"/>
  <c r="AN665" i="5"/>
  <c r="BE665" i="5"/>
  <c r="BG665" i="5"/>
  <c r="BI665" i="5"/>
  <c r="AL666" i="5"/>
  <c r="AN666" i="5"/>
  <c r="BE666" i="5"/>
  <c r="BG666" i="5"/>
  <c r="BI666" i="5"/>
  <c r="AL667" i="5"/>
  <c r="AN667" i="5"/>
  <c r="BE667" i="5"/>
  <c r="BG667" i="5"/>
  <c r="BI667" i="5"/>
  <c r="AL668" i="5"/>
  <c r="AN668" i="5"/>
  <c r="BE668" i="5"/>
  <c r="BG668" i="5"/>
  <c r="BI668" i="5"/>
  <c r="AL669" i="5"/>
  <c r="AN669" i="5"/>
  <c r="BE669" i="5"/>
  <c r="BG669" i="5"/>
  <c r="BI669" i="5"/>
  <c r="AL670" i="5"/>
  <c r="AN670" i="5"/>
  <c r="BE670" i="5"/>
  <c r="BG670" i="5"/>
  <c r="BI670" i="5"/>
  <c r="AL671" i="5"/>
  <c r="AN671" i="5"/>
  <c r="BE671" i="5"/>
  <c r="BG671" i="5"/>
  <c r="BI671" i="5"/>
  <c r="AL672" i="5"/>
  <c r="AN672" i="5"/>
  <c r="BE672" i="5"/>
  <c r="BG672" i="5"/>
  <c r="BI672" i="5"/>
  <c r="AL673" i="5"/>
  <c r="AN673" i="5"/>
  <c r="BE673" i="5"/>
  <c r="BG673" i="5"/>
  <c r="BI673" i="5"/>
  <c r="AL674" i="5"/>
  <c r="AN674" i="5"/>
  <c r="BE674" i="5"/>
  <c r="BG674" i="5"/>
  <c r="BI674" i="5"/>
  <c r="AL675" i="5"/>
  <c r="AN675" i="5"/>
  <c r="BE675" i="5"/>
  <c r="BG675" i="5"/>
  <c r="BI675" i="5"/>
  <c r="AL676" i="5"/>
  <c r="AN676" i="5"/>
  <c r="BE676" i="5"/>
  <c r="BG676" i="5"/>
  <c r="BI676" i="5"/>
  <c r="AL677" i="5"/>
  <c r="AN677" i="5"/>
  <c r="BE677" i="5"/>
  <c r="BG677" i="5"/>
  <c r="BI677" i="5"/>
  <c r="AL678" i="5"/>
  <c r="AN678" i="5"/>
  <c r="BE678" i="5"/>
  <c r="BG678" i="5"/>
  <c r="BI678" i="5"/>
  <c r="AL679" i="5"/>
  <c r="AN679" i="5"/>
  <c r="BE679" i="5"/>
  <c r="BG679" i="5"/>
  <c r="BI679" i="5"/>
  <c r="AL680" i="5"/>
  <c r="AN680" i="5"/>
  <c r="BE680" i="5"/>
  <c r="BG680" i="5"/>
  <c r="BI680" i="5"/>
  <c r="AL681" i="5"/>
  <c r="AN681" i="5"/>
  <c r="BE681" i="5"/>
  <c r="BG681" i="5"/>
  <c r="BI681" i="5"/>
  <c r="AL682" i="5"/>
  <c r="AN682" i="5"/>
  <c r="BE682" i="5"/>
  <c r="BG682" i="5"/>
  <c r="BI682" i="5"/>
  <c r="AL683" i="5"/>
  <c r="AN683" i="5"/>
  <c r="BE683" i="5"/>
  <c r="BG683" i="5"/>
  <c r="BI683" i="5"/>
  <c r="AL684" i="5"/>
  <c r="AN684" i="5"/>
  <c r="BE684" i="5"/>
  <c r="BG684" i="5"/>
  <c r="BI684" i="5"/>
  <c r="AL685" i="5"/>
  <c r="AN685" i="5"/>
  <c r="BE685" i="5"/>
  <c r="BG685" i="5"/>
  <c r="BI685" i="5"/>
  <c r="AL686" i="5"/>
  <c r="AN686" i="5"/>
  <c r="BE686" i="5"/>
  <c r="BG686" i="5"/>
  <c r="BI686" i="5"/>
  <c r="AL687" i="5"/>
  <c r="AN687" i="5"/>
  <c r="BE687" i="5"/>
  <c r="BG687" i="5"/>
  <c r="BI687" i="5"/>
  <c r="AL688" i="5"/>
  <c r="AN688" i="5"/>
  <c r="BE688" i="5"/>
  <c r="BG688" i="5"/>
  <c r="BI688" i="5"/>
  <c r="AL689" i="5"/>
  <c r="AN689" i="5"/>
  <c r="BE689" i="5"/>
  <c r="BG689" i="5"/>
  <c r="BI689" i="5"/>
  <c r="AL690" i="5"/>
  <c r="AN690" i="5"/>
  <c r="BE690" i="5"/>
  <c r="BG690" i="5"/>
  <c r="BI690" i="5"/>
  <c r="AL691" i="5"/>
  <c r="AN691" i="5"/>
  <c r="BE691" i="5"/>
  <c r="BG691" i="5"/>
  <c r="BI691" i="5"/>
  <c r="AL692" i="5"/>
  <c r="AN692" i="5"/>
  <c r="BE692" i="5"/>
  <c r="BG692" i="5"/>
  <c r="BI692" i="5"/>
  <c r="AL693" i="5"/>
  <c r="AN693" i="5"/>
  <c r="BE693" i="5"/>
  <c r="BG693" i="5"/>
  <c r="BI693" i="5"/>
  <c r="AL694" i="5"/>
  <c r="AN694" i="5"/>
  <c r="BE694" i="5"/>
  <c r="BG694" i="5"/>
  <c r="BI694" i="5"/>
  <c r="AL695" i="5"/>
  <c r="AN695" i="5"/>
  <c r="BE695" i="5"/>
  <c r="BG695" i="5"/>
  <c r="BI695" i="5"/>
  <c r="AL696" i="5"/>
  <c r="AN696" i="5"/>
  <c r="BE696" i="5"/>
  <c r="BG696" i="5"/>
  <c r="BI696" i="5"/>
  <c r="AL697" i="5"/>
  <c r="AN697" i="5"/>
  <c r="BE697" i="5"/>
  <c r="BG697" i="5"/>
  <c r="BI697" i="5"/>
  <c r="AL698" i="5"/>
  <c r="AN698" i="5"/>
  <c r="BE698" i="5"/>
  <c r="BG698" i="5"/>
  <c r="BI698" i="5"/>
  <c r="AL699" i="5"/>
  <c r="AN699" i="5"/>
  <c r="BE699" i="5"/>
  <c r="BG699" i="5"/>
  <c r="BI699" i="5"/>
  <c r="AL700" i="5"/>
  <c r="AN700" i="5"/>
  <c r="BE700" i="5"/>
  <c r="BG700" i="5"/>
  <c r="BI700" i="5"/>
  <c r="AL701" i="5"/>
  <c r="AN701" i="5"/>
  <c r="BE701" i="5"/>
  <c r="BG701" i="5"/>
  <c r="BI701" i="5"/>
  <c r="AL702" i="5"/>
  <c r="AN702" i="5"/>
  <c r="BE702" i="5"/>
  <c r="BG702" i="5"/>
  <c r="BI702" i="5"/>
  <c r="AL703" i="5"/>
  <c r="AN703" i="5"/>
  <c r="BE703" i="5"/>
  <c r="BG703" i="5"/>
  <c r="BI703" i="5"/>
  <c r="AL704" i="5"/>
  <c r="AN704" i="5"/>
  <c r="BE704" i="5"/>
  <c r="BG704" i="5"/>
  <c r="BI704" i="5"/>
  <c r="AL705" i="5"/>
  <c r="AN705" i="5"/>
  <c r="BE705" i="5"/>
  <c r="BG705" i="5"/>
  <c r="BI705" i="5"/>
  <c r="AL706" i="5"/>
  <c r="AN706" i="5"/>
  <c r="BE706" i="5"/>
  <c r="BG706" i="5"/>
  <c r="BI706" i="5"/>
  <c r="AL707" i="5"/>
  <c r="AN707" i="5"/>
  <c r="BE707" i="5"/>
  <c r="BG707" i="5"/>
  <c r="BI707" i="5"/>
  <c r="AL708" i="5"/>
  <c r="AN708" i="5"/>
  <c r="BE708" i="5"/>
  <c r="BG708" i="5"/>
  <c r="BI708" i="5"/>
  <c r="AL709" i="5"/>
  <c r="AN709" i="5"/>
  <c r="BE709" i="5"/>
  <c r="BG709" i="5"/>
  <c r="BI709" i="5"/>
  <c r="AL710" i="5"/>
  <c r="AN710" i="5"/>
  <c r="BE710" i="5"/>
  <c r="BG710" i="5"/>
  <c r="BI710" i="5"/>
  <c r="AL711" i="5"/>
  <c r="AN711" i="5"/>
  <c r="BE711" i="5"/>
  <c r="BG711" i="5"/>
  <c r="BI711" i="5"/>
  <c r="AL712" i="5"/>
  <c r="AN712" i="5"/>
  <c r="BE712" i="5"/>
  <c r="BG712" i="5"/>
  <c r="BI712" i="5"/>
  <c r="AL713" i="5"/>
  <c r="AN713" i="5"/>
  <c r="BE713" i="5"/>
  <c r="BG713" i="5"/>
  <c r="BI713" i="5"/>
  <c r="AL714" i="5"/>
  <c r="AN714" i="5"/>
  <c r="BE714" i="5"/>
  <c r="BG714" i="5"/>
  <c r="BI714" i="5"/>
  <c r="AL715" i="5"/>
  <c r="AN715" i="5"/>
  <c r="BE715" i="5"/>
  <c r="BG715" i="5"/>
  <c r="BI715" i="5"/>
  <c r="AL716" i="5"/>
  <c r="AN716" i="5"/>
  <c r="BE716" i="5"/>
  <c r="BG716" i="5"/>
  <c r="BI716" i="5"/>
  <c r="AL717" i="5"/>
  <c r="AN717" i="5"/>
  <c r="BE717" i="5"/>
  <c r="BG717" i="5"/>
  <c r="BI717" i="5"/>
  <c r="AL718" i="5"/>
  <c r="AN718" i="5"/>
  <c r="BE718" i="5"/>
  <c r="BG718" i="5"/>
  <c r="BI718" i="5"/>
  <c r="AL719" i="5"/>
  <c r="AN719" i="5"/>
  <c r="BE719" i="5"/>
  <c r="BG719" i="5"/>
  <c r="BI719" i="5"/>
  <c r="AL720" i="5"/>
  <c r="AN720" i="5"/>
  <c r="BE720" i="5"/>
  <c r="BG720" i="5"/>
  <c r="BI720" i="5"/>
  <c r="AL721" i="5"/>
  <c r="AN721" i="5"/>
  <c r="BE721" i="5"/>
  <c r="BG721" i="5"/>
  <c r="BI721" i="5"/>
  <c r="AL722" i="5"/>
  <c r="AN722" i="5"/>
  <c r="BE722" i="5"/>
  <c r="BG722" i="5"/>
  <c r="BI722" i="5"/>
  <c r="AL723" i="5"/>
  <c r="AN723" i="5"/>
  <c r="BE723" i="5"/>
  <c r="BG723" i="5"/>
  <c r="BI723" i="5"/>
  <c r="AL724" i="5"/>
  <c r="AN724" i="5"/>
  <c r="BE724" i="5"/>
  <c r="BG724" i="5"/>
  <c r="BI724" i="5"/>
  <c r="AL725" i="5"/>
  <c r="AN725" i="5"/>
  <c r="BE725" i="5"/>
  <c r="BG725" i="5"/>
  <c r="BI725" i="5"/>
  <c r="AL726" i="5"/>
  <c r="AN726" i="5"/>
  <c r="BE726" i="5"/>
  <c r="BG726" i="5"/>
  <c r="BI726" i="5"/>
  <c r="AL727" i="5"/>
  <c r="AN727" i="5"/>
  <c r="BE727" i="5"/>
  <c r="BG727" i="5"/>
  <c r="BI727" i="5"/>
  <c r="AL728" i="5"/>
  <c r="AN728" i="5"/>
  <c r="BE728" i="5"/>
  <c r="BG728" i="5"/>
  <c r="BI728" i="5"/>
  <c r="AL729" i="5"/>
  <c r="AN729" i="5"/>
  <c r="BE729" i="5"/>
  <c r="BG729" i="5"/>
  <c r="BI729" i="5"/>
  <c r="AL730" i="5"/>
  <c r="AN730" i="5"/>
  <c r="BE730" i="5"/>
  <c r="BG730" i="5"/>
  <c r="BI730" i="5"/>
  <c r="AL731" i="5"/>
  <c r="AN731" i="5"/>
  <c r="BE731" i="5"/>
  <c r="BG731" i="5"/>
  <c r="BI731" i="5"/>
  <c r="AL732" i="5"/>
  <c r="AN732" i="5"/>
  <c r="BE732" i="5"/>
  <c r="BG732" i="5"/>
  <c r="BI732" i="5"/>
  <c r="AL733" i="5"/>
  <c r="AN733" i="5"/>
  <c r="BE733" i="5"/>
  <c r="BG733" i="5"/>
  <c r="BI733" i="5"/>
  <c r="AL734" i="5"/>
  <c r="AN734" i="5"/>
  <c r="BE734" i="5"/>
  <c r="BG734" i="5"/>
  <c r="BI734" i="5"/>
  <c r="AL735" i="5"/>
  <c r="AN735" i="5"/>
  <c r="BE735" i="5"/>
  <c r="BG735" i="5"/>
  <c r="BI735" i="5"/>
  <c r="AL736" i="5"/>
  <c r="AN736" i="5"/>
  <c r="BE736" i="5"/>
  <c r="BG736" i="5"/>
  <c r="BI736" i="5"/>
  <c r="AL737" i="5"/>
  <c r="AN737" i="5"/>
  <c r="BE737" i="5"/>
  <c r="BG737" i="5"/>
  <c r="BI737" i="5"/>
  <c r="AL738" i="5"/>
  <c r="AN738" i="5"/>
  <c r="BE738" i="5"/>
  <c r="BG738" i="5"/>
  <c r="BI738" i="5"/>
  <c r="AL739" i="5"/>
  <c r="AN739" i="5"/>
  <c r="BE739" i="5"/>
  <c r="BG739" i="5"/>
  <c r="BI739" i="5"/>
  <c r="AL740" i="5"/>
  <c r="AN740" i="5"/>
  <c r="BE740" i="5"/>
  <c r="BG740" i="5"/>
  <c r="BI740" i="5"/>
  <c r="AL741" i="5"/>
  <c r="AN741" i="5"/>
  <c r="BE741" i="5"/>
  <c r="BG741" i="5"/>
  <c r="BI741" i="5"/>
  <c r="AL742" i="5"/>
  <c r="AN742" i="5"/>
  <c r="BE742" i="5"/>
  <c r="BG742" i="5"/>
  <c r="BI742" i="5"/>
  <c r="AL743" i="5"/>
  <c r="AN743" i="5"/>
  <c r="BE743" i="5"/>
  <c r="BG743" i="5"/>
  <c r="BI743" i="5"/>
  <c r="AL744" i="5"/>
  <c r="AN744" i="5"/>
  <c r="BE744" i="5"/>
  <c r="BG744" i="5"/>
  <c r="BI744" i="5"/>
  <c r="AL745" i="5"/>
  <c r="AN745" i="5"/>
  <c r="BE745" i="5"/>
  <c r="BG745" i="5"/>
  <c r="BI745" i="5"/>
  <c r="AL746" i="5"/>
  <c r="AN746" i="5"/>
  <c r="BE746" i="5"/>
  <c r="BG746" i="5"/>
  <c r="BI746" i="5"/>
  <c r="AL747" i="5"/>
  <c r="AN747" i="5"/>
  <c r="BE747" i="5"/>
  <c r="BG747" i="5"/>
  <c r="BI747" i="5"/>
  <c r="AL748" i="5"/>
  <c r="AN748" i="5"/>
  <c r="BE748" i="5"/>
  <c r="BG748" i="5"/>
  <c r="BI748" i="5"/>
  <c r="AL749" i="5"/>
  <c r="AN749" i="5"/>
  <c r="BE749" i="5"/>
  <c r="BG749" i="5"/>
  <c r="BI749" i="5"/>
  <c r="AL750" i="5"/>
  <c r="AN750" i="5"/>
  <c r="BE750" i="5"/>
  <c r="BG750" i="5"/>
  <c r="BI750" i="5"/>
  <c r="AL751" i="5"/>
  <c r="AN751" i="5"/>
  <c r="BE751" i="5"/>
  <c r="BG751" i="5"/>
  <c r="BI751" i="5"/>
  <c r="AL752" i="5"/>
  <c r="AN752" i="5"/>
  <c r="BE752" i="5"/>
  <c r="BG752" i="5"/>
  <c r="BI752" i="5"/>
  <c r="AL753" i="5"/>
  <c r="AN753" i="5"/>
  <c r="BE753" i="5"/>
  <c r="BG753" i="5"/>
  <c r="BI753" i="5"/>
  <c r="AL754" i="5"/>
  <c r="AN754" i="5"/>
  <c r="BE754" i="5"/>
  <c r="BG754" i="5"/>
  <c r="BI754" i="5"/>
  <c r="AL755" i="5"/>
  <c r="AN755" i="5"/>
  <c r="BE755" i="5"/>
  <c r="BG755" i="5"/>
  <c r="BI755" i="5"/>
  <c r="AL756" i="5"/>
  <c r="AN756" i="5"/>
  <c r="BE756" i="5"/>
  <c r="BG756" i="5"/>
  <c r="BI756" i="5"/>
  <c r="AL757" i="5"/>
  <c r="AN757" i="5"/>
  <c r="BE757" i="5"/>
  <c r="BG757" i="5"/>
  <c r="BI757" i="5"/>
  <c r="AL758" i="5"/>
  <c r="AN758" i="5"/>
  <c r="BE758" i="5"/>
  <c r="BG758" i="5"/>
  <c r="BI758" i="5"/>
  <c r="AL759" i="5"/>
  <c r="AN759" i="5"/>
  <c r="BE759" i="5"/>
  <c r="BG759" i="5"/>
  <c r="BI759" i="5"/>
  <c r="AL760" i="5"/>
  <c r="AN760" i="5"/>
  <c r="BE760" i="5"/>
  <c r="BG760" i="5"/>
  <c r="BI760" i="5"/>
  <c r="AL761" i="5"/>
  <c r="AN761" i="5"/>
  <c r="BE761" i="5"/>
  <c r="BG761" i="5"/>
  <c r="BI761" i="5"/>
  <c r="AL762" i="5"/>
  <c r="AN762" i="5"/>
  <c r="BE762" i="5"/>
  <c r="BG762" i="5"/>
  <c r="BI762" i="5"/>
  <c r="AL763" i="5"/>
  <c r="AN763" i="5"/>
  <c r="BE763" i="5"/>
  <c r="BG763" i="5"/>
  <c r="BI763" i="5"/>
  <c r="AL764" i="5"/>
  <c r="AN764" i="5"/>
  <c r="BE764" i="5"/>
  <c r="BG764" i="5"/>
  <c r="BI764" i="5"/>
  <c r="AL765" i="5"/>
  <c r="AN765" i="5"/>
  <c r="BE765" i="5"/>
  <c r="BG765" i="5"/>
  <c r="BI765" i="5"/>
  <c r="AL766" i="5"/>
  <c r="AN766" i="5"/>
  <c r="BE766" i="5"/>
  <c r="BG766" i="5"/>
  <c r="BI766" i="5"/>
  <c r="AL767" i="5"/>
  <c r="AN767" i="5"/>
  <c r="BE767" i="5"/>
  <c r="BG767" i="5"/>
  <c r="BI767" i="5"/>
  <c r="AL768" i="5"/>
  <c r="AN768" i="5"/>
  <c r="BE768" i="5"/>
  <c r="BG768" i="5"/>
  <c r="BI768" i="5"/>
  <c r="AL769" i="5"/>
  <c r="AN769" i="5"/>
  <c r="BE769" i="5"/>
  <c r="BG769" i="5"/>
  <c r="BI769" i="5"/>
  <c r="AL770" i="5"/>
  <c r="AN770" i="5"/>
  <c r="BE770" i="5"/>
  <c r="BG770" i="5"/>
  <c r="BI770" i="5"/>
  <c r="AL771" i="5"/>
  <c r="AN771" i="5"/>
  <c r="BE771" i="5"/>
  <c r="BG771" i="5"/>
  <c r="BI771" i="5"/>
  <c r="AL772" i="5"/>
  <c r="AN772" i="5"/>
  <c r="BE772" i="5"/>
  <c r="BG772" i="5"/>
  <c r="BI772" i="5"/>
  <c r="AL773" i="5"/>
  <c r="AN773" i="5"/>
  <c r="BE773" i="5"/>
  <c r="BG773" i="5"/>
  <c r="BI773" i="5"/>
  <c r="AL774" i="5"/>
  <c r="AN774" i="5"/>
  <c r="BE774" i="5"/>
  <c r="BG774" i="5"/>
  <c r="BI774" i="5"/>
  <c r="AL775" i="5"/>
  <c r="AN775" i="5"/>
  <c r="BE775" i="5"/>
  <c r="BG775" i="5"/>
  <c r="BI775" i="5"/>
  <c r="AL776" i="5"/>
  <c r="AN776" i="5"/>
  <c r="BE776" i="5"/>
  <c r="BG776" i="5"/>
  <c r="BI776" i="5"/>
  <c r="AL777" i="5"/>
  <c r="AN777" i="5"/>
  <c r="BE777" i="5"/>
  <c r="BG777" i="5"/>
  <c r="BI777" i="5"/>
  <c r="AL778" i="5"/>
  <c r="AN778" i="5"/>
  <c r="BE778" i="5"/>
  <c r="BG778" i="5"/>
  <c r="BI778" i="5"/>
  <c r="AL779" i="5"/>
  <c r="AN779" i="5"/>
  <c r="BE779" i="5"/>
  <c r="BG779" i="5"/>
  <c r="BI779" i="5"/>
  <c r="AL780" i="5"/>
  <c r="AN780" i="5"/>
  <c r="BE780" i="5"/>
  <c r="BG780" i="5"/>
  <c r="BI780" i="5"/>
  <c r="AL781" i="5"/>
  <c r="AN781" i="5"/>
  <c r="BE781" i="5"/>
  <c r="BG781" i="5"/>
  <c r="BI781" i="5"/>
  <c r="AL782" i="5"/>
  <c r="AN782" i="5"/>
  <c r="BE782" i="5"/>
  <c r="BG782" i="5"/>
  <c r="BI782" i="5"/>
  <c r="AL783" i="5"/>
  <c r="AN783" i="5"/>
  <c r="BE783" i="5"/>
  <c r="BG783" i="5"/>
  <c r="BI783" i="5"/>
  <c r="AL784" i="5"/>
  <c r="AN784" i="5"/>
  <c r="BE784" i="5"/>
  <c r="BG784" i="5"/>
  <c r="BI784" i="5"/>
  <c r="AL785" i="5"/>
  <c r="AN785" i="5"/>
  <c r="BE785" i="5"/>
  <c r="BG785" i="5"/>
  <c r="BI785" i="5"/>
  <c r="AL786" i="5"/>
  <c r="AN786" i="5"/>
  <c r="BE786" i="5"/>
  <c r="BG786" i="5"/>
  <c r="BI786" i="5"/>
  <c r="AL787" i="5"/>
  <c r="AN787" i="5"/>
  <c r="BE787" i="5"/>
  <c r="BG787" i="5"/>
  <c r="BI787" i="5"/>
  <c r="AL788" i="5"/>
  <c r="AN788" i="5"/>
  <c r="BE788" i="5"/>
  <c r="BG788" i="5"/>
  <c r="BI788" i="5"/>
  <c r="AL789" i="5"/>
  <c r="AN789" i="5"/>
  <c r="BE789" i="5"/>
  <c r="BG789" i="5"/>
  <c r="BI789" i="5"/>
  <c r="AL790" i="5"/>
  <c r="AN790" i="5"/>
  <c r="BE790" i="5"/>
  <c r="BG790" i="5"/>
  <c r="BI790" i="5"/>
  <c r="AL791" i="5"/>
  <c r="AN791" i="5"/>
  <c r="BE791" i="5"/>
  <c r="BG791" i="5"/>
  <c r="BI791" i="5"/>
  <c r="AL792" i="5"/>
  <c r="AN792" i="5"/>
  <c r="BE792" i="5"/>
  <c r="BG792" i="5"/>
  <c r="BI792" i="5"/>
  <c r="AL793" i="5"/>
  <c r="AN793" i="5"/>
  <c r="BE793" i="5"/>
  <c r="BG793" i="5"/>
  <c r="BI793" i="5"/>
  <c r="AL794" i="5"/>
  <c r="AN794" i="5"/>
  <c r="BE794" i="5"/>
  <c r="BG794" i="5"/>
  <c r="BI794" i="5"/>
  <c r="AL795" i="5"/>
  <c r="AN795" i="5"/>
  <c r="BE795" i="5"/>
  <c r="BG795" i="5"/>
  <c r="BI795" i="5"/>
  <c r="AL796" i="5"/>
  <c r="AN796" i="5"/>
  <c r="BE796" i="5"/>
  <c r="BG796" i="5"/>
  <c r="BI796" i="5"/>
  <c r="AL797" i="5"/>
  <c r="AN797" i="5"/>
  <c r="BE797" i="5"/>
  <c r="BG797" i="5"/>
  <c r="BI797" i="5"/>
  <c r="AL798" i="5"/>
  <c r="AN798" i="5"/>
  <c r="BE798" i="5"/>
  <c r="BG798" i="5"/>
  <c r="BI798" i="5"/>
  <c r="AL799" i="5"/>
  <c r="AN799" i="5"/>
  <c r="BE799" i="5"/>
  <c r="BG799" i="5"/>
  <c r="BI799" i="5"/>
  <c r="AL800" i="5"/>
  <c r="AN800" i="5"/>
  <c r="BE800" i="5"/>
  <c r="BG800" i="5"/>
  <c r="BI800" i="5"/>
  <c r="AL801" i="5"/>
  <c r="AN801" i="5"/>
  <c r="BE801" i="5"/>
  <c r="BG801" i="5"/>
  <c r="BI801" i="5"/>
  <c r="AL802" i="5"/>
  <c r="AN802" i="5"/>
  <c r="BE802" i="5"/>
  <c r="BG802" i="5"/>
  <c r="BI802" i="5"/>
  <c r="AL803" i="5"/>
  <c r="AN803" i="5"/>
  <c r="BE803" i="5"/>
  <c r="BG803" i="5"/>
  <c r="BI803" i="5"/>
  <c r="AL804" i="5"/>
  <c r="AN804" i="5"/>
  <c r="BE804" i="5"/>
  <c r="BG804" i="5"/>
  <c r="BI804" i="5"/>
  <c r="AL805" i="5"/>
  <c r="AN805" i="5"/>
  <c r="BE805" i="5"/>
  <c r="BG805" i="5"/>
  <c r="BI805" i="5"/>
  <c r="AL806" i="5"/>
  <c r="AN806" i="5"/>
  <c r="BE806" i="5"/>
  <c r="BG806" i="5"/>
  <c r="BI806" i="5"/>
  <c r="AL807" i="5"/>
  <c r="AN807" i="5"/>
  <c r="BE807" i="5"/>
  <c r="BG807" i="5"/>
  <c r="BI807" i="5"/>
  <c r="AL808" i="5"/>
  <c r="AN808" i="5"/>
  <c r="BE808" i="5"/>
  <c r="BG808" i="5"/>
  <c r="BI808" i="5"/>
  <c r="AL809" i="5"/>
  <c r="AN809" i="5"/>
  <c r="BE809" i="5"/>
  <c r="BG809" i="5"/>
  <c r="BI809" i="5"/>
  <c r="AL810" i="5"/>
  <c r="AN810" i="5"/>
  <c r="BE810" i="5"/>
  <c r="BG810" i="5"/>
  <c r="BI810" i="5"/>
  <c r="AL811" i="5"/>
  <c r="AN811" i="5"/>
  <c r="BE811" i="5"/>
  <c r="BG811" i="5"/>
  <c r="BI811" i="5"/>
  <c r="AL812" i="5"/>
  <c r="AN812" i="5"/>
  <c r="BE812" i="5"/>
  <c r="BG812" i="5"/>
  <c r="BI812" i="5"/>
  <c r="AL813" i="5"/>
  <c r="AN813" i="5"/>
  <c r="BE813" i="5"/>
  <c r="BG813" i="5"/>
  <c r="BI813" i="5"/>
  <c r="AL814" i="5"/>
  <c r="AN814" i="5"/>
  <c r="BE814" i="5"/>
  <c r="BG814" i="5"/>
  <c r="BI814" i="5"/>
  <c r="AL815" i="5"/>
  <c r="AN815" i="5"/>
  <c r="BE815" i="5"/>
  <c r="BG815" i="5"/>
  <c r="BI815" i="5"/>
  <c r="AL816" i="5"/>
  <c r="AN816" i="5"/>
  <c r="BE816" i="5"/>
  <c r="BG816" i="5"/>
  <c r="BI816" i="5"/>
  <c r="AL817" i="5"/>
  <c r="AN817" i="5"/>
  <c r="BE817" i="5"/>
  <c r="BG817" i="5"/>
  <c r="BI817" i="5"/>
  <c r="AL818" i="5"/>
  <c r="AN818" i="5"/>
  <c r="BE818" i="5"/>
  <c r="BG818" i="5"/>
  <c r="BI818" i="5"/>
  <c r="AL819" i="5"/>
  <c r="AN819" i="5"/>
  <c r="BE819" i="5"/>
  <c r="BG819" i="5"/>
  <c r="BI819" i="5"/>
  <c r="AL820" i="5"/>
  <c r="AN820" i="5"/>
  <c r="BE820" i="5"/>
  <c r="BG820" i="5"/>
  <c r="BI820" i="5"/>
  <c r="AL821" i="5"/>
  <c r="AN821" i="5"/>
  <c r="BE821" i="5"/>
  <c r="BG821" i="5"/>
  <c r="BI821" i="5"/>
  <c r="AL822" i="5"/>
  <c r="AN822" i="5"/>
  <c r="BE822" i="5"/>
  <c r="BG822" i="5"/>
  <c r="BI822" i="5"/>
  <c r="AL823" i="5"/>
  <c r="AN823" i="5"/>
  <c r="BE823" i="5"/>
  <c r="BG823" i="5"/>
  <c r="BI823" i="5"/>
  <c r="AL824" i="5"/>
  <c r="AN824" i="5"/>
  <c r="BE824" i="5"/>
  <c r="BG824" i="5"/>
  <c r="BI824" i="5"/>
  <c r="AL825" i="5"/>
  <c r="AN825" i="5"/>
  <c r="BE825" i="5"/>
  <c r="BG825" i="5"/>
  <c r="BI825" i="5"/>
  <c r="AL826" i="5"/>
  <c r="AN826" i="5"/>
  <c r="BE826" i="5"/>
  <c r="BG826" i="5"/>
  <c r="BI826" i="5"/>
  <c r="AL827" i="5"/>
  <c r="AN827" i="5"/>
  <c r="BE827" i="5"/>
  <c r="BG827" i="5"/>
  <c r="BI827" i="5"/>
  <c r="AL828" i="5"/>
  <c r="AN828" i="5"/>
  <c r="BE828" i="5"/>
  <c r="BG828" i="5"/>
  <c r="BI828" i="5"/>
  <c r="AL829" i="5"/>
  <c r="AN829" i="5"/>
  <c r="BE829" i="5"/>
  <c r="BG829" i="5"/>
  <c r="BI829" i="5"/>
  <c r="AL830" i="5"/>
  <c r="AN830" i="5"/>
  <c r="BE830" i="5"/>
  <c r="BG830" i="5"/>
  <c r="BI830" i="5"/>
  <c r="AL831" i="5"/>
  <c r="AN831" i="5"/>
  <c r="BE831" i="5"/>
  <c r="BG831" i="5"/>
  <c r="BI831" i="5"/>
  <c r="AL832" i="5"/>
  <c r="AN832" i="5"/>
  <c r="BE832" i="5"/>
  <c r="BG832" i="5"/>
  <c r="BI832" i="5"/>
  <c r="AL833" i="5"/>
  <c r="AN833" i="5"/>
  <c r="BE833" i="5"/>
  <c r="BG833" i="5"/>
  <c r="BI833" i="5"/>
  <c r="AL834" i="5"/>
  <c r="AN834" i="5"/>
  <c r="BE834" i="5"/>
  <c r="BG834" i="5"/>
  <c r="BI834" i="5"/>
  <c r="AL835" i="5"/>
  <c r="AN835" i="5"/>
  <c r="BE835" i="5"/>
  <c r="BG835" i="5"/>
  <c r="BI835" i="5"/>
  <c r="AL836" i="5"/>
  <c r="AN836" i="5"/>
  <c r="BE836" i="5"/>
  <c r="BG836" i="5"/>
  <c r="BI836" i="5"/>
  <c r="AL837" i="5"/>
  <c r="AN837" i="5"/>
  <c r="BE837" i="5"/>
  <c r="BG837" i="5"/>
  <c r="BI837" i="5"/>
  <c r="AL838" i="5"/>
  <c r="AN838" i="5"/>
  <c r="BE838" i="5"/>
  <c r="BG838" i="5"/>
  <c r="BI838" i="5"/>
  <c r="AL839" i="5"/>
  <c r="AN839" i="5"/>
  <c r="BE839" i="5"/>
  <c r="BG839" i="5"/>
  <c r="BI839" i="5"/>
  <c r="AL840" i="5"/>
  <c r="AN840" i="5"/>
  <c r="BE840" i="5"/>
  <c r="BG840" i="5"/>
  <c r="BI840" i="5"/>
  <c r="AL841" i="5"/>
  <c r="AN841" i="5"/>
  <c r="BE841" i="5"/>
  <c r="BG841" i="5"/>
  <c r="BI841" i="5"/>
  <c r="AL842" i="5"/>
  <c r="AN842" i="5"/>
  <c r="BE842" i="5"/>
  <c r="BG842" i="5"/>
  <c r="BI842" i="5"/>
  <c r="AL843" i="5"/>
  <c r="AN843" i="5"/>
  <c r="BE843" i="5"/>
  <c r="BG843" i="5"/>
  <c r="BI843" i="5"/>
  <c r="AL844" i="5"/>
  <c r="AN844" i="5"/>
  <c r="BE844" i="5"/>
  <c r="BG844" i="5"/>
  <c r="BI844" i="5"/>
  <c r="AL845" i="5"/>
  <c r="AN845" i="5"/>
  <c r="BE845" i="5"/>
  <c r="BG845" i="5"/>
  <c r="BI845" i="5"/>
  <c r="AL846" i="5"/>
  <c r="AN846" i="5"/>
  <c r="BE846" i="5"/>
  <c r="BG846" i="5"/>
  <c r="BI846" i="5"/>
  <c r="AL847" i="5"/>
  <c r="AN847" i="5"/>
  <c r="BE847" i="5"/>
  <c r="BG847" i="5"/>
  <c r="BI847" i="5"/>
  <c r="AL848" i="5"/>
  <c r="AN848" i="5"/>
  <c r="BE848" i="5"/>
  <c r="BG848" i="5"/>
  <c r="BI848" i="5"/>
  <c r="AL849" i="5"/>
  <c r="AN849" i="5"/>
  <c r="BE849" i="5"/>
  <c r="BG849" i="5"/>
  <c r="BI849" i="5"/>
  <c r="AL850" i="5"/>
  <c r="AN850" i="5"/>
  <c r="BE850" i="5"/>
  <c r="BG850" i="5"/>
  <c r="BI850" i="5"/>
  <c r="AL851" i="5"/>
  <c r="AN851" i="5"/>
  <c r="BE851" i="5"/>
  <c r="BG851" i="5"/>
  <c r="BI851" i="5"/>
  <c r="AL852" i="5"/>
  <c r="AN852" i="5"/>
  <c r="BE852" i="5"/>
  <c r="BG852" i="5"/>
  <c r="BI852" i="5"/>
  <c r="AL853" i="5"/>
  <c r="AN853" i="5"/>
  <c r="BE853" i="5"/>
  <c r="BG853" i="5"/>
  <c r="BI853" i="5"/>
  <c r="AL854" i="5"/>
  <c r="AN854" i="5"/>
  <c r="BE854" i="5"/>
  <c r="BG854" i="5"/>
  <c r="BI854" i="5"/>
  <c r="AL855" i="5"/>
  <c r="AN855" i="5"/>
  <c r="BE855" i="5"/>
  <c r="BG855" i="5"/>
  <c r="BI855" i="5"/>
  <c r="AL856" i="5"/>
  <c r="AN856" i="5"/>
  <c r="BE856" i="5"/>
  <c r="BG856" i="5"/>
  <c r="BI856" i="5"/>
  <c r="AL857" i="5"/>
  <c r="AN857" i="5"/>
  <c r="BE857" i="5"/>
  <c r="BG857" i="5"/>
  <c r="BI857" i="5"/>
  <c r="AL858" i="5"/>
  <c r="AN858" i="5"/>
  <c r="BE858" i="5"/>
  <c r="BG858" i="5"/>
  <c r="BI858" i="5"/>
  <c r="AL859" i="5"/>
  <c r="AN859" i="5"/>
  <c r="BE859" i="5"/>
  <c r="BG859" i="5"/>
  <c r="BI859" i="5"/>
  <c r="AL860" i="5"/>
  <c r="AN860" i="5"/>
  <c r="BE860" i="5"/>
  <c r="BG860" i="5"/>
  <c r="BI860" i="5"/>
  <c r="AL861" i="5"/>
  <c r="AN861" i="5"/>
  <c r="BE861" i="5"/>
  <c r="BG861" i="5"/>
  <c r="BI861" i="5"/>
  <c r="AL862" i="5"/>
  <c r="AN862" i="5"/>
  <c r="BE862" i="5"/>
  <c r="BG862" i="5"/>
  <c r="BI862" i="5"/>
  <c r="AL863" i="5"/>
  <c r="AN863" i="5"/>
  <c r="BE863" i="5"/>
  <c r="BG863" i="5"/>
  <c r="BI863" i="5"/>
  <c r="AL864" i="5"/>
  <c r="AN864" i="5"/>
  <c r="BE864" i="5"/>
  <c r="BG864" i="5"/>
  <c r="BI864" i="5"/>
  <c r="AL865" i="5"/>
  <c r="AN865" i="5"/>
  <c r="BE865" i="5"/>
  <c r="BG865" i="5"/>
  <c r="BI865" i="5"/>
  <c r="AL866" i="5"/>
  <c r="AN866" i="5"/>
  <c r="BE866" i="5"/>
  <c r="BG866" i="5"/>
  <c r="BI866" i="5"/>
  <c r="AL867" i="5"/>
  <c r="AN867" i="5"/>
  <c r="BE867" i="5"/>
  <c r="BG867" i="5"/>
  <c r="BI867" i="5"/>
  <c r="AL868" i="5"/>
  <c r="AN868" i="5"/>
  <c r="BE868" i="5"/>
  <c r="BG868" i="5"/>
  <c r="BI868" i="5"/>
  <c r="AL869" i="5"/>
  <c r="AN869" i="5"/>
  <c r="BE869" i="5"/>
  <c r="BG869" i="5"/>
  <c r="BI869" i="5"/>
  <c r="AL870" i="5"/>
  <c r="AN870" i="5"/>
  <c r="BE870" i="5"/>
  <c r="BG870" i="5"/>
  <c r="BI870" i="5"/>
  <c r="AL871" i="5"/>
  <c r="AN871" i="5"/>
  <c r="BE871" i="5"/>
  <c r="BG871" i="5"/>
  <c r="BI871" i="5"/>
  <c r="AL872" i="5"/>
  <c r="AN872" i="5"/>
  <c r="BE872" i="5"/>
  <c r="BG872" i="5"/>
  <c r="BI872" i="5"/>
  <c r="AL873" i="5"/>
  <c r="AN873" i="5"/>
  <c r="BE873" i="5"/>
  <c r="BG873" i="5"/>
  <c r="BI873" i="5"/>
  <c r="AL874" i="5"/>
  <c r="AN874" i="5"/>
  <c r="BE874" i="5"/>
  <c r="BG874" i="5"/>
  <c r="BI874" i="5"/>
  <c r="AL875" i="5"/>
  <c r="AN875" i="5"/>
  <c r="BE875" i="5"/>
  <c r="BG875" i="5"/>
  <c r="BI875" i="5"/>
  <c r="AL876" i="5"/>
  <c r="AN876" i="5"/>
  <c r="BE876" i="5"/>
  <c r="BG876" i="5"/>
  <c r="BI876" i="5"/>
  <c r="AL877" i="5"/>
  <c r="AN877" i="5"/>
  <c r="BE877" i="5"/>
  <c r="BG877" i="5"/>
  <c r="BI877" i="5"/>
  <c r="AL878" i="5"/>
  <c r="AN878" i="5"/>
  <c r="BE878" i="5"/>
  <c r="BG878" i="5"/>
  <c r="BI878" i="5"/>
  <c r="AL879" i="5"/>
  <c r="AN879" i="5"/>
  <c r="BE879" i="5"/>
  <c r="BG879" i="5"/>
  <c r="BI879" i="5"/>
  <c r="AL880" i="5"/>
  <c r="AN880" i="5"/>
  <c r="BE880" i="5"/>
  <c r="BG880" i="5"/>
  <c r="BI880" i="5"/>
  <c r="AL881" i="5"/>
  <c r="AN881" i="5"/>
  <c r="BE881" i="5"/>
  <c r="BG881" i="5"/>
  <c r="BI881" i="5"/>
  <c r="AL882" i="5"/>
  <c r="AN882" i="5"/>
  <c r="BE882" i="5"/>
  <c r="BG882" i="5"/>
  <c r="BI882" i="5"/>
  <c r="AL883" i="5"/>
  <c r="AN883" i="5"/>
  <c r="BE883" i="5"/>
  <c r="BG883" i="5"/>
  <c r="BI883" i="5"/>
  <c r="AL884" i="5"/>
  <c r="AN884" i="5"/>
  <c r="BE884" i="5"/>
  <c r="BG884" i="5"/>
  <c r="BI884" i="5"/>
  <c r="AL885" i="5"/>
  <c r="AN885" i="5"/>
  <c r="BE885" i="5"/>
  <c r="BG885" i="5"/>
  <c r="BI885" i="5"/>
  <c r="AL886" i="5"/>
  <c r="AN886" i="5"/>
  <c r="BE886" i="5"/>
  <c r="BG886" i="5"/>
  <c r="BI886" i="5"/>
  <c r="AL887" i="5"/>
  <c r="AN887" i="5"/>
  <c r="BE887" i="5"/>
  <c r="BG887" i="5"/>
  <c r="BI887" i="5"/>
  <c r="AL888" i="5"/>
  <c r="AN888" i="5"/>
  <c r="BE888" i="5"/>
  <c r="BG888" i="5"/>
  <c r="BI888" i="5"/>
  <c r="AL889" i="5"/>
  <c r="AN889" i="5"/>
  <c r="BE889" i="5"/>
  <c r="BG889" i="5"/>
  <c r="BI889" i="5"/>
  <c r="AL890" i="5"/>
  <c r="AN890" i="5"/>
  <c r="BE890" i="5"/>
  <c r="BG890" i="5"/>
  <c r="BI890" i="5"/>
  <c r="AL891" i="5"/>
  <c r="AN891" i="5"/>
  <c r="BE891" i="5"/>
  <c r="BG891" i="5"/>
  <c r="BI891" i="5"/>
  <c r="AL892" i="5"/>
  <c r="AN892" i="5"/>
  <c r="BE892" i="5"/>
  <c r="BG892" i="5"/>
  <c r="BI892" i="5"/>
  <c r="AL893" i="5"/>
  <c r="AN893" i="5"/>
  <c r="BE893" i="5"/>
  <c r="BG893" i="5"/>
  <c r="BI893" i="5"/>
  <c r="AL894" i="5"/>
  <c r="AN894" i="5"/>
  <c r="BE894" i="5"/>
  <c r="BG894" i="5"/>
  <c r="BI894" i="5"/>
  <c r="AL895" i="5"/>
  <c r="AN895" i="5"/>
  <c r="BE895" i="5"/>
  <c r="BG895" i="5"/>
  <c r="BI895" i="5"/>
  <c r="AL896" i="5"/>
  <c r="AN896" i="5"/>
  <c r="BE896" i="5"/>
  <c r="BG896" i="5"/>
  <c r="BI896" i="5"/>
  <c r="AL897" i="5"/>
  <c r="AN897" i="5"/>
  <c r="BE897" i="5"/>
  <c r="BG897" i="5"/>
  <c r="BI897" i="5"/>
  <c r="AL898" i="5"/>
  <c r="AN898" i="5"/>
  <c r="BE898" i="5"/>
  <c r="BG898" i="5"/>
  <c r="BI898" i="5"/>
  <c r="AL899" i="5"/>
  <c r="AN899" i="5"/>
  <c r="BE899" i="5"/>
  <c r="BG899" i="5"/>
  <c r="BI899" i="5"/>
  <c r="AL900" i="5"/>
  <c r="AN900" i="5"/>
  <c r="BE900" i="5"/>
  <c r="BG900" i="5"/>
  <c r="BI900" i="5"/>
  <c r="AL901" i="5"/>
  <c r="AN901" i="5"/>
  <c r="BE901" i="5"/>
  <c r="BG901" i="5"/>
  <c r="BI901" i="5"/>
  <c r="AL902" i="5"/>
  <c r="AN902" i="5"/>
  <c r="BE902" i="5"/>
  <c r="BG902" i="5"/>
  <c r="BI902" i="5"/>
  <c r="AL903" i="5"/>
  <c r="AN903" i="5"/>
  <c r="BE903" i="5"/>
  <c r="BG903" i="5"/>
  <c r="BI903" i="5"/>
  <c r="AL904" i="5"/>
  <c r="AN904" i="5"/>
  <c r="BE904" i="5"/>
  <c r="BG904" i="5"/>
  <c r="BI904" i="5"/>
  <c r="AL905" i="5"/>
  <c r="AN905" i="5"/>
  <c r="BE905" i="5"/>
  <c r="BG905" i="5"/>
  <c r="BI905" i="5"/>
  <c r="AL906" i="5"/>
  <c r="AN906" i="5"/>
  <c r="BE906" i="5"/>
  <c r="BG906" i="5"/>
  <c r="BI906" i="5"/>
  <c r="AL907" i="5"/>
  <c r="AN907" i="5"/>
  <c r="BE907" i="5"/>
  <c r="BG907" i="5"/>
  <c r="BI907" i="5"/>
  <c r="AL908" i="5"/>
  <c r="AN908" i="5"/>
  <c r="BE908" i="5"/>
  <c r="BG908" i="5"/>
  <c r="BI908" i="5"/>
  <c r="AL909" i="5"/>
  <c r="AN909" i="5"/>
  <c r="BE909" i="5"/>
  <c r="BG909" i="5"/>
  <c r="BI909" i="5"/>
  <c r="AL910" i="5"/>
  <c r="AN910" i="5"/>
  <c r="BE910" i="5"/>
  <c r="BG910" i="5"/>
  <c r="BI910" i="5"/>
  <c r="AL911" i="5"/>
  <c r="AN911" i="5"/>
  <c r="BE911" i="5"/>
  <c r="BG911" i="5"/>
  <c r="BI911" i="5"/>
  <c r="AL912" i="5"/>
  <c r="AN912" i="5"/>
  <c r="BE912" i="5"/>
  <c r="BG912" i="5"/>
  <c r="BI912" i="5"/>
  <c r="AL913" i="5"/>
  <c r="AN913" i="5"/>
  <c r="BE913" i="5"/>
  <c r="BG913" i="5"/>
  <c r="BI913" i="5"/>
  <c r="AL914" i="5"/>
  <c r="AN914" i="5"/>
  <c r="BE914" i="5"/>
  <c r="BG914" i="5"/>
  <c r="BI914" i="5"/>
  <c r="AL915" i="5"/>
  <c r="AN915" i="5"/>
  <c r="BE915" i="5"/>
  <c r="BG915" i="5"/>
  <c r="BI915" i="5"/>
  <c r="AL916" i="5"/>
  <c r="AN916" i="5"/>
  <c r="BE916" i="5"/>
  <c r="BG916" i="5"/>
  <c r="BI916" i="5"/>
  <c r="AL917" i="5"/>
  <c r="AN917" i="5"/>
  <c r="BE917" i="5"/>
  <c r="BG917" i="5"/>
  <c r="BI917" i="5"/>
  <c r="AL918" i="5"/>
  <c r="AN918" i="5"/>
  <c r="BE918" i="5"/>
  <c r="BG918" i="5"/>
  <c r="BI918" i="5"/>
  <c r="AL919" i="5"/>
  <c r="AN919" i="5"/>
  <c r="BE919" i="5"/>
  <c r="BG919" i="5"/>
  <c r="BI919" i="5"/>
  <c r="AL920" i="5"/>
  <c r="AN920" i="5"/>
  <c r="BE920" i="5"/>
  <c r="BG920" i="5"/>
  <c r="BI920" i="5"/>
  <c r="AL921" i="5"/>
  <c r="AN921" i="5"/>
  <c r="BE921" i="5"/>
  <c r="BG921" i="5"/>
  <c r="BI921" i="5"/>
  <c r="AL922" i="5"/>
  <c r="AN922" i="5"/>
  <c r="BE922" i="5"/>
  <c r="BG922" i="5"/>
  <c r="BI922" i="5"/>
  <c r="AL923" i="5"/>
  <c r="AN923" i="5"/>
  <c r="BE923" i="5"/>
  <c r="BG923" i="5"/>
  <c r="BI923" i="5"/>
  <c r="AL924" i="5"/>
  <c r="AN924" i="5"/>
  <c r="BE924" i="5"/>
  <c r="BG924" i="5"/>
  <c r="BI924" i="5"/>
  <c r="AL925" i="5"/>
  <c r="AN925" i="5"/>
  <c r="BE925" i="5"/>
  <c r="BG925" i="5"/>
  <c r="BI925" i="5"/>
  <c r="AL926" i="5"/>
  <c r="AN926" i="5"/>
  <c r="BE926" i="5"/>
  <c r="BG926" i="5"/>
  <c r="BI926" i="5"/>
  <c r="AL927" i="5"/>
  <c r="AN927" i="5"/>
  <c r="BE927" i="5"/>
  <c r="BG927" i="5"/>
  <c r="BI927" i="5"/>
  <c r="AL928" i="5"/>
  <c r="AN928" i="5"/>
  <c r="BE928" i="5"/>
  <c r="BG928" i="5"/>
  <c r="BI928" i="5"/>
  <c r="AL929" i="5"/>
  <c r="AN929" i="5"/>
  <c r="BE929" i="5"/>
  <c r="BG929" i="5"/>
  <c r="BI929" i="5"/>
  <c r="AL930" i="5"/>
  <c r="AN930" i="5"/>
  <c r="BE930" i="5"/>
  <c r="BG930" i="5"/>
  <c r="BI930" i="5"/>
  <c r="AL931" i="5"/>
  <c r="AN931" i="5"/>
  <c r="BE931" i="5"/>
  <c r="BG931" i="5"/>
  <c r="BI931" i="5"/>
  <c r="AL932" i="5"/>
  <c r="AN932" i="5"/>
  <c r="BE932" i="5"/>
  <c r="BG932" i="5"/>
  <c r="BI932" i="5"/>
  <c r="AL933" i="5"/>
  <c r="AN933" i="5"/>
  <c r="BE933" i="5"/>
  <c r="BG933" i="5"/>
  <c r="BI933" i="5"/>
  <c r="AL934" i="5"/>
  <c r="AN934" i="5"/>
  <c r="BE934" i="5"/>
  <c r="BG934" i="5"/>
  <c r="BI934" i="5"/>
  <c r="AL935" i="5"/>
  <c r="AN935" i="5"/>
  <c r="BE935" i="5"/>
  <c r="BG935" i="5"/>
  <c r="BI935" i="5"/>
  <c r="AL936" i="5"/>
  <c r="AN936" i="5"/>
  <c r="BE936" i="5"/>
  <c r="BG936" i="5"/>
  <c r="BI936" i="5"/>
  <c r="AL937" i="5"/>
  <c r="AN937" i="5"/>
  <c r="BE937" i="5"/>
  <c r="BG937" i="5"/>
  <c r="BI937" i="5"/>
  <c r="AL938" i="5"/>
  <c r="AN938" i="5"/>
  <c r="BE938" i="5"/>
  <c r="BG938" i="5"/>
  <c r="BI938" i="5"/>
  <c r="AL939" i="5"/>
  <c r="AN939" i="5"/>
  <c r="BE939" i="5"/>
  <c r="BG939" i="5"/>
  <c r="BI939" i="5"/>
  <c r="AL940" i="5"/>
  <c r="AN940" i="5"/>
  <c r="BE940" i="5"/>
  <c r="BG940" i="5"/>
  <c r="BI940" i="5"/>
  <c r="AL941" i="5"/>
  <c r="AN941" i="5"/>
  <c r="BE941" i="5"/>
  <c r="BG941" i="5"/>
  <c r="BI941" i="5"/>
  <c r="AL942" i="5"/>
  <c r="AN942" i="5"/>
  <c r="BE942" i="5"/>
  <c r="BG942" i="5"/>
  <c r="BI942" i="5"/>
  <c r="AL943" i="5"/>
  <c r="AN943" i="5"/>
  <c r="BE943" i="5"/>
  <c r="BG943" i="5"/>
  <c r="BI943" i="5"/>
  <c r="AL944" i="5"/>
  <c r="AN944" i="5"/>
  <c r="BE944" i="5"/>
  <c r="BG944" i="5"/>
  <c r="BI944" i="5"/>
  <c r="AL945" i="5"/>
  <c r="AN945" i="5"/>
  <c r="BE945" i="5"/>
  <c r="BG945" i="5"/>
  <c r="BI945" i="5"/>
  <c r="AL946" i="5"/>
  <c r="AN946" i="5"/>
  <c r="BE946" i="5"/>
  <c r="BG946" i="5"/>
  <c r="BI946" i="5"/>
  <c r="AL947" i="5"/>
  <c r="AN947" i="5"/>
  <c r="BE947" i="5"/>
  <c r="BG947" i="5"/>
  <c r="BI947" i="5"/>
  <c r="AL948" i="5"/>
  <c r="AN948" i="5"/>
  <c r="BE948" i="5"/>
  <c r="BG948" i="5"/>
  <c r="BI948" i="5"/>
  <c r="AL949" i="5"/>
  <c r="AN949" i="5"/>
  <c r="BE949" i="5"/>
  <c r="BG949" i="5"/>
  <c r="BI949" i="5"/>
  <c r="AL950" i="5"/>
  <c r="AN950" i="5"/>
  <c r="BE950" i="5"/>
  <c r="BG950" i="5"/>
  <c r="BI950" i="5"/>
  <c r="AL951" i="5"/>
  <c r="AN951" i="5"/>
  <c r="BE951" i="5"/>
  <c r="BG951" i="5"/>
  <c r="BI951" i="5"/>
  <c r="AL952" i="5"/>
  <c r="AN952" i="5"/>
  <c r="BE952" i="5"/>
  <c r="BG952" i="5"/>
  <c r="BI952" i="5"/>
  <c r="AL953" i="5"/>
  <c r="AN953" i="5"/>
  <c r="BE953" i="5"/>
  <c r="BG953" i="5"/>
  <c r="BI953" i="5"/>
  <c r="AL954" i="5"/>
  <c r="AN954" i="5"/>
  <c r="BE954" i="5"/>
  <c r="BG954" i="5"/>
  <c r="BI954" i="5"/>
  <c r="AL955" i="5"/>
  <c r="AN955" i="5"/>
  <c r="BE955" i="5"/>
  <c r="BG955" i="5"/>
  <c r="BI955" i="5"/>
  <c r="AL956" i="5"/>
  <c r="AN956" i="5"/>
  <c r="BE956" i="5"/>
  <c r="BG956" i="5"/>
  <c r="BI956" i="5"/>
  <c r="AL957" i="5"/>
  <c r="AN957" i="5"/>
  <c r="BE957" i="5"/>
  <c r="BG957" i="5"/>
  <c r="BI957" i="5"/>
  <c r="AL958" i="5"/>
  <c r="AN958" i="5"/>
  <c r="BE958" i="5"/>
  <c r="BG958" i="5"/>
  <c r="BI958" i="5"/>
  <c r="AL959" i="5"/>
  <c r="AN959" i="5"/>
  <c r="BE959" i="5"/>
  <c r="BG959" i="5"/>
  <c r="BI959" i="5"/>
  <c r="AL960" i="5"/>
  <c r="AN960" i="5"/>
  <c r="BE960" i="5"/>
  <c r="BG960" i="5"/>
  <c r="BI960" i="5"/>
  <c r="AL961" i="5"/>
  <c r="AN961" i="5"/>
  <c r="BE961" i="5"/>
  <c r="BG961" i="5"/>
  <c r="BI961" i="5"/>
  <c r="AL962" i="5"/>
  <c r="AN962" i="5"/>
  <c r="BE962" i="5"/>
  <c r="BG962" i="5"/>
  <c r="BI962" i="5"/>
  <c r="AL963" i="5"/>
  <c r="AN963" i="5"/>
  <c r="BE963" i="5"/>
  <c r="BG963" i="5"/>
  <c r="BI963" i="5"/>
  <c r="AL964" i="5"/>
  <c r="AN964" i="5"/>
  <c r="BE964" i="5"/>
  <c r="BG964" i="5"/>
  <c r="BI964" i="5"/>
  <c r="AL965" i="5"/>
  <c r="AN965" i="5"/>
  <c r="BE965" i="5"/>
  <c r="BG965" i="5"/>
  <c r="BI965" i="5"/>
  <c r="AL966" i="5"/>
  <c r="AN966" i="5"/>
  <c r="BE966" i="5"/>
  <c r="BG966" i="5"/>
  <c r="BI966" i="5"/>
  <c r="AL967" i="5"/>
  <c r="AN967" i="5"/>
  <c r="BE967" i="5"/>
  <c r="BG967" i="5"/>
  <c r="BI967" i="5"/>
  <c r="AL968" i="5"/>
  <c r="AN968" i="5"/>
  <c r="BE968" i="5"/>
  <c r="BG968" i="5"/>
  <c r="BI968" i="5"/>
  <c r="AL969" i="5"/>
  <c r="AN969" i="5"/>
  <c r="BE969" i="5"/>
  <c r="BG969" i="5"/>
  <c r="BI969" i="5"/>
  <c r="AL970" i="5"/>
  <c r="AN970" i="5"/>
  <c r="BE970" i="5"/>
  <c r="BG970" i="5"/>
  <c r="BI970" i="5"/>
  <c r="AL971" i="5"/>
  <c r="AN971" i="5"/>
  <c r="BE971" i="5"/>
  <c r="BG971" i="5"/>
  <c r="BI971" i="5"/>
  <c r="AL972" i="5"/>
  <c r="AN972" i="5"/>
  <c r="BE972" i="5"/>
  <c r="BG972" i="5"/>
  <c r="BI972" i="5"/>
  <c r="AL973" i="5"/>
  <c r="AN973" i="5"/>
  <c r="BE973" i="5"/>
  <c r="BG973" i="5"/>
  <c r="BI973" i="5"/>
  <c r="AL974" i="5"/>
  <c r="AN974" i="5"/>
  <c r="BE974" i="5"/>
  <c r="BG974" i="5"/>
  <c r="BI974" i="5"/>
  <c r="AL975" i="5"/>
  <c r="AN975" i="5"/>
  <c r="BE975" i="5"/>
  <c r="BG975" i="5"/>
  <c r="BI975" i="5"/>
  <c r="AL976" i="5"/>
  <c r="AN976" i="5"/>
  <c r="BE976" i="5"/>
  <c r="BG976" i="5"/>
  <c r="BI976" i="5"/>
  <c r="AL977" i="5"/>
  <c r="AN977" i="5"/>
  <c r="BE977" i="5"/>
  <c r="BG977" i="5"/>
  <c r="BI977" i="5"/>
  <c r="AL978" i="5"/>
  <c r="AN978" i="5"/>
  <c r="BE978" i="5"/>
  <c r="BG978" i="5"/>
  <c r="BI978" i="5"/>
  <c r="AL979" i="5"/>
  <c r="AN979" i="5"/>
  <c r="BE979" i="5"/>
  <c r="BG979" i="5"/>
  <c r="BI979" i="5"/>
  <c r="AL980" i="5"/>
  <c r="AN980" i="5"/>
  <c r="BE980" i="5"/>
  <c r="BG980" i="5"/>
  <c r="BI980" i="5"/>
  <c r="AL981" i="5"/>
  <c r="AN981" i="5"/>
  <c r="BE981" i="5"/>
  <c r="BG981" i="5"/>
  <c r="BI981" i="5"/>
  <c r="AL982" i="5"/>
  <c r="AN982" i="5"/>
  <c r="BE982" i="5"/>
  <c r="BG982" i="5"/>
  <c r="BI982" i="5"/>
  <c r="AL983" i="5"/>
  <c r="AN983" i="5"/>
  <c r="BE983" i="5"/>
  <c r="BG983" i="5"/>
  <c r="BI983" i="5"/>
  <c r="AL984" i="5"/>
  <c r="AN984" i="5"/>
  <c r="BE984" i="5"/>
  <c r="BG984" i="5"/>
  <c r="BI984" i="5"/>
  <c r="AL985" i="5"/>
  <c r="AN985" i="5"/>
  <c r="BE985" i="5"/>
  <c r="BG985" i="5"/>
  <c r="BI985" i="5"/>
  <c r="AL986" i="5"/>
  <c r="AN986" i="5"/>
  <c r="BE986" i="5"/>
  <c r="BG986" i="5"/>
  <c r="BI986" i="5"/>
  <c r="AL987" i="5"/>
  <c r="AN987" i="5"/>
  <c r="BE987" i="5"/>
  <c r="BG987" i="5"/>
  <c r="BI987" i="5"/>
  <c r="AL988" i="5"/>
  <c r="AN988" i="5"/>
  <c r="BE988" i="5"/>
  <c r="BG988" i="5"/>
  <c r="BI988" i="5"/>
  <c r="AL989" i="5"/>
  <c r="AN989" i="5"/>
  <c r="BE989" i="5"/>
  <c r="BG989" i="5"/>
  <c r="BI989" i="5"/>
  <c r="AL990" i="5"/>
  <c r="AN990" i="5"/>
  <c r="BE990" i="5"/>
  <c r="BG990" i="5"/>
  <c r="BI990" i="5"/>
  <c r="AL991" i="5"/>
  <c r="AN991" i="5"/>
  <c r="BE991" i="5"/>
  <c r="BG991" i="5"/>
  <c r="BI991" i="5"/>
  <c r="AL992" i="5"/>
  <c r="AN992" i="5"/>
  <c r="BE992" i="5"/>
  <c r="BG992" i="5"/>
  <c r="BI992" i="5"/>
  <c r="AL993" i="5"/>
  <c r="AN993" i="5"/>
  <c r="BE993" i="5"/>
  <c r="BG993" i="5"/>
  <c r="BI993" i="5"/>
  <c r="AL994" i="5"/>
  <c r="AN994" i="5"/>
  <c r="BE994" i="5"/>
  <c r="BG994" i="5"/>
  <c r="BI994" i="5"/>
  <c r="AL995" i="5"/>
  <c r="AN995" i="5"/>
  <c r="BE995" i="5"/>
  <c r="BG995" i="5"/>
  <c r="BI995" i="5"/>
  <c r="AL996" i="5"/>
  <c r="AN996" i="5"/>
  <c r="BE996" i="5"/>
  <c r="BG996" i="5"/>
  <c r="BI996" i="5"/>
  <c r="AL997" i="5"/>
  <c r="AN997" i="5"/>
  <c r="BE997" i="5"/>
  <c r="BG997" i="5"/>
  <c r="BI997" i="5"/>
  <c r="AL998" i="5"/>
  <c r="AN998" i="5"/>
  <c r="BE998" i="5"/>
  <c r="BG998" i="5"/>
  <c r="BI998" i="5"/>
  <c r="AL999" i="5"/>
  <c r="AN999" i="5"/>
  <c r="BE999" i="5"/>
  <c r="BG999" i="5"/>
  <c r="BI999" i="5"/>
  <c r="AL1000" i="5"/>
  <c r="AN1000" i="5"/>
  <c r="BE1000" i="5"/>
  <c r="BG1000" i="5"/>
  <c r="BI1000" i="5"/>
  <c r="AL109" i="5"/>
  <c r="AN109" i="5"/>
  <c r="AW109" i="5"/>
  <c r="AY109" i="5"/>
  <c r="BE109" i="5"/>
  <c r="BG109" i="5"/>
  <c r="BI109" i="5"/>
  <c r="AL110" i="5"/>
  <c r="AN110" i="5"/>
  <c r="AY110" i="5"/>
  <c r="BE110" i="5"/>
  <c r="BG110" i="5"/>
  <c r="BI110" i="5"/>
  <c r="AL111" i="5"/>
  <c r="AN111" i="5"/>
  <c r="BE111" i="5"/>
  <c r="BG111" i="5"/>
  <c r="BI111" i="5"/>
  <c r="AL112" i="5"/>
  <c r="AN112" i="5"/>
  <c r="BE112" i="5"/>
  <c r="BG112" i="5"/>
  <c r="BI112" i="5"/>
  <c r="AL113" i="5"/>
  <c r="AN113" i="5"/>
  <c r="BE113" i="5"/>
  <c r="BG113" i="5"/>
  <c r="BI113" i="5"/>
  <c r="AL114" i="5"/>
  <c r="AN114" i="5"/>
  <c r="BE114" i="5"/>
  <c r="BG114" i="5"/>
  <c r="BI114" i="5"/>
  <c r="AA241" i="5"/>
  <c r="AC241" i="5"/>
  <c r="AA242" i="5"/>
  <c r="AC242" i="5"/>
  <c r="AA243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A10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I16" i="5"/>
  <c r="K16" i="5"/>
  <c r="N16" i="5"/>
  <c r="P16" i="5"/>
  <c r="I17" i="5"/>
  <c r="K17" i="5"/>
  <c r="N17" i="5"/>
  <c r="P17" i="5"/>
  <c r="I18" i="5"/>
  <c r="K18" i="5"/>
  <c r="N18" i="5"/>
  <c r="P18" i="5"/>
  <c r="I19" i="5"/>
  <c r="K19" i="5"/>
  <c r="N19" i="5"/>
  <c r="P19" i="5"/>
  <c r="I20" i="5"/>
  <c r="K20" i="5"/>
  <c r="N20" i="5"/>
  <c r="P20" i="5"/>
  <c r="I21" i="5"/>
  <c r="K21" i="5"/>
  <c r="N21" i="5"/>
  <c r="P21" i="5"/>
  <c r="I22" i="5"/>
  <c r="K22" i="5"/>
  <c r="N22" i="5"/>
  <c r="P22" i="5"/>
  <c r="I23" i="5"/>
  <c r="K23" i="5"/>
  <c r="N23" i="5"/>
  <c r="P23" i="5"/>
  <c r="I24" i="5"/>
  <c r="K24" i="5"/>
  <c r="N24" i="5"/>
  <c r="P24" i="5"/>
  <c r="I25" i="5"/>
  <c r="K25" i="5"/>
  <c r="N25" i="5"/>
  <c r="P25" i="5"/>
  <c r="I26" i="5"/>
  <c r="K26" i="5"/>
  <c r="N26" i="5"/>
  <c r="P26" i="5"/>
  <c r="I27" i="5"/>
  <c r="K27" i="5"/>
  <c r="N27" i="5"/>
  <c r="P27" i="5"/>
  <c r="I28" i="5"/>
  <c r="K28" i="5"/>
  <c r="N28" i="5"/>
  <c r="P28" i="5"/>
  <c r="I29" i="5"/>
  <c r="K29" i="5"/>
  <c r="N29" i="5"/>
  <c r="P29" i="5"/>
  <c r="I30" i="5"/>
  <c r="K30" i="5"/>
  <c r="N30" i="5"/>
  <c r="P30" i="5"/>
  <c r="I31" i="5"/>
  <c r="K31" i="5"/>
  <c r="N31" i="5"/>
  <c r="P31" i="5"/>
  <c r="I32" i="5"/>
  <c r="K32" i="5"/>
  <c r="N32" i="5"/>
  <c r="P32" i="5"/>
  <c r="I33" i="5"/>
  <c r="K33" i="5"/>
  <c r="N33" i="5"/>
  <c r="P33" i="5"/>
  <c r="I34" i="5"/>
  <c r="K34" i="5"/>
  <c r="N34" i="5"/>
  <c r="P34" i="5"/>
  <c r="I35" i="5"/>
  <c r="K35" i="5"/>
  <c r="N35" i="5"/>
  <c r="P35" i="5"/>
  <c r="I36" i="5"/>
  <c r="K36" i="5"/>
  <c r="N36" i="5"/>
  <c r="P36" i="5"/>
  <c r="I37" i="5"/>
  <c r="K37" i="5"/>
  <c r="N37" i="5"/>
  <c r="P37" i="5"/>
  <c r="I38" i="5"/>
  <c r="K38" i="5"/>
  <c r="N38" i="5"/>
  <c r="P38" i="5"/>
  <c r="I39" i="5"/>
  <c r="K39" i="5"/>
  <c r="N39" i="5"/>
  <c r="P39" i="5"/>
  <c r="I40" i="5"/>
  <c r="K40" i="5"/>
  <c r="N40" i="5"/>
  <c r="P40" i="5"/>
  <c r="I41" i="5"/>
  <c r="K41" i="5"/>
  <c r="N41" i="5"/>
  <c r="P41" i="5"/>
  <c r="I42" i="5"/>
  <c r="K42" i="5"/>
  <c r="N42" i="5"/>
  <c r="P42" i="5"/>
  <c r="I43" i="5"/>
  <c r="K43" i="5"/>
  <c r="N43" i="5"/>
  <c r="P43" i="5"/>
  <c r="I44" i="5"/>
  <c r="K44" i="5"/>
  <c r="N44" i="5"/>
  <c r="P44" i="5"/>
  <c r="I45" i="5"/>
  <c r="K45" i="5"/>
  <c r="N45" i="5"/>
  <c r="P45" i="5"/>
  <c r="I46" i="5"/>
  <c r="K46" i="5"/>
  <c r="N46" i="5"/>
  <c r="P46" i="5"/>
  <c r="I47" i="5"/>
  <c r="K47" i="5"/>
  <c r="N47" i="5"/>
  <c r="P47" i="5"/>
  <c r="I48" i="5"/>
  <c r="K48" i="5"/>
  <c r="N48" i="5"/>
  <c r="P48" i="5"/>
  <c r="I49" i="5"/>
  <c r="K49" i="5"/>
  <c r="N49" i="5"/>
  <c r="P49" i="5"/>
  <c r="I50" i="5"/>
  <c r="K50" i="5"/>
  <c r="N50" i="5"/>
  <c r="P50" i="5"/>
  <c r="I51" i="5"/>
  <c r="K51" i="5"/>
  <c r="N51" i="5"/>
  <c r="P51" i="5"/>
  <c r="I52" i="5"/>
  <c r="K52" i="5"/>
  <c r="N52" i="5"/>
  <c r="P52" i="5"/>
  <c r="I53" i="5"/>
  <c r="K53" i="5"/>
  <c r="N53" i="5"/>
  <c r="P53" i="5"/>
  <c r="I54" i="5"/>
  <c r="K54" i="5"/>
  <c r="N54" i="5"/>
  <c r="P54" i="5"/>
  <c r="I55" i="5"/>
  <c r="K55" i="5"/>
  <c r="N55" i="5"/>
  <c r="P55" i="5"/>
  <c r="I56" i="5"/>
  <c r="K56" i="5"/>
  <c r="N56" i="5"/>
  <c r="P56" i="5"/>
  <c r="I57" i="5"/>
  <c r="K57" i="5"/>
  <c r="N57" i="5"/>
  <c r="P57" i="5"/>
  <c r="I58" i="5"/>
  <c r="K58" i="5"/>
  <c r="N58" i="5"/>
  <c r="P58" i="5"/>
  <c r="I59" i="5"/>
  <c r="K59" i="5"/>
  <c r="N59" i="5"/>
  <c r="P59" i="5"/>
  <c r="I60" i="5"/>
  <c r="K60" i="5"/>
  <c r="N60" i="5"/>
  <c r="P60" i="5"/>
  <c r="I61" i="5"/>
  <c r="K61" i="5"/>
  <c r="N61" i="5"/>
  <c r="P61" i="5"/>
  <c r="I62" i="5"/>
  <c r="K62" i="5"/>
  <c r="N62" i="5"/>
  <c r="P62" i="5"/>
  <c r="I63" i="5"/>
  <c r="K63" i="5"/>
  <c r="N63" i="5"/>
  <c r="P63" i="5"/>
  <c r="I64" i="5"/>
  <c r="K64" i="5"/>
  <c r="N64" i="5"/>
  <c r="P64" i="5"/>
  <c r="I65" i="5"/>
  <c r="K65" i="5"/>
  <c r="N65" i="5"/>
  <c r="P65" i="5"/>
  <c r="I66" i="5"/>
  <c r="K66" i="5"/>
  <c r="N66" i="5"/>
  <c r="P66" i="5"/>
  <c r="I67" i="5"/>
  <c r="K67" i="5"/>
  <c r="N67" i="5"/>
  <c r="P67" i="5"/>
  <c r="I68" i="5"/>
  <c r="K68" i="5"/>
  <c r="N68" i="5"/>
  <c r="P68" i="5"/>
  <c r="I69" i="5"/>
  <c r="K69" i="5"/>
  <c r="N69" i="5"/>
  <c r="P69" i="5"/>
  <c r="I70" i="5"/>
  <c r="K70" i="5"/>
  <c r="N70" i="5"/>
  <c r="P70" i="5"/>
  <c r="I71" i="5"/>
  <c r="K71" i="5"/>
  <c r="N71" i="5"/>
  <c r="P71" i="5"/>
  <c r="I72" i="5"/>
  <c r="K72" i="5"/>
  <c r="N72" i="5"/>
  <c r="P72" i="5"/>
  <c r="I73" i="5"/>
  <c r="K73" i="5"/>
  <c r="N73" i="5"/>
  <c r="P73" i="5"/>
  <c r="I74" i="5"/>
  <c r="K74" i="5"/>
  <c r="N74" i="5"/>
  <c r="P74" i="5"/>
  <c r="I75" i="5"/>
  <c r="K75" i="5"/>
  <c r="N75" i="5"/>
  <c r="P75" i="5"/>
  <c r="I76" i="5"/>
  <c r="K76" i="5"/>
  <c r="N76" i="5"/>
  <c r="P76" i="5"/>
  <c r="I77" i="5"/>
  <c r="K77" i="5"/>
  <c r="N77" i="5"/>
  <c r="P77" i="5"/>
  <c r="I78" i="5"/>
  <c r="K78" i="5"/>
  <c r="N78" i="5"/>
  <c r="P78" i="5"/>
  <c r="I79" i="5"/>
  <c r="K79" i="5"/>
  <c r="N79" i="5"/>
  <c r="P79" i="5"/>
  <c r="I80" i="5"/>
  <c r="K80" i="5"/>
  <c r="N80" i="5"/>
  <c r="P80" i="5"/>
  <c r="I81" i="5"/>
  <c r="K81" i="5"/>
  <c r="N81" i="5"/>
  <c r="P81" i="5"/>
  <c r="I82" i="5"/>
  <c r="K82" i="5"/>
  <c r="N82" i="5"/>
  <c r="P82" i="5"/>
  <c r="I83" i="5"/>
  <c r="K83" i="5"/>
  <c r="N83" i="5"/>
  <c r="P83" i="5"/>
  <c r="I84" i="5"/>
  <c r="K84" i="5"/>
  <c r="N84" i="5"/>
  <c r="P84" i="5"/>
  <c r="I85" i="5"/>
  <c r="K85" i="5"/>
  <c r="N85" i="5"/>
  <c r="P85" i="5"/>
  <c r="I86" i="5"/>
  <c r="K86" i="5"/>
  <c r="N86" i="5"/>
  <c r="P86" i="5"/>
  <c r="I87" i="5"/>
  <c r="K87" i="5"/>
  <c r="N87" i="5"/>
  <c r="P87" i="5"/>
  <c r="I88" i="5"/>
  <c r="K88" i="5"/>
  <c r="N88" i="5"/>
  <c r="P88" i="5"/>
  <c r="I89" i="5"/>
  <c r="K89" i="5"/>
  <c r="N89" i="5"/>
  <c r="P89" i="5"/>
  <c r="I90" i="5"/>
  <c r="K90" i="5"/>
  <c r="N90" i="5"/>
  <c r="P90" i="5"/>
  <c r="I91" i="5"/>
  <c r="K91" i="5"/>
  <c r="N91" i="5"/>
  <c r="P91" i="5"/>
  <c r="I92" i="5"/>
  <c r="K92" i="5"/>
  <c r="N92" i="5"/>
  <c r="P92" i="5"/>
  <c r="I93" i="5"/>
  <c r="K93" i="5"/>
  <c r="N93" i="5"/>
  <c r="P93" i="5"/>
  <c r="I94" i="5"/>
  <c r="K94" i="5"/>
  <c r="N94" i="5"/>
  <c r="P94" i="5"/>
  <c r="I95" i="5"/>
  <c r="K95" i="5"/>
  <c r="N95" i="5"/>
  <c r="P95" i="5"/>
  <c r="I96" i="5"/>
  <c r="K96" i="5"/>
  <c r="N96" i="5"/>
  <c r="P96" i="5"/>
  <c r="I97" i="5"/>
  <c r="K97" i="5"/>
  <c r="N97" i="5"/>
  <c r="P97" i="5"/>
  <c r="I98" i="5"/>
  <c r="K98" i="5"/>
  <c r="N98" i="5"/>
  <c r="P98" i="5"/>
  <c r="I99" i="5"/>
  <c r="K99" i="5"/>
  <c r="N99" i="5"/>
  <c r="P99" i="5"/>
  <c r="I100" i="5"/>
  <c r="K100" i="5"/>
  <c r="N100" i="5"/>
  <c r="P100" i="5"/>
  <c r="I101" i="5"/>
  <c r="K101" i="5"/>
  <c r="N101" i="5"/>
  <c r="P101" i="5"/>
  <c r="I102" i="5"/>
  <c r="K102" i="5"/>
  <c r="N102" i="5"/>
  <c r="P102" i="5"/>
  <c r="I103" i="5"/>
  <c r="K103" i="5"/>
  <c r="N103" i="5"/>
  <c r="P103" i="5"/>
  <c r="I104" i="5"/>
  <c r="K104" i="5"/>
  <c r="N104" i="5"/>
  <c r="P104" i="5"/>
  <c r="I105" i="5"/>
  <c r="K105" i="5"/>
  <c r="N105" i="5"/>
  <c r="P105" i="5"/>
  <c r="I106" i="5"/>
  <c r="K106" i="5"/>
  <c r="N106" i="5"/>
  <c r="P106" i="5"/>
  <c r="I107" i="5"/>
  <c r="K107" i="5"/>
  <c r="N107" i="5"/>
  <c r="P107" i="5"/>
  <c r="I108" i="5"/>
  <c r="K108" i="5"/>
  <c r="N108" i="5"/>
  <c r="P108" i="5"/>
  <c r="I109" i="5"/>
  <c r="K109" i="5"/>
  <c r="N109" i="5"/>
  <c r="P109" i="5"/>
  <c r="I110" i="5"/>
  <c r="K110" i="5"/>
  <c r="N110" i="5"/>
  <c r="P110" i="5"/>
  <c r="I111" i="5"/>
  <c r="K111" i="5"/>
  <c r="N111" i="5"/>
  <c r="P111" i="5"/>
  <c r="I112" i="5"/>
  <c r="K112" i="5"/>
  <c r="N112" i="5"/>
  <c r="P112" i="5"/>
  <c r="I113" i="5"/>
  <c r="K113" i="5"/>
  <c r="N113" i="5"/>
  <c r="P113" i="5"/>
  <c r="I114" i="5"/>
  <c r="K114" i="5"/>
  <c r="N114" i="5"/>
  <c r="P114" i="5"/>
  <c r="I115" i="5"/>
  <c r="K115" i="5"/>
  <c r="N115" i="5"/>
  <c r="P115" i="5"/>
  <c r="I116" i="5"/>
  <c r="K116" i="5"/>
  <c r="N116" i="5"/>
  <c r="P116" i="5"/>
  <c r="I117" i="5"/>
  <c r="K117" i="5"/>
  <c r="N117" i="5"/>
  <c r="P117" i="5"/>
  <c r="I118" i="5"/>
  <c r="K118" i="5"/>
  <c r="N118" i="5"/>
  <c r="P118" i="5"/>
  <c r="I119" i="5"/>
  <c r="K119" i="5"/>
  <c r="N119" i="5"/>
  <c r="P119" i="5"/>
  <c r="I120" i="5"/>
  <c r="K120" i="5"/>
  <c r="N120" i="5"/>
  <c r="P120" i="5"/>
  <c r="I121" i="5"/>
  <c r="K121" i="5"/>
  <c r="N121" i="5"/>
  <c r="P121" i="5"/>
  <c r="I122" i="5"/>
  <c r="K122" i="5"/>
  <c r="N122" i="5"/>
  <c r="P122" i="5"/>
  <c r="I123" i="5"/>
  <c r="K123" i="5"/>
  <c r="N123" i="5"/>
  <c r="P123" i="5"/>
  <c r="I124" i="5"/>
  <c r="K124" i="5"/>
  <c r="N124" i="5"/>
  <c r="P124" i="5"/>
  <c r="I125" i="5"/>
  <c r="K125" i="5"/>
  <c r="N125" i="5"/>
  <c r="P125" i="5"/>
  <c r="I126" i="5"/>
  <c r="K126" i="5"/>
  <c r="N126" i="5"/>
  <c r="P126" i="5"/>
  <c r="I127" i="5"/>
  <c r="K127" i="5"/>
  <c r="N127" i="5"/>
  <c r="P127" i="5"/>
  <c r="I128" i="5"/>
  <c r="K128" i="5"/>
  <c r="N128" i="5"/>
  <c r="P128" i="5"/>
  <c r="I129" i="5"/>
  <c r="K129" i="5"/>
  <c r="N129" i="5"/>
  <c r="P129" i="5"/>
  <c r="I130" i="5"/>
  <c r="K130" i="5"/>
  <c r="N130" i="5"/>
  <c r="P130" i="5"/>
  <c r="I131" i="5"/>
  <c r="K131" i="5"/>
  <c r="N131" i="5"/>
  <c r="P131" i="5"/>
  <c r="I132" i="5"/>
  <c r="K132" i="5"/>
  <c r="N132" i="5"/>
  <c r="P132" i="5"/>
  <c r="I133" i="5"/>
  <c r="K133" i="5"/>
  <c r="N133" i="5"/>
  <c r="P133" i="5"/>
  <c r="I134" i="5"/>
  <c r="K134" i="5"/>
  <c r="N134" i="5"/>
  <c r="P134" i="5"/>
  <c r="I135" i="5"/>
  <c r="K135" i="5"/>
  <c r="N135" i="5"/>
  <c r="P135" i="5"/>
  <c r="I136" i="5"/>
  <c r="K136" i="5"/>
  <c r="N136" i="5"/>
  <c r="P136" i="5"/>
  <c r="I137" i="5"/>
  <c r="K137" i="5"/>
  <c r="N137" i="5"/>
  <c r="P137" i="5"/>
  <c r="I138" i="5"/>
  <c r="K138" i="5"/>
  <c r="N138" i="5"/>
  <c r="P138" i="5"/>
  <c r="I139" i="5"/>
  <c r="K139" i="5"/>
  <c r="N139" i="5"/>
  <c r="P139" i="5"/>
  <c r="I140" i="5"/>
  <c r="K140" i="5"/>
  <c r="N140" i="5"/>
  <c r="P140" i="5"/>
  <c r="I141" i="5"/>
  <c r="K141" i="5"/>
  <c r="N141" i="5"/>
  <c r="P141" i="5"/>
  <c r="I142" i="5"/>
  <c r="K142" i="5"/>
  <c r="N142" i="5"/>
  <c r="P142" i="5"/>
  <c r="I143" i="5"/>
  <c r="K143" i="5"/>
  <c r="N143" i="5"/>
  <c r="P143" i="5"/>
  <c r="I144" i="5"/>
  <c r="K144" i="5"/>
  <c r="N144" i="5"/>
  <c r="P144" i="5"/>
  <c r="I145" i="5"/>
  <c r="K145" i="5"/>
  <c r="N145" i="5"/>
  <c r="P145" i="5"/>
  <c r="I146" i="5"/>
  <c r="K146" i="5"/>
  <c r="N146" i="5"/>
  <c r="P146" i="5"/>
  <c r="I147" i="5"/>
  <c r="K147" i="5"/>
  <c r="N147" i="5"/>
  <c r="P147" i="5"/>
  <c r="I148" i="5"/>
  <c r="K148" i="5"/>
  <c r="N148" i="5"/>
  <c r="P148" i="5"/>
  <c r="I149" i="5"/>
  <c r="K149" i="5"/>
  <c r="N149" i="5"/>
  <c r="P149" i="5"/>
  <c r="I150" i="5"/>
  <c r="K150" i="5"/>
  <c r="N150" i="5"/>
  <c r="P150" i="5"/>
  <c r="I151" i="5"/>
  <c r="K151" i="5"/>
  <c r="N151" i="5"/>
  <c r="P151" i="5"/>
  <c r="I152" i="5"/>
  <c r="K152" i="5"/>
  <c r="N152" i="5"/>
  <c r="P152" i="5"/>
  <c r="I153" i="5"/>
  <c r="K153" i="5"/>
  <c r="N153" i="5"/>
  <c r="P153" i="5"/>
  <c r="I154" i="5"/>
  <c r="K154" i="5"/>
  <c r="N154" i="5"/>
  <c r="P154" i="5"/>
  <c r="I155" i="5"/>
  <c r="K155" i="5"/>
  <c r="N155" i="5"/>
  <c r="P155" i="5"/>
  <c r="I156" i="5"/>
  <c r="K156" i="5"/>
  <c r="N156" i="5"/>
  <c r="P156" i="5"/>
  <c r="I157" i="5"/>
  <c r="K157" i="5"/>
  <c r="N157" i="5"/>
  <c r="P157" i="5"/>
  <c r="I158" i="5"/>
  <c r="K158" i="5"/>
  <c r="N158" i="5"/>
  <c r="P158" i="5"/>
  <c r="I159" i="5"/>
  <c r="K159" i="5"/>
  <c r="N159" i="5"/>
  <c r="P159" i="5"/>
  <c r="I160" i="5"/>
  <c r="K160" i="5"/>
  <c r="N160" i="5"/>
  <c r="P160" i="5"/>
  <c r="I161" i="5"/>
  <c r="K161" i="5"/>
  <c r="N161" i="5"/>
  <c r="P161" i="5"/>
  <c r="I162" i="5"/>
  <c r="K162" i="5"/>
  <c r="N162" i="5"/>
  <c r="P162" i="5"/>
  <c r="I163" i="5"/>
  <c r="K163" i="5"/>
  <c r="N163" i="5"/>
  <c r="P163" i="5"/>
  <c r="I164" i="5"/>
  <c r="K164" i="5"/>
  <c r="N164" i="5"/>
  <c r="P164" i="5"/>
  <c r="I165" i="5"/>
  <c r="K165" i="5"/>
  <c r="N165" i="5"/>
  <c r="P165" i="5"/>
  <c r="I166" i="5"/>
  <c r="K166" i="5"/>
  <c r="N166" i="5"/>
  <c r="P166" i="5"/>
  <c r="I167" i="5"/>
  <c r="K167" i="5"/>
  <c r="N167" i="5"/>
  <c r="P167" i="5"/>
  <c r="I168" i="5"/>
  <c r="K168" i="5"/>
  <c r="N168" i="5"/>
  <c r="P168" i="5"/>
  <c r="I169" i="5"/>
  <c r="K169" i="5"/>
  <c r="N169" i="5"/>
  <c r="P169" i="5"/>
  <c r="I170" i="5"/>
  <c r="K170" i="5"/>
  <c r="N170" i="5"/>
  <c r="P170" i="5"/>
  <c r="I171" i="5"/>
  <c r="K171" i="5"/>
  <c r="N171" i="5"/>
  <c r="P171" i="5"/>
  <c r="I172" i="5"/>
  <c r="K172" i="5"/>
  <c r="N172" i="5"/>
  <c r="P172" i="5"/>
  <c r="I173" i="5"/>
  <c r="K173" i="5"/>
  <c r="N173" i="5"/>
  <c r="P173" i="5"/>
  <c r="I174" i="5"/>
  <c r="K174" i="5"/>
  <c r="N174" i="5"/>
  <c r="P174" i="5"/>
  <c r="I175" i="5"/>
  <c r="K175" i="5"/>
  <c r="N175" i="5"/>
  <c r="P175" i="5"/>
  <c r="I176" i="5"/>
  <c r="K176" i="5"/>
  <c r="N176" i="5"/>
  <c r="P176" i="5"/>
  <c r="I177" i="5"/>
  <c r="K177" i="5"/>
  <c r="N177" i="5"/>
  <c r="P177" i="5"/>
  <c r="I178" i="5"/>
  <c r="K178" i="5"/>
  <c r="N178" i="5"/>
  <c r="P178" i="5"/>
  <c r="I179" i="5"/>
  <c r="K179" i="5"/>
  <c r="N179" i="5"/>
  <c r="P179" i="5"/>
  <c r="I180" i="5"/>
  <c r="K180" i="5"/>
  <c r="N180" i="5"/>
  <c r="P180" i="5"/>
  <c r="I181" i="5"/>
  <c r="K181" i="5"/>
  <c r="N181" i="5"/>
  <c r="P181" i="5"/>
  <c r="I182" i="5"/>
  <c r="K182" i="5"/>
  <c r="N182" i="5"/>
  <c r="P182" i="5"/>
  <c r="I183" i="5"/>
  <c r="K183" i="5"/>
  <c r="N183" i="5"/>
  <c r="P183" i="5"/>
  <c r="I184" i="5"/>
  <c r="K184" i="5"/>
  <c r="N184" i="5"/>
  <c r="P184" i="5"/>
  <c r="I185" i="5"/>
  <c r="K185" i="5"/>
  <c r="N185" i="5"/>
  <c r="P185" i="5"/>
  <c r="I186" i="5"/>
  <c r="K186" i="5"/>
  <c r="N186" i="5"/>
  <c r="P186" i="5"/>
  <c r="I187" i="5"/>
  <c r="K187" i="5"/>
  <c r="N187" i="5"/>
  <c r="P187" i="5"/>
  <c r="I188" i="5"/>
  <c r="K188" i="5"/>
  <c r="N188" i="5"/>
  <c r="P188" i="5"/>
  <c r="I189" i="5"/>
  <c r="K189" i="5"/>
  <c r="N189" i="5"/>
  <c r="P189" i="5"/>
  <c r="I190" i="5"/>
  <c r="K190" i="5"/>
  <c r="N190" i="5"/>
  <c r="P190" i="5"/>
  <c r="I191" i="5"/>
  <c r="K191" i="5"/>
  <c r="N191" i="5"/>
  <c r="P191" i="5"/>
  <c r="I192" i="5"/>
  <c r="K192" i="5"/>
  <c r="N192" i="5"/>
  <c r="P192" i="5"/>
  <c r="I193" i="5"/>
  <c r="K193" i="5"/>
  <c r="N193" i="5"/>
  <c r="P193" i="5"/>
  <c r="I194" i="5"/>
  <c r="K194" i="5"/>
  <c r="N194" i="5"/>
  <c r="P194" i="5"/>
  <c r="I195" i="5"/>
  <c r="K195" i="5"/>
  <c r="N195" i="5"/>
  <c r="P195" i="5"/>
  <c r="I196" i="5"/>
  <c r="K196" i="5"/>
  <c r="N196" i="5"/>
  <c r="P196" i="5"/>
  <c r="I197" i="5"/>
  <c r="K197" i="5"/>
  <c r="N197" i="5"/>
  <c r="P197" i="5"/>
  <c r="I198" i="5"/>
  <c r="K198" i="5"/>
  <c r="N198" i="5"/>
  <c r="P198" i="5"/>
  <c r="I199" i="5"/>
  <c r="K199" i="5"/>
  <c r="N199" i="5"/>
  <c r="P199" i="5"/>
  <c r="I200" i="5"/>
  <c r="K200" i="5"/>
  <c r="N200" i="5"/>
  <c r="P200" i="5"/>
  <c r="I201" i="5"/>
  <c r="K201" i="5"/>
  <c r="N201" i="5"/>
  <c r="P201" i="5"/>
  <c r="I202" i="5"/>
  <c r="K202" i="5"/>
  <c r="N202" i="5"/>
  <c r="P202" i="5"/>
  <c r="I203" i="5"/>
  <c r="K203" i="5"/>
  <c r="N203" i="5"/>
  <c r="P203" i="5"/>
  <c r="I204" i="5"/>
  <c r="K204" i="5"/>
  <c r="N204" i="5"/>
  <c r="P204" i="5"/>
  <c r="I205" i="5"/>
  <c r="K205" i="5"/>
  <c r="N205" i="5"/>
  <c r="P205" i="5"/>
  <c r="I206" i="5"/>
  <c r="K206" i="5"/>
  <c r="N206" i="5"/>
  <c r="P206" i="5"/>
  <c r="I207" i="5"/>
  <c r="K207" i="5"/>
  <c r="N207" i="5"/>
  <c r="P207" i="5"/>
  <c r="I208" i="5"/>
  <c r="K208" i="5"/>
  <c r="N208" i="5"/>
  <c r="P208" i="5"/>
  <c r="I209" i="5"/>
  <c r="K209" i="5"/>
  <c r="N209" i="5"/>
  <c r="P209" i="5"/>
  <c r="I210" i="5"/>
  <c r="K210" i="5"/>
  <c r="N210" i="5"/>
  <c r="P210" i="5"/>
  <c r="I211" i="5"/>
  <c r="K211" i="5"/>
  <c r="N211" i="5"/>
  <c r="P211" i="5"/>
  <c r="I212" i="5"/>
  <c r="K212" i="5"/>
  <c r="N212" i="5"/>
  <c r="P212" i="5"/>
  <c r="I213" i="5"/>
  <c r="K213" i="5"/>
  <c r="N213" i="5"/>
  <c r="P213" i="5"/>
  <c r="I214" i="5"/>
  <c r="K214" i="5"/>
  <c r="N214" i="5"/>
  <c r="P214" i="5"/>
  <c r="I215" i="5"/>
  <c r="K215" i="5"/>
  <c r="N215" i="5"/>
  <c r="P215" i="5"/>
  <c r="I216" i="5"/>
  <c r="K216" i="5"/>
  <c r="N216" i="5"/>
  <c r="P216" i="5"/>
  <c r="I217" i="5"/>
  <c r="K217" i="5"/>
  <c r="N217" i="5"/>
  <c r="P217" i="5"/>
  <c r="I218" i="5"/>
  <c r="K218" i="5"/>
  <c r="N218" i="5"/>
  <c r="P218" i="5"/>
  <c r="I219" i="5"/>
  <c r="K219" i="5"/>
  <c r="N219" i="5"/>
  <c r="P219" i="5"/>
  <c r="I220" i="5"/>
  <c r="K220" i="5"/>
  <c r="N220" i="5"/>
  <c r="P220" i="5"/>
  <c r="I221" i="5"/>
  <c r="K221" i="5"/>
  <c r="N221" i="5"/>
  <c r="P221" i="5"/>
  <c r="I222" i="5"/>
  <c r="K222" i="5"/>
  <c r="N222" i="5"/>
  <c r="P222" i="5"/>
  <c r="I223" i="5"/>
  <c r="K223" i="5"/>
  <c r="N223" i="5"/>
  <c r="P223" i="5"/>
  <c r="I224" i="5"/>
  <c r="K224" i="5"/>
  <c r="N224" i="5"/>
  <c r="P224" i="5"/>
  <c r="I225" i="5"/>
  <c r="K225" i="5"/>
  <c r="N225" i="5"/>
  <c r="P225" i="5"/>
  <c r="I226" i="5"/>
  <c r="K226" i="5"/>
  <c r="N226" i="5"/>
  <c r="P226" i="5"/>
  <c r="I227" i="5"/>
  <c r="K227" i="5"/>
  <c r="N227" i="5"/>
  <c r="P227" i="5"/>
  <c r="I228" i="5"/>
  <c r="K228" i="5"/>
  <c r="N228" i="5"/>
  <c r="P228" i="5"/>
  <c r="I229" i="5"/>
  <c r="K229" i="5"/>
  <c r="N229" i="5"/>
  <c r="P229" i="5"/>
  <c r="I230" i="5"/>
  <c r="K230" i="5"/>
  <c r="N230" i="5"/>
  <c r="P230" i="5"/>
  <c r="I231" i="5"/>
  <c r="K231" i="5"/>
  <c r="N231" i="5"/>
  <c r="P231" i="5"/>
  <c r="I232" i="5"/>
  <c r="K232" i="5"/>
  <c r="N232" i="5"/>
  <c r="P232" i="5"/>
  <c r="I233" i="5"/>
  <c r="K233" i="5"/>
  <c r="N233" i="5"/>
  <c r="P233" i="5"/>
  <c r="I234" i="5"/>
  <c r="K234" i="5"/>
  <c r="N234" i="5"/>
  <c r="P234" i="5"/>
  <c r="I235" i="5"/>
  <c r="K235" i="5"/>
  <c r="N235" i="5"/>
  <c r="P235" i="5"/>
  <c r="I236" i="5"/>
  <c r="K236" i="5"/>
  <c r="N236" i="5"/>
  <c r="P236" i="5"/>
  <c r="I237" i="5"/>
  <c r="K237" i="5"/>
  <c r="N237" i="5"/>
  <c r="P237" i="5"/>
  <c r="I238" i="5"/>
  <c r="K238" i="5"/>
  <c r="N238" i="5"/>
  <c r="P238" i="5"/>
  <c r="I239" i="5"/>
  <c r="K239" i="5"/>
  <c r="N239" i="5"/>
  <c r="P239" i="5"/>
  <c r="I240" i="5"/>
  <c r="K240" i="5"/>
  <c r="N240" i="5"/>
  <c r="P240" i="5"/>
  <c r="I241" i="5"/>
  <c r="K241" i="5"/>
  <c r="N241" i="5"/>
  <c r="P241" i="5"/>
  <c r="I242" i="5"/>
  <c r="K242" i="5"/>
  <c r="N242" i="5"/>
  <c r="P242" i="5"/>
  <c r="I243" i="5"/>
  <c r="K243" i="5"/>
  <c r="N243" i="5"/>
  <c r="P243" i="5"/>
  <c r="I244" i="5"/>
  <c r="K244" i="5"/>
  <c r="N244" i="5"/>
  <c r="P244" i="5"/>
  <c r="I245" i="5"/>
  <c r="K245" i="5"/>
  <c r="N245" i="5"/>
  <c r="P245" i="5"/>
  <c r="I246" i="5"/>
  <c r="K246" i="5"/>
  <c r="N246" i="5"/>
  <c r="P246" i="5"/>
  <c r="I247" i="5"/>
  <c r="K247" i="5"/>
  <c r="N247" i="5"/>
  <c r="P247" i="5"/>
  <c r="I248" i="5"/>
  <c r="K248" i="5"/>
  <c r="N248" i="5"/>
  <c r="P248" i="5"/>
  <c r="I249" i="5"/>
  <c r="K249" i="5"/>
  <c r="N249" i="5"/>
  <c r="P249" i="5"/>
  <c r="I250" i="5"/>
  <c r="K250" i="5"/>
  <c r="N250" i="5"/>
  <c r="P250" i="5"/>
  <c r="I251" i="5"/>
  <c r="K251" i="5"/>
  <c r="N251" i="5"/>
  <c r="P251" i="5"/>
  <c r="I252" i="5"/>
  <c r="K252" i="5"/>
  <c r="N252" i="5"/>
  <c r="P252" i="5"/>
  <c r="I253" i="5"/>
  <c r="K253" i="5"/>
  <c r="N253" i="5"/>
  <c r="P253" i="5"/>
  <c r="I254" i="5"/>
  <c r="K254" i="5"/>
  <c r="N254" i="5"/>
  <c r="P254" i="5"/>
  <c r="I255" i="5"/>
  <c r="K255" i="5"/>
  <c r="N255" i="5"/>
  <c r="P255" i="5"/>
  <c r="I256" i="5"/>
  <c r="K256" i="5"/>
  <c r="N256" i="5"/>
  <c r="P256" i="5"/>
  <c r="I257" i="5"/>
  <c r="K257" i="5"/>
  <c r="N257" i="5"/>
  <c r="P257" i="5"/>
  <c r="I258" i="5"/>
  <c r="K258" i="5"/>
  <c r="N258" i="5"/>
  <c r="P258" i="5"/>
  <c r="I259" i="5"/>
  <c r="K259" i="5"/>
  <c r="N259" i="5"/>
  <c r="P259" i="5"/>
  <c r="I260" i="5"/>
  <c r="K260" i="5"/>
  <c r="N260" i="5"/>
  <c r="P260" i="5"/>
  <c r="I261" i="5"/>
  <c r="K261" i="5"/>
  <c r="N261" i="5"/>
  <c r="P261" i="5"/>
  <c r="I262" i="5"/>
  <c r="K262" i="5"/>
  <c r="N262" i="5"/>
  <c r="P262" i="5"/>
  <c r="I263" i="5"/>
  <c r="K263" i="5"/>
  <c r="N263" i="5"/>
  <c r="P263" i="5"/>
  <c r="I264" i="5"/>
  <c r="K264" i="5"/>
  <c r="N264" i="5"/>
  <c r="P264" i="5"/>
  <c r="I265" i="5"/>
  <c r="K265" i="5"/>
  <c r="N265" i="5"/>
  <c r="P265" i="5"/>
  <c r="I266" i="5"/>
  <c r="K266" i="5"/>
  <c r="N266" i="5"/>
  <c r="P266" i="5"/>
  <c r="I267" i="5"/>
  <c r="K267" i="5"/>
  <c r="N267" i="5"/>
  <c r="P267" i="5"/>
  <c r="I268" i="5"/>
  <c r="K268" i="5"/>
  <c r="N268" i="5"/>
  <c r="P268" i="5"/>
  <c r="I269" i="5"/>
  <c r="K269" i="5"/>
  <c r="N269" i="5"/>
  <c r="P269" i="5"/>
  <c r="I270" i="5"/>
  <c r="K270" i="5"/>
  <c r="N270" i="5"/>
  <c r="P270" i="5"/>
  <c r="I271" i="5"/>
  <c r="K271" i="5"/>
  <c r="N271" i="5"/>
  <c r="P271" i="5"/>
  <c r="I272" i="5"/>
  <c r="K272" i="5"/>
  <c r="N272" i="5"/>
  <c r="P272" i="5"/>
  <c r="I273" i="5"/>
  <c r="K273" i="5"/>
  <c r="N273" i="5"/>
  <c r="P273" i="5"/>
  <c r="I274" i="5"/>
  <c r="K274" i="5"/>
  <c r="N274" i="5"/>
  <c r="P274" i="5"/>
  <c r="I275" i="5"/>
  <c r="K275" i="5"/>
  <c r="N275" i="5"/>
  <c r="P275" i="5"/>
  <c r="I276" i="5"/>
  <c r="K276" i="5"/>
  <c r="N276" i="5"/>
  <c r="P276" i="5"/>
  <c r="I277" i="5"/>
  <c r="K277" i="5"/>
  <c r="N277" i="5"/>
  <c r="P277" i="5"/>
  <c r="I278" i="5"/>
  <c r="K278" i="5"/>
  <c r="N278" i="5"/>
  <c r="P278" i="5"/>
  <c r="I279" i="5"/>
  <c r="K279" i="5"/>
  <c r="N279" i="5"/>
  <c r="P279" i="5"/>
  <c r="I280" i="5"/>
  <c r="K280" i="5"/>
  <c r="N280" i="5"/>
  <c r="P280" i="5"/>
  <c r="I281" i="5"/>
  <c r="K281" i="5"/>
  <c r="N281" i="5"/>
  <c r="P281" i="5"/>
  <c r="I282" i="5"/>
  <c r="K282" i="5"/>
  <c r="N282" i="5"/>
  <c r="P282" i="5"/>
  <c r="I283" i="5"/>
  <c r="K283" i="5"/>
  <c r="N283" i="5"/>
  <c r="P283" i="5"/>
  <c r="I284" i="5"/>
  <c r="K284" i="5"/>
  <c r="N284" i="5"/>
  <c r="P284" i="5"/>
  <c r="I285" i="5"/>
  <c r="K285" i="5"/>
  <c r="N285" i="5"/>
  <c r="P285" i="5"/>
  <c r="I286" i="5"/>
  <c r="K286" i="5"/>
  <c r="N286" i="5"/>
  <c r="P286" i="5"/>
  <c r="I287" i="5"/>
  <c r="K287" i="5"/>
  <c r="N287" i="5"/>
  <c r="P287" i="5"/>
  <c r="I288" i="5"/>
  <c r="K288" i="5"/>
  <c r="N288" i="5"/>
  <c r="P288" i="5"/>
  <c r="I289" i="5"/>
  <c r="K289" i="5"/>
  <c r="N289" i="5"/>
  <c r="P289" i="5"/>
  <c r="I290" i="5"/>
  <c r="K290" i="5"/>
  <c r="N290" i="5"/>
  <c r="P290" i="5"/>
  <c r="I291" i="5"/>
  <c r="K291" i="5"/>
  <c r="N291" i="5"/>
  <c r="P291" i="5"/>
  <c r="I292" i="5"/>
  <c r="K292" i="5"/>
  <c r="N292" i="5"/>
  <c r="P292" i="5"/>
  <c r="I293" i="5"/>
  <c r="K293" i="5"/>
  <c r="N293" i="5"/>
  <c r="P293" i="5"/>
  <c r="I294" i="5"/>
  <c r="K294" i="5"/>
  <c r="N294" i="5"/>
  <c r="P294" i="5"/>
  <c r="I295" i="5"/>
  <c r="K295" i="5"/>
  <c r="N295" i="5"/>
  <c r="P295" i="5"/>
  <c r="I296" i="5"/>
  <c r="K296" i="5"/>
  <c r="N296" i="5"/>
  <c r="P296" i="5"/>
  <c r="I297" i="5"/>
  <c r="K297" i="5"/>
  <c r="N297" i="5"/>
  <c r="P297" i="5"/>
  <c r="I298" i="5"/>
  <c r="K298" i="5"/>
  <c r="N298" i="5"/>
  <c r="P298" i="5"/>
  <c r="I299" i="5"/>
  <c r="K299" i="5"/>
  <c r="N299" i="5"/>
  <c r="P299" i="5"/>
  <c r="I300" i="5"/>
  <c r="K300" i="5"/>
  <c r="N300" i="5"/>
  <c r="P300" i="5"/>
  <c r="I301" i="5"/>
  <c r="K301" i="5"/>
  <c r="N301" i="5"/>
  <c r="P301" i="5"/>
  <c r="I302" i="5"/>
  <c r="K302" i="5"/>
  <c r="N302" i="5"/>
  <c r="P302" i="5"/>
  <c r="I303" i="5"/>
  <c r="K303" i="5"/>
  <c r="N303" i="5"/>
  <c r="P303" i="5"/>
  <c r="I304" i="5"/>
  <c r="K304" i="5"/>
  <c r="N304" i="5"/>
  <c r="P304" i="5"/>
  <c r="I305" i="5"/>
  <c r="K305" i="5"/>
  <c r="N305" i="5"/>
  <c r="P305" i="5"/>
  <c r="I306" i="5"/>
  <c r="K306" i="5"/>
  <c r="N306" i="5"/>
  <c r="P306" i="5"/>
  <c r="I307" i="5"/>
  <c r="K307" i="5"/>
  <c r="N307" i="5"/>
  <c r="P307" i="5"/>
  <c r="I308" i="5"/>
  <c r="K308" i="5"/>
  <c r="N308" i="5"/>
  <c r="P308" i="5"/>
  <c r="I309" i="5"/>
  <c r="K309" i="5"/>
  <c r="N309" i="5"/>
  <c r="P309" i="5"/>
  <c r="I310" i="5"/>
  <c r="K310" i="5"/>
  <c r="N310" i="5"/>
  <c r="P310" i="5"/>
  <c r="I311" i="5"/>
  <c r="K311" i="5"/>
  <c r="N311" i="5"/>
  <c r="P311" i="5"/>
  <c r="I312" i="5"/>
  <c r="K312" i="5"/>
  <c r="N312" i="5"/>
  <c r="P312" i="5"/>
  <c r="I313" i="5"/>
  <c r="K313" i="5"/>
  <c r="N313" i="5"/>
  <c r="P313" i="5"/>
  <c r="I314" i="5"/>
  <c r="K314" i="5"/>
  <c r="N314" i="5"/>
  <c r="P314" i="5"/>
  <c r="I315" i="5"/>
  <c r="K315" i="5"/>
  <c r="N315" i="5"/>
  <c r="P315" i="5"/>
  <c r="I316" i="5"/>
  <c r="K316" i="5"/>
  <c r="N316" i="5"/>
  <c r="P316" i="5"/>
  <c r="I317" i="5"/>
  <c r="K317" i="5"/>
  <c r="N317" i="5"/>
  <c r="P317" i="5"/>
  <c r="I318" i="5"/>
  <c r="K318" i="5"/>
  <c r="N318" i="5"/>
  <c r="P318" i="5"/>
  <c r="I319" i="5"/>
  <c r="K319" i="5"/>
  <c r="N319" i="5"/>
  <c r="P319" i="5"/>
  <c r="I320" i="5"/>
  <c r="K320" i="5"/>
  <c r="N320" i="5"/>
  <c r="P320" i="5"/>
  <c r="I321" i="5"/>
  <c r="K321" i="5"/>
  <c r="N321" i="5"/>
  <c r="P321" i="5"/>
  <c r="I322" i="5"/>
  <c r="K322" i="5"/>
  <c r="N322" i="5"/>
  <c r="P322" i="5"/>
  <c r="I323" i="5"/>
  <c r="K323" i="5"/>
  <c r="N323" i="5"/>
  <c r="P323" i="5"/>
  <c r="I324" i="5"/>
  <c r="K324" i="5"/>
  <c r="N324" i="5"/>
  <c r="P324" i="5"/>
  <c r="I325" i="5"/>
  <c r="K325" i="5"/>
  <c r="N325" i="5"/>
  <c r="P325" i="5"/>
  <c r="I326" i="5"/>
  <c r="K326" i="5"/>
  <c r="N326" i="5"/>
  <c r="P326" i="5"/>
  <c r="I327" i="5"/>
  <c r="K327" i="5"/>
  <c r="N327" i="5"/>
  <c r="P327" i="5"/>
  <c r="I328" i="5"/>
  <c r="K328" i="5"/>
  <c r="N328" i="5"/>
  <c r="P328" i="5"/>
  <c r="I329" i="5"/>
  <c r="K329" i="5"/>
  <c r="N329" i="5"/>
  <c r="P329" i="5"/>
  <c r="I330" i="5"/>
  <c r="K330" i="5"/>
  <c r="N330" i="5"/>
  <c r="P330" i="5"/>
  <c r="I331" i="5"/>
  <c r="K331" i="5"/>
  <c r="N331" i="5"/>
  <c r="P331" i="5"/>
  <c r="I332" i="5"/>
  <c r="K332" i="5"/>
  <c r="N332" i="5"/>
  <c r="P332" i="5"/>
  <c r="I333" i="5"/>
  <c r="K333" i="5"/>
  <c r="N333" i="5"/>
  <c r="P333" i="5"/>
  <c r="I334" i="5"/>
  <c r="K334" i="5"/>
  <c r="N334" i="5"/>
  <c r="P334" i="5"/>
  <c r="I335" i="5"/>
  <c r="K335" i="5"/>
  <c r="N335" i="5"/>
  <c r="P335" i="5"/>
  <c r="I336" i="5"/>
  <c r="K336" i="5"/>
  <c r="N336" i="5"/>
  <c r="P336" i="5"/>
  <c r="I337" i="5"/>
  <c r="K337" i="5"/>
  <c r="N337" i="5"/>
  <c r="P337" i="5"/>
  <c r="I338" i="5"/>
  <c r="K338" i="5"/>
  <c r="N338" i="5"/>
  <c r="P338" i="5"/>
  <c r="I339" i="5"/>
  <c r="K339" i="5"/>
  <c r="N339" i="5"/>
  <c r="P339" i="5"/>
  <c r="I340" i="5"/>
  <c r="K340" i="5"/>
  <c r="N340" i="5"/>
  <c r="P340" i="5"/>
  <c r="I341" i="5"/>
  <c r="K341" i="5"/>
  <c r="N341" i="5"/>
  <c r="P341" i="5"/>
  <c r="I342" i="5"/>
  <c r="K342" i="5"/>
  <c r="N342" i="5"/>
  <c r="P342" i="5"/>
  <c r="I343" i="5"/>
  <c r="K343" i="5"/>
  <c r="N343" i="5"/>
  <c r="P343" i="5"/>
  <c r="I344" i="5"/>
  <c r="K344" i="5"/>
  <c r="N344" i="5"/>
  <c r="P344" i="5"/>
  <c r="I345" i="5"/>
  <c r="K345" i="5"/>
  <c r="N345" i="5"/>
  <c r="P345" i="5"/>
  <c r="I346" i="5"/>
  <c r="K346" i="5"/>
  <c r="N346" i="5"/>
  <c r="P346" i="5"/>
  <c r="I347" i="5"/>
  <c r="K347" i="5"/>
  <c r="N347" i="5"/>
  <c r="P347" i="5"/>
  <c r="I348" i="5"/>
  <c r="K348" i="5"/>
  <c r="N348" i="5"/>
  <c r="P348" i="5"/>
  <c r="I349" i="5"/>
  <c r="K349" i="5"/>
  <c r="N349" i="5"/>
  <c r="P349" i="5"/>
  <c r="I350" i="5"/>
  <c r="K350" i="5"/>
  <c r="N350" i="5"/>
  <c r="P350" i="5"/>
  <c r="I351" i="5"/>
  <c r="K351" i="5"/>
  <c r="N351" i="5"/>
  <c r="P351" i="5"/>
  <c r="I352" i="5"/>
  <c r="K352" i="5"/>
  <c r="N352" i="5"/>
  <c r="P352" i="5"/>
  <c r="I353" i="5"/>
  <c r="K353" i="5"/>
  <c r="N353" i="5"/>
  <c r="P353" i="5"/>
  <c r="I354" i="5"/>
  <c r="K354" i="5"/>
  <c r="N354" i="5"/>
  <c r="P354" i="5"/>
  <c r="I355" i="5"/>
  <c r="K355" i="5"/>
  <c r="N355" i="5"/>
  <c r="P355" i="5"/>
  <c r="I356" i="5"/>
  <c r="K356" i="5"/>
  <c r="N356" i="5"/>
  <c r="P356" i="5"/>
  <c r="I357" i="5"/>
  <c r="K357" i="5"/>
  <c r="N357" i="5"/>
  <c r="P357" i="5"/>
  <c r="I358" i="5"/>
  <c r="K358" i="5"/>
  <c r="N358" i="5"/>
  <c r="P358" i="5"/>
  <c r="I359" i="5"/>
  <c r="K359" i="5"/>
  <c r="N359" i="5"/>
  <c r="P359" i="5"/>
  <c r="I360" i="5"/>
  <c r="K360" i="5"/>
  <c r="N360" i="5"/>
  <c r="P360" i="5"/>
  <c r="I361" i="5"/>
  <c r="K361" i="5"/>
  <c r="N361" i="5"/>
  <c r="P361" i="5"/>
  <c r="I362" i="5"/>
  <c r="K362" i="5"/>
  <c r="N362" i="5"/>
  <c r="P362" i="5"/>
  <c r="I363" i="5"/>
  <c r="K363" i="5"/>
  <c r="N363" i="5"/>
  <c r="P363" i="5"/>
  <c r="I364" i="5"/>
  <c r="K364" i="5"/>
  <c r="N364" i="5"/>
  <c r="P364" i="5"/>
  <c r="I365" i="5"/>
  <c r="K365" i="5"/>
  <c r="N365" i="5"/>
  <c r="P365" i="5"/>
  <c r="I366" i="5"/>
  <c r="K366" i="5"/>
  <c r="N366" i="5"/>
  <c r="P366" i="5"/>
  <c r="I367" i="5"/>
  <c r="K367" i="5"/>
  <c r="N367" i="5"/>
  <c r="P367" i="5"/>
  <c r="I368" i="5"/>
  <c r="K368" i="5"/>
  <c r="N368" i="5"/>
  <c r="P368" i="5"/>
  <c r="I369" i="5"/>
  <c r="K369" i="5"/>
  <c r="N369" i="5"/>
  <c r="P369" i="5"/>
  <c r="I370" i="5"/>
  <c r="K370" i="5"/>
  <c r="N370" i="5"/>
  <c r="P370" i="5"/>
  <c r="I371" i="5"/>
  <c r="K371" i="5"/>
  <c r="N371" i="5"/>
  <c r="P371" i="5"/>
  <c r="I372" i="5"/>
  <c r="K372" i="5"/>
  <c r="N372" i="5"/>
  <c r="P372" i="5"/>
  <c r="I373" i="5"/>
  <c r="K373" i="5"/>
  <c r="N373" i="5"/>
  <c r="P373" i="5"/>
  <c r="I374" i="5"/>
  <c r="K374" i="5"/>
  <c r="N374" i="5"/>
  <c r="P374" i="5"/>
  <c r="I375" i="5"/>
  <c r="K375" i="5"/>
  <c r="N375" i="5"/>
  <c r="P375" i="5"/>
  <c r="I376" i="5"/>
  <c r="K376" i="5"/>
  <c r="N376" i="5"/>
  <c r="P376" i="5"/>
  <c r="I377" i="5"/>
  <c r="K377" i="5"/>
  <c r="N377" i="5"/>
  <c r="P377" i="5"/>
  <c r="I378" i="5"/>
  <c r="K378" i="5"/>
  <c r="N378" i="5"/>
  <c r="P378" i="5"/>
  <c r="I379" i="5"/>
  <c r="K379" i="5"/>
  <c r="N379" i="5"/>
  <c r="P379" i="5"/>
  <c r="I380" i="5"/>
  <c r="K380" i="5"/>
  <c r="N380" i="5"/>
  <c r="P380" i="5"/>
  <c r="I381" i="5"/>
  <c r="K381" i="5"/>
  <c r="N381" i="5"/>
  <c r="P381" i="5"/>
  <c r="I382" i="5"/>
  <c r="K382" i="5"/>
  <c r="N382" i="5"/>
  <c r="P382" i="5"/>
  <c r="I383" i="5"/>
  <c r="K383" i="5"/>
  <c r="N383" i="5"/>
  <c r="P383" i="5"/>
  <c r="I384" i="5"/>
  <c r="K384" i="5"/>
  <c r="N384" i="5"/>
  <c r="P384" i="5"/>
  <c r="I385" i="5"/>
  <c r="K385" i="5"/>
  <c r="N385" i="5"/>
  <c r="P385" i="5"/>
  <c r="I386" i="5"/>
  <c r="K386" i="5"/>
  <c r="N386" i="5"/>
  <c r="P386" i="5"/>
  <c r="I387" i="5"/>
  <c r="K387" i="5"/>
  <c r="N387" i="5"/>
  <c r="P387" i="5"/>
  <c r="I388" i="5"/>
  <c r="K388" i="5"/>
  <c r="N388" i="5"/>
  <c r="P388" i="5"/>
  <c r="I389" i="5"/>
  <c r="K389" i="5"/>
  <c r="N389" i="5"/>
  <c r="P389" i="5"/>
  <c r="I390" i="5"/>
  <c r="K390" i="5"/>
  <c r="N390" i="5"/>
  <c r="P390" i="5"/>
  <c r="I391" i="5"/>
  <c r="K391" i="5"/>
  <c r="N391" i="5"/>
  <c r="P391" i="5"/>
  <c r="I392" i="5"/>
  <c r="K392" i="5"/>
  <c r="N392" i="5"/>
  <c r="P392" i="5"/>
  <c r="I393" i="5"/>
  <c r="K393" i="5"/>
  <c r="N393" i="5"/>
  <c r="P393" i="5"/>
  <c r="I394" i="5"/>
  <c r="K394" i="5"/>
  <c r="N394" i="5"/>
  <c r="P394" i="5"/>
  <c r="I395" i="5"/>
  <c r="K395" i="5"/>
  <c r="N395" i="5"/>
  <c r="P395" i="5"/>
  <c r="I396" i="5"/>
  <c r="K396" i="5"/>
  <c r="N396" i="5"/>
  <c r="P396" i="5"/>
  <c r="I397" i="5"/>
  <c r="K397" i="5"/>
  <c r="N397" i="5"/>
  <c r="P397" i="5"/>
  <c r="I398" i="5"/>
  <c r="K398" i="5"/>
  <c r="N398" i="5"/>
  <c r="P398" i="5"/>
  <c r="I399" i="5"/>
  <c r="K399" i="5"/>
  <c r="N399" i="5"/>
  <c r="P399" i="5"/>
  <c r="I400" i="5"/>
  <c r="K400" i="5"/>
  <c r="N400" i="5"/>
  <c r="P400" i="5"/>
  <c r="I401" i="5"/>
  <c r="K401" i="5"/>
  <c r="N401" i="5"/>
  <c r="P401" i="5"/>
  <c r="I402" i="5"/>
  <c r="K402" i="5"/>
  <c r="N402" i="5"/>
  <c r="P402" i="5"/>
  <c r="I403" i="5"/>
  <c r="K403" i="5"/>
  <c r="N403" i="5"/>
  <c r="P403" i="5"/>
  <c r="I404" i="5"/>
  <c r="K404" i="5"/>
  <c r="N404" i="5"/>
  <c r="P404" i="5"/>
  <c r="I405" i="5"/>
  <c r="K405" i="5"/>
  <c r="N405" i="5"/>
  <c r="P405" i="5"/>
  <c r="I406" i="5"/>
  <c r="K406" i="5"/>
  <c r="N406" i="5"/>
  <c r="P406" i="5"/>
  <c r="I407" i="5"/>
  <c r="K407" i="5"/>
  <c r="N407" i="5"/>
  <c r="P407" i="5"/>
  <c r="I408" i="5"/>
  <c r="K408" i="5"/>
  <c r="N408" i="5"/>
  <c r="P408" i="5"/>
  <c r="I409" i="5"/>
  <c r="K409" i="5"/>
  <c r="N409" i="5"/>
  <c r="P409" i="5"/>
  <c r="I410" i="5"/>
  <c r="K410" i="5"/>
  <c r="N410" i="5"/>
  <c r="P410" i="5"/>
  <c r="I411" i="5"/>
  <c r="K411" i="5"/>
  <c r="N411" i="5"/>
  <c r="P411" i="5"/>
  <c r="I412" i="5"/>
  <c r="K412" i="5"/>
  <c r="N412" i="5"/>
  <c r="P412" i="5"/>
  <c r="I413" i="5"/>
  <c r="K413" i="5"/>
  <c r="N413" i="5"/>
  <c r="P413" i="5"/>
  <c r="I414" i="5"/>
  <c r="K414" i="5"/>
  <c r="N414" i="5"/>
  <c r="P414" i="5"/>
  <c r="I415" i="5"/>
  <c r="K415" i="5"/>
  <c r="N415" i="5"/>
  <c r="P415" i="5"/>
  <c r="I416" i="5"/>
  <c r="K416" i="5"/>
  <c r="N416" i="5"/>
  <c r="P416" i="5"/>
  <c r="I417" i="5"/>
  <c r="K417" i="5"/>
  <c r="N417" i="5"/>
  <c r="P417" i="5"/>
  <c r="I418" i="5"/>
  <c r="K418" i="5"/>
  <c r="N418" i="5"/>
  <c r="P418" i="5"/>
  <c r="I419" i="5"/>
  <c r="K419" i="5"/>
  <c r="N419" i="5"/>
  <c r="P419" i="5"/>
  <c r="I420" i="5"/>
  <c r="K420" i="5"/>
  <c r="N420" i="5"/>
  <c r="P420" i="5"/>
  <c r="I421" i="5"/>
  <c r="K421" i="5"/>
  <c r="N421" i="5"/>
  <c r="P421" i="5"/>
  <c r="I422" i="5"/>
  <c r="K422" i="5"/>
  <c r="N422" i="5"/>
  <c r="P422" i="5"/>
  <c r="I423" i="5"/>
  <c r="K423" i="5"/>
  <c r="N423" i="5"/>
  <c r="P423" i="5"/>
  <c r="I424" i="5"/>
  <c r="K424" i="5"/>
  <c r="N424" i="5"/>
  <c r="P424" i="5"/>
  <c r="I425" i="5"/>
  <c r="K425" i="5"/>
  <c r="N425" i="5"/>
  <c r="P425" i="5"/>
  <c r="I426" i="5"/>
  <c r="K426" i="5"/>
  <c r="N426" i="5"/>
  <c r="P426" i="5"/>
  <c r="I427" i="5"/>
  <c r="K427" i="5"/>
  <c r="N427" i="5"/>
  <c r="P427" i="5"/>
  <c r="I428" i="5"/>
  <c r="K428" i="5"/>
  <c r="N428" i="5"/>
  <c r="P428" i="5"/>
  <c r="I429" i="5"/>
  <c r="K429" i="5"/>
  <c r="N429" i="5"/>
  <c r="P429" i="5"/>
  <c r="I430" i="5"/>
  <c r="K430" i="5"/>
  <c r="N430" i="5"/>
  <c r="P430" i="5"/>
  <c r="I431" i="5"/>
  <c r="K431" i="5"/>
  <c r="N431" i="5"/>
  <c r="P431" i="5"/>
  <c r="I432" i="5"/>
  <c r="K432" i="5"/>
  <c r="N432" i="5"/>
  <c r="P432" i="5"/>
  <c r="I433" i="5"/>
  <c r="K433" i="5"/>
  <c r="N433" i="5"/>
  <c r="P433" i="5"/>
  <c r="I434" i="5"/>
  <c r="K434" i="5"/>
  <c r="N434" i="5"/>
  <c r="P434" i="5"/>
  <c r="I435" i="5"/>
  <c r="K435" i="5"/>
  <c r="N435" i="5"/>
  <c r="P435" i="5"/>
  <c r="I436" i="5"/>
  <c r="K436" i="5"/>
  <c r="N436" i="5"/>
  <c r="P436" i="5"/>
  <c r="I437" i="5"/>
  <c r="K437" i="5"/>
  <c r="N437" i="5"/>
  <c r="P437" i="5"/>
  <c r="I438" i="5"/>
  <c r="K438" i="5"/>
  <c r="N438" i="5"/>
  <c r="P438" i="5"/>
  <c r="I439" i="5"/>
  <c r="K439" i="5"/>
  <c r="N439" i="5"/>
  <c r="P439" i="5"/>
  <c r="I440" i="5"/>
  <c r="K440" i="5"/>
  <c r="N440" i="5"/>
  <c r="P440" i="5"/>
  <c r="I441" i="5"/>
  <c r="K441" i="5"/>
  <c r="N441" i="5"/>
  <c r="P441" i="5"/>
  <c r="I442" i="5"/>
  <c r="K442" i="5"/>
  <c r="N442" i="5"/>
  <c r="P442" i="5"/>
  <c r="I443" i="5"/>
  <c r="K443" i="5"/>
  <c r="N443" i="5"/>
  <c r="P443" i="5"/>
  <c r="I444" i="5"/>
  <c r="K444" i="5"/>
  <c r="N444" i="5"/>
  <c r="P444" i="5"/>
  <c r="I445" i="5"/>
  <c r="K445" i="5"/>
  <c r="N445" i="5"/>
  <c r="P445" i="5"/>
  <c r="I446" i="5"/>
  <c r="K446" i="5"/>
  <c r="N446" i="5"/>
  <c r="P446" i="5"/>
  <c r="I447" i="5"/>
  <c r="K447" i="5"/>
  <c r="N447" i="5"/>
  <c r="P447" i="5"/>
  <c r="I448" i="5"/>
  <c r="K448" i="5"/>
  <c r="N448" i="5"/>
  <c r="P448" i="5"/>
  <c r="I449" i="5"/>
  <c r="K449" i="5"/>
  <c r="N449" i="5"/>
  <c r="P449" i="5"/>
  <c r="I450" i="5"/>
  <c r="K450" i="5"/>
  <c r="N450" i="5"/>
  <c r="P450" i="5"/>
  <c r="I451" i="5"/>
  <c r="K451" i="5"/>
  <c r="N451" i="5"/>
  <c r="P451" i="5"/>
  <c r="I452" i="5"/>
  <c r="K452" i="5"/>
  <c r="N452" i="5"/>
  <c r="P452" i="5"/>
  <c r="I453" i="5"/>
  <c r="K453" i="5"/>
  <c r="N453" i="5"/>
  <c r="P453" i="5"/>
  <c r="I454" i="5"/>
  <c r="K454" i="5"/>
  <c r="N454" i="5"/>
  <c r="P454" i="5"/>
  <c r="I455" i="5"/>
  <c r="K455" i="5"/>
  <c r="N455" i="5"/>
  <c r="P455" i="5"/>
  <c r="I456" i="5"/>
  <c r="K456" i="5"/>
  <c r="N456" i="5"/>
  <c r="P456" i="5"/>
  <c r="I457" i="5"/>
  <c r="K457" i="5"/>
  <c r="N457" i="5"/>
  <c r="P457" i="5"/>
  <c r="I458" i="5"/>
  <c r="K458" i="5"/>
  <c r="N458" i="5"/>
  <c r="P458" i="5"/>
  <c r="I459" i="5"/>
  <c r="K459" i="5"/>
  <c r="N459" i="5"/>
  <c r="P459" i="5"/>
  <c r="I460" i="5"/>
  <c r="K460" i="5"/>
  <c r="N460" i="5"/>
  <c r="P460" i="5"/>
  <c r="I461" i="5"/>
  <c r="K461" i="5"/>
  <c r="N461" i="5"/>
  <c r="P461" i="5"/>
  <c r="I462" i="5"/>
  <c r="K462" i="5"/>
  <c r="N462" i="5"/>
  <c r="P462" i="5"/>
  <c r="I463" i="5"/>
  <c r="K463" i="5"/>
  <c r="N463" i="5"/>
  <c r="P463" i="5"/>
  <c r="I464" i="5"/>
  <c r="K464" i="5"/>
  <c r="N464" i="5"/>
  <c r="P464" i="5"/>
  <c r="I465" i="5"/>
  <c r="K465" i="5"/>
  <c r="N465" i="5"/>
  <c r="P465" i="5"/>
  <c r="I466" i="5"/>
  <c r="K466" i="5"/>
  <c r="N466" i="5"/>
  <c r="P466" i="5"/>
  <c r="I467" i="5"/>
  <c r="K467" i="5"/>
  <c r="N467" i="5"/>
  <c r="P467" i="5"/>
  <c r="I468" i="5"/>
  <c r="K468" i="5"/>
  <c r="N468" i="5"/>
  <c r="P468" i="5"/>
  <c r="I469" i="5"/>
  <c r="K469" i="5"/>
  <c r="N469" i="5"/>
  <c r="P469" i="5"/>
  <c r="I470" i="5"/>
  <c r="K470" i="5"/>
  <c r="N470" i="5"/>
  <c r="P470" i="5"/>
  <c r="I471" i="5"/>
  <c r="K471" i="5"/>
  <c r="N471" i="5"/>
  <c r="P471" i="5"/>
  <c r="I472" i="5"/>
  <c r="K472" i="5"/>
  <c r="N472" i="5"/>
  <c r="P472" i="5"/>
  <c r="I473" i="5"/>
  <c r="K473" i="5"/>
  <c r="N473" i="5"/>
  <c r="P473" i="5"/>
  <c r="I474" i="5"/>
  <c r="K474" i="5"/>
  <c r="N474" i="5"/>
  <c r="P474" i="5"/>
  <c r="I475" i="5"/>
  <c r="K475" i="5"/>
  <c r="N475" i="5"/>
  <c r="P475" i="5"/>
  <c r="I476" i="5"/>
  <c r="K476" i="5"/>
  <c r="N476" i="5"/>
  <c r="P476" i="5"/>
  <c r="I477" i="5"/>
  <c r="K477" i="5"/>
  <c r="N477" i="5"/>
  <c r="P477" i="5"/>
  <c r="I478" i="5"/>
  <c r="K478" i="5"/>
  <c r="N478" i="5"/>
  <c r="P478" i="5"/>
  <c r="I479" i="5"/>
  <c r="K479" i="5"/>
  <c r="N479" i="5"/>
  <c r="P479" i="5"/>
  <c r="I480" i="5"/>
  <c r="K480" i="5"/>
  <c r="N480" i="5"/>
  <c r="P480" i="5"/>
  <c r="I481" i="5"/>
  <c r="K481" i="5"/>
  <c r="N481" i="5"/>
  <c r="P481" i="5"/>
  <c r="I482" i="5"/>
  <c r="K482" i="5"/>
  <c r="N482" i="5"/>
  <c r="P482" i="5"/>
  <c r="I483" i="5"/>
  <c r="K483" i="5"/>
  <c r="N483" i="5"/>
  <c r="P483" i="5"/>
  <c r="I484" i="5"/>
  <c r="K484" i="5"/>
  <c r="N484" i="5"/>
  <c r="P484" i="5"/>
  <c r="I485" i="5"/>
  <c r="K485" i="5"/>
  <c r="N485" i="5"/>
  <c r="P485" i="5"/>
  <c r="I486" i="5"/>
  <c r="K486" i="5"/>
  <c r="N486" i="5"/>
  <c r="P486" i="5"/>
  <c r="I487" i="5"/>
  <c r="K487" i="5"/>
  <c r="N487" i="5"/>
  <c r="P487" i="5"/>
  <c r="I488" i="5"/>
  <c r="K488" i="5"/>
  <c r="N488" i="5"/>
  <c r="P488" i="5"/>
  <c r="I489" i="5"/>
  <c r="K489" i="5"/>
  <c r="N489" i="5"/>
  <c r="P489" i="5"/>
  <c r="I490" i="5"/>
  <c r="K490" i="5"/>
  <c r="N490" i="5"/>
  <c r="P490" i="5"/>
  <c r="I491" i="5"/>
  <c r="K491" i="5"/>
  <c r="N491" i="5"/>
  <c r="P491" i="5"/>
  <c r="I492" i="5"/>
  <c r="K492" i="5"/>
  <c r="N492" i="5"/>
  <c r="P492" i="5"/>
  <c r="I493" i="5"/>
  <c r="K493" i="5"/>
  <c r="N493" i="5"/>
  <c r="P493" i="5"/>
  <c r="I494" i="5"/>
  <c r="K494" i="5"/>
  <c r="N494" i="5"/>
  <c r="P494" i="5"/>
  <c r="I495" i="5"/>
  <c r="K495" i="5"/>
  <c r="N495" i="5"/>
  <c r="P495" i="5"/>
  <c r="I496" i="5"/>
  <c r="K496" i="5"/>
  <c r="N496" i="5"/>
  <c r="P496" i="5"/>
  <c r="I497" i="5"/>
  <c r="K497" i="5"/>
  <c r="N497" i="5"/>
  <c r="P497" i="5"/>
  <c r="I498" i="5"/>
  <c r="K498" i="5"/>
  <c r="N498" i="5"/>
  <c r="P498" i="5"/>
  <c r="I499" i="5"/>
  <c r="K499" i="5"/>
  <c r="N499" i="5"/>
  <c r="P499" i="5"/>
  <c r="I500" i="5"/>
  <c r="K500" i="5"/>
  <c r="N500" i="5"/>
  <c r="P500" i="5"/>
  <c r="I501" i="5"/>
  <c r="K501" i="5"/>
  <c r="N501" i="5"/>
  <c r="P501" i="5"/>
  <c r="I502" i="5"/>
  <c r="K502" i="5"/>
  <c r="N502" i="5"/>
  <c r="P502" i="5"/>
  <c r="I503" i="5"/>
  <c r="K503" i="5"/>
  <c r="N503" i="5"/>
  <c r="P503" i="5"/>
  <c r="I504" i="5"/>
  <c r="K504" i="5"/>
  <c r="N504" i="5"/>
  <c r="P504" i="5"/>
  <c r="I505" i="5"/>
  <c r="K505" i="5"/>
  <c r="N505" i="5"/>
  <c r="P505" i="5"/>
  <c r="I506" i="5"/>
  <c r="K506" i="5"/>
  <c r="N506" i="5"/>
  <c r="P506" i="5"/>
  <c r="I507" i="5"/>
  <c r="K507" i="5"/>
  <c r="N507" i="5"/>
  <c r="P507" i="5"/>
  <c r="I508" i="5"/>
  <c r="K508" i="5"/>
  <c r="N508" i="5"/>
  <c r="P508" i="5"/>
  <c r="I509" i="5"/>
  <c r="K509" i="5"/>
  <c r="N509" i="5"/>
  <c r="P509" i="5"/>
  <c r="I510" i="5"/>
  <c r="K510" i="5"/>
  <c r="N510" i="5"/>
  <c r="P510" i="5"/>
  <c r="I511" i="5"/>
  <c r="K511" i="5"/>
  <c r="N511" i="5"/>
  <c r="P511" i="5"/>
  <c r="I512" i="5"/>
  <c r="K512" i="5"/>
  <c r="N512" i="5"/>
  <c r="P512" i="5"/>
  <c r="I513" i="5"/>
  <c r="K513" i="5"/>
  <c r="N513" i="5"/>
  <c r="P513" i="5"/>
  <c r="I514" i="5"/>
  <c r="K514" i="5"/>
  <c r="N514" i="5"/>
  <c r="P514" i="5"/>
  <c r="I515" i="5"/>
  <c r="K515" i="5"/>
  <c r="N515" i="5"/>
  <c r="P515" i="5"/>
  <c r="I516" i="5"/>
  <c r="K516" i="5"/>
  <c r="N516" i="5"/>
  <c r="P516" i="5"/>
  <c r="I517" i="5"/>
  <c r="K517" i="5"/>
  <c r="N517" i="5"/>
  <c r="P517" i="5"/>
  <c r="I518" i="5"/>
  <c r="K518" i="5"/>
  <c r="N518" i="5"/>
  <c r="P518" i="5"/>
  <c r="I519" i="5"/>
  <c r="K519" i="5"/>
  <c r="N519" i="5"/>
  <c r="P519" i="5"/>
  <c r="I520" i="5"/>
  <c r="K520" i="5"/>
  <c r="N520" i="5"/>
  <c r="P520" i="5"/>
  <c r="I521" i="5"/>
  <c r="K521" i="5"/>
  <c r="N521" i="5"/>
  <c r="P521" i="5"/>
  <c r="I522" i="5"/>
  <c r="K522" i="5"/>
  <c r="N522" i="5"/>
  <c r="P522" i="5"/>
  <c r="I523" i="5"/>
  <c r="K523" i="5"/>
  <c r="N523" i="5"/>
  <c r="P523" i="5"/>
  <c r="I524" i="5"/>
  <c r="K524" i="5"/>
  <c r="N524" i="5"/>
  <c r="P524" i="5"/>
  <c r="I525" i="5"/>
  <c r="K525" i="5"/>
  <c r="N525" i="5"/>
  <c r="P525" i="5"/>
  <c r="I526" i="5"/>
  <c r="K526" i="5"/>
  <c r="N526" i="5"/>
  <c r="P526" i="5"/>
  <c r="I527" i="5"/>
  <c r="K527" i="5"/>
  <c r="N527" i="5"/>
  <c r="P527" i="5"/>
  <c r="I528" i="5"/>
  <c r="K528" i="5"/>
  <c r="N528" i="5"/>
  <c r="P528" i="5"/>
  <c r="I529" i="5"/>
  <c r="K529" i="5"/>
  <c r="N529" i="5"/>
  <c r="P529" i="5"/>
  <c r="I530" i="5"/>
  <c r="K530" i="5"/>
  <c r="N530" i="5"/>
  <c r="P530" i="5"/>
  <c r="I531" i="5"/>
  <c r="K531" i="5"/>
  <c r="N531" i="5"/>
  <c r="P531" i="5"/>
  <c r="I532" i="5"/>
  <c r="K532" i="5"/>
  <c r="N532" i="5"/>
  <c r="P532" i="5"/>
  <c r="I533" i="5"/>
  <c r="K533" i="5"/>
  <c r="N533" i="5"/>
  <c r="P533" i="5"/>
  <c r="I534" i="5"/>
  <c r="K534" i="5"/>
  <c r="N534" i="5"/>
  <c r="P534" i="5"/>
  <c r="I535" i="5"/>
  <c r="K535" i="5"/>
  <c r="N535" i="5"/>
  <c r="P535" i="5"/>
  <c r="I536" i="5"/>
  <c r="K536" i="5"/>
  <c r="N536" i="5"/>
  <c r="P536" i="5"/>
  <c r="I537" i="5"/>
  <c r="K537" i="5"/>
  <c r="N537" i="5"/>
  <c r="P537" i="5"/>
  <c r="I538" i="5"/>
  <c r="K538" i="5"/>
  <c r="N538" i="5"/>
  <c r="P538" i="5"/>
  <c r="I539" i="5"/>
  <c r="K539" i="5"/>
  <c r="N539" i="5"/>
  <c r="P539" i="5"/>
  <c r="I540" i="5"/>
  <c r="K540" i="5"/>
  <c r="N540" i="5"/>
  <c r="P540" i="5"/>
  <c r="I541" i="5"/>
  <c r="K541" i="5"/>
  <c r="N541" i="5"/>
  <c r="P541" i="5"/>
  <c r="I542" i="5"/>
  <c r="K542" i="5"/>
  <c r="N542" i="5"/>
  <c r="P542" i="5"/>
  <c r="I543" i="5"/>
  <c r="K543" i="5"/>
  <c r="N543" i="5"/>
  <c r="P543" i="5"/>
  <c r="I544" i="5"/>
  <c r="K544" i="5"/>
  <c r="N544" i="5"/>
  <c r="P544" i="5"/>
  <c r="I545" i="5"/>
  <c r="K545" i="5"/>
  <c r="N545" i="5"/>
  <c r="P545" i="5"/>
  <c r="I546" i="5"/>
  <c r="K546" i="5"/>
  <c r="N546" i="5"/>
  <c r="P546" i="5"/>
  <c r="I547" i="5"/>
  <c r="K547" i="5"/>
  <c r="N547" i="5"/>
  <c r="P547" i="5"/>
  <c r="I548" i="5"/>
  <c r="K548" i="5"/>
  <c r="N548" i="5"/>
  <c r="P548" i="5"/>
  <c r="I549" i="5"/>
  <c r="K549" i="5"/>
  <c r="N549" i="5"/>
  <c r="P549" i="5"/>
  <c r="I550" i="5"/>
  <c r="K550" i="5"/>
  <c r="N550" i="5"/>
  <c r="P550" i="5"/>
  <c r="I551" i="5"/>
  <c r="K551" i="5"/>
  <c r="N551" i="5"/>
  <c r="P551" i="5"/>
  <c r="I552" i="5"/>
  <c r="K552" i="5"/>
  <c r="N552" i="5"/>
  <c r="P552" i="5"/>
  <c r="I553" i="5"/>
  <c r="K553" i="5"/>
  <c r="N553" i="5"/>
  <c r="P553" i="5"/>
  <c r="I554" i="5"/>
  <c r="K554" i="5"/>
  <c r="N554" i="5"/>
  <c r="P554" i="5"/>
  <c r="I555" i="5"/>
  <c r="K555" i="5"/>
  <c r="N555" i="5"/>
  <c r="P555" i="5"/>
  <c r="I556" i="5"/>
  <c r="K556" i="5"/>
  <c r="N556" i="5"/>
  <c r="P556" i="5"/>
  <c r="I557" i="5"/>
  <c r="K557" i="5"/>
  <c r="N557" i="5"/>
  <c r="P557" i="5"/>
  <c r="I558" i="5"/>
  <c r="K558" i="5"/>
  <c r="N558" i="5"/>
  <c r="P558" i="5"/>
  <c r="I559" i="5"/>
  <c r="K559" i="5"/>
  <c r="N559" i="5"/>
  <c r="P559" i="5"/>
  <c r="I560" i="5"/>
  <c r="K560" i="5"/>
  <c r="N560" i="5"/>
  <c r="P560" i="5"/>
  <c r="I561" i="5"/>
  <c r="K561" i="5"/>
  <c r="N561" i="5"/>
  <c r="P561" i="5"/>
  <c r="I562" i="5"/>
  <c r="K562" i="5"/>
  <c r="N562" i="5"/>
  <c r="P562" i="5"/>
  <c r="I563" i="5"/>
  <c r="K563" i="5"/>
  <c r="N563" i="5"/>
  <c r="P563" i="5"/>
  <c r="I564" i="5"/>
  <c r="K564" i="5"/>
  <c r="N564" i="5"/>
  <c r="P564" i="5"/>
  <c r="I565" i="5"/>
  <c r="K565" i="5"/>
  <c r="N565" i="5"/>
  <c r="P565" i="5"/>
  <c r="I566" i="5"/>
  <c r="K566" i="5"/>
  <c r="N566" i="5"/>
  <c r="P566" i="5"/>
  <c r="I567" i="5"/>
  <c r="K567" i="5"/>
  <c r="N567" i="5"/>
  <c r="P567" i="5"/>
  <c r="I568" i="5"/>
  <c r="K568" i="5"/>
  <c r="N568" i="5"/>
  <c r="P568" i="5"/>
  <c r="I569" i="5"/>
  <c r="K569" i="5"/>
  <c r="N569" i="5"/>
  <c r="P569" i="5"/>
  <c r="I570" i="5"/>
  <c r="K570" i="5"/>
  <c r="N570" i="5"/>
  <c r="P570" i="5"/>
  <c r="I571" i="5"/>
  <c r="K571" i="5"/>
  <c r="N571" i="5"/>
  <c r="P571" i="5"/>
  <c r="I572" i="5"/>
  <c r="K572" i="5"/>
  <c r="N572" i="5"/>
  <c r="P572" i="5"/>
  <c r="I573" i="5"/>
  <c r="K573" i="5"/>
  <c r="N573" i="5"/>
  <c r="P573" i="5"/>
  <c r="I574" i="5"/>
  <c r="K574" i="5"/>
  <c r="N574" i="5"/>
  <c r="P574" i="5"/>
  <c r="I575" i="5"/>
  <c r="K575" i="5"/>
  <c r="N575" i="5"/>
  <c r="P575" i="5"/>
  <c r="I576" i="5"/>
  <c r="K576" i="5"/>
  <c r="N576" i="5"/>
  <c r="P576" i="5"/>
  <c r="I577" i="5"/>
  <c r="K577" i="5"/>
  <c r="N577" i="5"/>
  <c r="P577" i="5"/>
  <c r="I578" i="5"/>
  <c r="K578" i="5"/>
  <c r="N578" i="5"/>
  <c r="P578" i="5"/>
  <c r="I579" i="5"/>
  <c r="K579" i="5"/>
  <c r="N579" i="5"/>
  <c r="P579" i="5"/>
  <c r="I580" i="5"/>
  <c r="K580" i="5"/>
  <c r="N580" i="5"/>
  <c r="P580" i="5"/>
  <c r="I581" i="5"/>
  <c r="K581" i="5"/>
  <c r="N581" i="5"/>
  <c r="P581" i="5"/>
  <c r="I582" i="5"/>
  <c r="K582" i="5"/>
  <c r="N582" i="5"/>
  <c r="P582" i="5"/>
  <c r="I583" i="5"/>
  <c r="K583" i="5"/>
  <c r="N583" i="5"/>
  <c r="P583" i="5"/>
  <c r="I584" i="5"/>
  <c r="K584" i="5"/>
  <c r="N584" i="5"/>
  <c r="P584" i="5"/>
  <c r="I585" i="5"/>
  <c r="K585" i="5"/>
  <c r="N585" i="5"/>
  <c r="P585" i="5"/>
  <c r="I586" i="5"/>
  <c r="K586" i="5"/>
  <c r="N586" i="5"/>
  <c r="P586" i="5"/>
  <c r="I587" i="5"/>
  <c r="K587" i="5"/>
  <c r="N587" i="5"/>
  <c r="P587" i="5"/>
  <c r="I588" i="5"/>
  <c r="K588" i="5"/>
  <c r="N588" i="5"/>
  <c r="P588" i="5"/>
  <c r="I589" i="5"/>
  <c r="K589" i="5"/>
  <c r="N589" i="5"/>
  <c r="P589" i="5"/>
  <c r="I590" i="5"/>
  <c r="K590" i="5"/>
  <c r="N590" i="5"/>
  <c r="P590" i="5"/>
  <c r="I591" i="5"/>
  <c r="K591" i="5"/>
  <c r="N591" i="5"/>
  <c r="P591" i="5"/>
  <c r="I592" i="5"/>
  <c r="K592" i="5"/>
  <c r="N592" i="5"/>
  <c r="P592" i="5"/>
  <c r="I593" i="5"/>
  <c r="K593" i="5"/>
  <c r="N593" i="5"/>
  <c r="P593" i="5"/>
  <c r="I594" i="5"/>
  <c r="K594" i="5"/>
  <c r="N594" i="5"/>
  <c r="P594" i="5"/>
  <c r="I595" i="5"/>
  <c r="K595" i="5"/>
  <c r="N595" i="5"/>
  <c r="P595" i="5"/>
  <c r="I596" i="5"/>
  <c r="K596" i="5"/>
  <c r="N596" i="5"/>
  <c r="P596" i="5"/>
  <c r="I597" i="5"/>
  <c r="K597" i="5"/>
  <c r="N597" i="5"/>
  <c r="P597" i="5"/>
  <c r="I598" i="5"/>
  <c r="K598" i="5"/>
  <c r="N598" i="5"/>
  <c r="P598" i="5"/>
  <c r="I599" i="5"/>
  <c r="K599" i="5"/>
  <c r="N599" i="5"/>
  <c r="P599" i="5"/>
  <c r="I600" i="5"/>
  <c r="K600" i="5"/>
  <c r="N600" i="5"/>
  <c r="P600" i="5"/>
  <c r="I601" i="5"/>
  <c r="K601" i="5"/>
  <c r="N601" i="5"/>
  <c r="P601" i="5"/>
  <c r="I602" i="5"/>
  <c r="K602" i="5"/>
  <c r="N602" i="5"/>
  <c r="P602" i="5"/>
  <c r="I603" i="5"/>
  <c r="K603" i="5"/>
  <c r="N603" i="5"/>
  <c r="P603" i="5"/>
  <c r="I604" i="5"/>
  <c r="K604" i="5"/>
  <c r="N604" i="5"/>
  <c r="P604" i="5"/>
  <c r="I605" i="5"/>
  <c r="K605" i="5"/>
  <c r="N605" i="5"/>
  <c r="P605" i="5"/>
  <c r="I606" i="5"/>
  <c r="K606" i="5"/>
  <c r="N606" i="5"/>
  <c r="P606" i="5"/>
  <c r="I607" i="5"/>
  <c r="K607" i="5"/>
  <c r="N607" i="5"/>
  <c r="P607" i="5"/>
  <c r="I608" i="5"/>
  <c r="K608" i="5"/>
  <c r="N608" i="5"/>
  <c r="P608" i="5"/>
  <c r="I609" i="5"/>
  <c r="K609" i="5"/>
  <c r="N609" i="5"/>
  <c r="P609" i="5"/>
  <c r="I610" i="5"/>
  <c r="K610" i="5"/>
  <c r="N610" i="5"/>
  <c r="P610" i="5"/>
  <c r="I611" i="5"/>
  <c r="K611" i="5"/>
  <c r="N611" i="5"/>
  <c r="P611" i="5"/>
  <c r="I612" i="5"/>
  <c r="K612" i="5"/>
  <c r="N612" i="5"/>
  <c r="P612" i="5"/>
  <c r="I613" i="5"/>
  <c r="K613" i="5"/>
  <c r="N613" i="5"/>
  <c r="P613" i="5"/>
  <c r="I614" i="5"/>
  <c r="K614" i="5"/>
  <c r="N614" i="5"/>
  <c r="P614" i="5"/>
  <c r="I615" i="5"/>
  <c r="K615" i="5"/>
  <c r="N615" i="5"/>
  <c r="P615" i="5"/>
  <c r="I616" i="5"/>
  <c r="K616" i="5"/>
  <c r="N616" i="5"/>
  <c r="P616" i="5"/>
  <c r="I617" i="5"/>
  <c r="K617" i="5"/>
  <c r="N617" i="5"/>
  <c r="P617" i="5"/>
  <c r="I618" i="5"/>
  <c r="K618" i="5"/>
  <c r="N618" i="5"/>
  <c r="P618" i="5"/>
  <c r="I619" i="5"/>
  <c r="K619" i="5"/>
  <c r="N619" i="5"/>
  <c r="P619" i="5"/>
  <c r="I620" i="5"/>
  <c r="K620" i="5"/>
  <c r="N620" i="5"/>
  <c r="P620" i="5"/>
  <c r="I621" i="5"/>
  <c r="K621" i="5"/>
  <c r="N621" i="5"/>
  <c r="P621" i="5"/>
  <c r="I622" i="5"/>
  <c r="K622" i="5"/>
  <c r="N622" i="5"/>
  <c r="P622" i="5"/>
  <c r="I623" i="5"/>
  <c r="K623" i="5"/>
  <c r="N623" i="5"/>
  <c r="P623" i="5"/>
  <c r="I624" i="5"/>
  <c r="K624" i="5"/>
  <c r="N624" i="5"/>
  <c r="P624" i="5"/>
  <c r="I625" i="5"/>
  <c r="K625" i="5"/>
  <c r="N625" i="5"/>
  <c r="P625" i="5"/>
  <c r="I626" i="5"/>
  <c r="K626" i="5"/>
  <c r="N626" i="5"/>
  <c r="P626" i="5"/>
  <c r="I627" i="5"/>
  <c r="K627" i="5"/>
  <c r="N627" i="5"/>
  <c r="P627" i="5"/>
  <c r="I628" i="5"/>
  <c r="K628" i="5"/>
  <c r="N628" i="5"/>
  <c r="P628" i="5"/>
  <c r="I629" i="5"/>
  <c r="K629" i="5"/>
  <c r="N629" i="5"/>
  <c r="P629" i="5"/>
  <c r="I630" i="5"/>
  <c r="K630" i="5"/>
  <c r="N630" i="5"/>
  <c r="P630" i="5"/>
  <c r="I631" i="5"/>
  <c r="K631" i="5"/>
  <c r="N631" i="5"/>
  <c r="P631" i="5"/>
  <c r="I632" i="5"/>
  <c r="K632" i="5"/>
  <c r="N632" i="5"/>
  <c r="P632" i="5"/>
  <c r="I633" i="5"/>
  <c r="K633" i="5"/>
  <c r="N633" i="5"/>
  <c r="P633" i="5"/>
  <c r="I634" i="5"/>
  <c r="K634" i="5"/>
  <c r="N634" i="5"/>
  <c r="P634" i="5"/>
  <c r="I635" i="5"/>
  <c r="K635" i="5"/>
  <c r="N635" i="5"/>
  <c r="P635" i="5"/>
  <c r="I636" i="5"/>
  <c r="K636" i="5"/>
  <c r="N636" i="5"/>
  <c r="P636" i="5"/>
  <c r="I637" i="5"/>
  <c r="K637" i="5"/>
  <c r="N637" i="5"/>
  <c r="P637" i="5"/>
  <c r="I638" i="5"/>
  <c r="K638" i="5"/>
  <c r="N638" i="5"/>
  <c r="P638" i="5"/>
  <c r="I639" i="5"/>
  <c r="K639" i="5"/>
  <c r="N639" i="5"/>
  <c r="P639" i="5"/>
  <c r="I640" i="5"/>
  <c r="K640" i="5"/>
  <c r="N640" i="5"/>
  <c r="P640" i="5"/>
  <c r="I641" i="5"/>
  <c r="K641" i="5"/>
  <c r="N641" i="5"/>
  <c r="P641" i="5"/>
  <c r="I642" i="5"/>
  <c r="K642" i="5"/>
  <c r="N642" i="5"/>
  <c r="P642" i="5"/>
  <c r="I643" i="5"/>
  <c r="K643" i="5"/>
  <c r="N643" i="5"/>
  <c r="P643" i="5"/>
  <c r="I644" i="5"/>
  <c r="K644" i="5"/>
  <c r="N644" i="5"/>
  <c r="P644" i="5"/>
  <c r="I645" i="5"/>
  <c r="K645" i="5"/>
  <c r="N645" i="5"/>
  <c r="P645" i="5"/>
  <c r="I646" i="5"/>
  <c r="K646" i="5"/>
  <c r="N646" i="5"/>
  <c r="P646" i="5"/>
  <c r="I647" i="5"/>
  <c r="K647" i="5"/>
  <c r="N647" i="5"/>
  <c r="P647" i="5"/>
  <c r="I648" i="5"/>
  <c r="K648" i="5"/>
  <c r="N648" i="5"/>
  <c r="P648" i="5"/>
  <c r="I649" i="5"/>
  <c r="K649" i="5"/>
  <c r="N649" i="5"/>
  <c r="P649" i="5"/>
  <c r="I650" i="5"/>
  <c r="K650" i="5"/>
  <c r="N650" i="5"/>
  <c r="P650" i="5"/>
  <c r="I651" i="5"/>
  <c r="K651" i="5"/>
  <c r="N651" i="5"/>
  <c r="P651" i="5"/>
  <c r="I652" i="5"/>
  <c r="K652" i="5"/>
  <c r="N652" i="5"/>
  <c r="P652" i="5"/>
  <c r="I653" i="5"/>
  <c r="K653" i="5"/>
  <c r="N653" i="5"/>
  <c r="P653" i="5"/>
  <c r="I654" i="5"/>
  <c r="K654" i="5"/>
  <c r="N654" i="5"/>
  <c r="P654" i="5"/>
  <c r="I655" i="5"/>
  <c r="K655" i="5"/>
  <c r="N655" i="5"/>
  <c r="P655" i="5"/>
  <c r="I656" i="5"/>
  <c r="K656" i="5"/>
  <c r="N656" i="5"/>
  <c r="P656" i="5"/>
  <c r="I657" i="5"/>
  <c r="K657" i="5"/>
  <c r="N657" i="5"/>
  <c r="P657" i="5"/>
  <c r="I658" i="5"/>
  <c r="K658" i="5"/>
  <c r="N658" i="5"/>
  <c r="P658" i="5"/>
  <c r="I659" i="5"/>
  <c r="K659" i="5"/>
  <c r="N659" i="5"/>
  <c r="P659" i="5"/>
  <c r="I660" i="5"/>
  <c r="K660" i="5"/>
  <c r="N660" i="5"/>
  <c r="P660" i="5"/>
  <c r="I661" i="5"/>
  <c r="K661" i="5"/>
  <c r="N661" i="5"/>
  <c r="P661" i="5"/>
  <c r="I662" i="5"/>
  <c r="K662" i="5"/>
  <c r="N662" i="5"/>
  <c r="P662" i="5"/>
  <c r="I663" i="5"/>
  <c r="K663" i="5"/>
  <c r="N663" i="5"/>
  <c r="P663" i="5"/>
  <c r="I664" i="5"/>
  <c r="K664" i="5"/>
  <c r="N664" i="5"/>
  <c r="P664" i="5"/>
  <c r="I665" i="5"/>
  <c r="K665" i="5"/>
  <c r="N665" i="5"/>
  <c r="P665" i="5"/>
  <c r="I666" i="5"/>
  <c r="K666" i="5"/>
  <c r="N666" i="5"/>
  <c r="P666" i="5"/>
  <c r="I667" i="5"/>
  <c r="K667" i="5"/>
  <c r="N667" i="5"/>
  <c r="P667" i="5"/>
  <c r="I668" i="5"/>
  <c r="K668" i="5"/>
  <c r="N668" i="5"/>
  <c r="P668" i="5"/>
  <c r="I669" i="5"/>
  <c r="K669" i="5"/>
  <c r="N669" i="5"/>
  <c r="P669" i="5"/>
  <c r="I670" i="5"/>
  <c r="K670" i="5"/>
  <c r="N670" i="5"/>
  <c r="P670" i="5"/>
  <c r="I671" i="5"/>
  <c r="K671" i="5"/>
  <c r="N671" i="5"/>
  <c r="P671" i="5"/>
  <c r="I672" i="5"/>
  <c r="K672" i="5"/>
  <c r="N672" i="5"/>
  <c r="P672" i="5"/>
  <c r="I673" i="5"/>
  <c r="K673" i="5"/>
  <c r="N673" i="5"/>
  <c r="P673" i="5"/>
  <c r="I674" i="5"/>
  <c r="K674" i="5"/>
  <c r="N674" i="5"/>
  <c r="P674" i="5"/>
  <c r="I675" i="5"/>
  <c r="K675" i="5"/>
  <c r="N675" i="5"/>
  <c r="P675" i="5"/>
  <c r="I676" i="5"/>
  <c r="K676" i="5"/>
  <c r="N676" i="5"/>
  <c r="P676" i="5"/>
  <c r="I677" i="5"/>
  <c r="K677" i="5"/>
  <c r="N677" i="5"/>
  <c r="P677" i="5"/>
  <c r="I678" i="5"/>
  <c r="K678" i="5"/>
  <c r="N678" i="5"/>
  <c r="P678" i="5"/>
  <c r="I679" i="5"/>
  <c r="K679" i="5"/>
  <c r="N679" i="5"/>
  <c r="P679" i="5"/>
  <c r="I680" i="5"/>
  <c r="K680" i="5"/>
  <c r="N680" i="5"/>
  <c r="P680" i="5"/>
  <c r="I681" i="5"/>
  <c r="K681" i="5"/>
  <c r="N681" i="5"/>
  <c r="P681" i="5"/>
  <c r="I682" i="5"/>
  <c r="K682" i="5"/>
  <c r="N682" i="5"/>
  <c r="P682" i="5"/>
  <c r="I683" i="5"/>
  <c r="K683" i="5"/>
  <c r="N683" i="5"/>
  <c r="P683" i="5"/>
  <c r="I684" i="5"/>
  <c r="K684" i="5"/>
  <c r="N684" i="5"/>
  <c r="P684" i="5"/>
  <c r="I685" i="5"/>
  <c r="K685" i="5"/>
  <c r="N685" i="5"/>
  <c r="P685" i="5"/>
  <c r="I686" i="5"/>
  <c r="K686" i="5"/>
  <c r="N686" i="5"/>
  <c r="P686" i="5"/>
  <c r="I687" i="5"/>
  <c r="K687" i="5"/>
  <c r="N687" i="5"/>
  <c r="P687" i="5"/>
  <c r="I688" i="5"/>
  <c r="K688" i="5"/>
  <c r="N688" i="5"/>
  <c r="P688" i="5"/>
  <c r="I689" i="5"/>
  <c r="K689" i="5"/>
  <c r="N689" i="5"/>
  <c r="P689" i="5"/>
  <c r="I690" i="5"/>
  <c r="K690" i="5"/>
  <c r="N690" i="5"/>
  <c r="P690" i="5"/>
  <c r="I691" i="5"/>
  <c r="K691" i="5"/>
  <c r="N691" i="5"/>
  <c r="P691" i="5"/>
  <c r="I692" i="5"/>
  <c r="K692" i="5"/>
  <c r="N692" i="5"/>
  <c r="P692" i="5"/>
  <c r="I693" i="5"/>
  <c r="K693" i="5"/>
  <c r="N693" i="5"/>
  <c r="P693" i="5"/>
  <c r="I694" i="5"/>
  <c r="K694" i="5"/>
  <c r="N694" i="5"/>
  <c r="P694" i="5"/>
  <c r="I695" i="5"/>
  <c r="K695" i="5"/>
  <c r="N695" i="5"/>
  <c r="P695" i="5"/>
  <c r="I696" i="5"/>
  <c r="K696" i="5"/>
  <c r="N696" i="5"/>
  <c r="P696" i="5"/>
  <c r="I697" i="5"/>
  <c r="K697" i="5"/>
  <c r="N697" i="5"/>
  <c r="P697" i="5"/>
  <c r="I698" i="5"/>
  <c r="K698" i="5"/>
  <c r="N698" i="5"/>
  <c r="P698" i="5"/>
  <c r="I699" i="5"/>
  <c r="K699" i="5"/>
  <c r="N699" i="5"/>
  <c r="P699" i="5"/>
  <c r="I700" i="5"/>
  <c r="K700" i="5"/>
  <c r="N700" i="5"/>
  <c r="P700" i="5"/>
  <c r="I701" i="5"/>
  <c r="K701" i="5"/>
  <c r="N701" i="5"/>
  <c r="P701" i="5"/>
  <c r="I702" i="5"/>
  <c r="K702" i="5"/>
  <c r="N702" i="5"/>
  <c r="P702" i="5"/>
  <c r="I703" i="5"/>
  <c r="K703" i="5"/>
  <c r="N703" i="5"/>
  <c r="P703" i="5"/>
  <c r="I704" i="5"/>
  <c r="K704" i="5"/>
  <c r="N704" i="5"/>
  <c r="P704" i="5"/>
  <c r="I705" i="5"/>
  <c r="K705" i="5"/>
  <c r="N705" i="5"/>
  <c r="P705" i="5"/>
  <c r="I706" i="5"/>
  <c r="K706" i="5"/>
  <c r="N706" i="5"/>
  <c r="P706" i="5"/>
  <c r="I707" i="5"/>
  <c r="K707" i="5"/>
  <c r="N707" i="5"/>
  <c r="P707" i="5"/>
  <c r="I708" i="5"/>
  <c r="K708" i="5"/>
  <c r="N708" i="5"/>
  <c r="P708" i="5"/>
  <c r="I709" i="5"/>
  <c r="K709" i="5"/>
  <c r="N709" i="5"/>
  <c r="P709" i="5"/>
  <c r="I710" i="5"/>
  <c r="K710" i="5"/>
  <c r="N710" i="5"/>
  <c r="P710" i="5"/>
  <c r="I711" i="5"/>
  <c r="K711" i="5"/>
  <c r="N711" i="5"/>
  <c r="P711" i="5"/>
  <c r="I712" i="5"/>
  <c r="K712" i="5"/>
  <c r="N712" i="5"/>
  <c r="P712" i="5"/>
  <c r="I713" i="5"/>
  <c r="K713" i="5"/>
  <c r="N713" i="5"/>
  <c r="P713" i="5"/>
  <c r="I714" i="5"/>
  <c r="K714" i="5"/>
  <c r="N714" i="5"/>
  <c r="P714" i="5"/>
  <c r="I715" i="5"/>
  <c r="K715" i="5"/>
  <c r="N715" i="5"/>
  <c r="P715" i="5"/>
  <c r="I716" i="5"/>
  <c r="K716" i="5"/>
  <c r="N716" i="5"/>
  <c r="P716" i="5"/>
  <c r="I717" i="5"/>
  <c r="K717" i="5"/>
  <c r="N717" i="5"/>
  <c r="P717" i="5"/>
  <c r="I718" i="5"/>
  <c r="K718" i="5"/>
  <c r="N718" i="5"/>
  <c r="P718" i="5"/>
  <c r="I719" i="5"/>
  <c r="K719" i="5"/>
  <c r="N719" i="5"/>
  <c r="P719" i="5"/>
  <c r="I720" i="5"/>
  <c r="K720" i="5"/>
  <c r="N720" i="5"/>
  <c r="P720" i="5"/>
  <c r="I721" i="5"/>
  <c r="K721" i="5"/>
  <c r="N721" i="5"/>
  <c r="P721" i="5"/>
  <c r="I722" i="5"/>
  <c r="K722" i="5"/>
  <c r="N722" i="5"/>
  <c r="P722" i="5"/>
  <c r="I723" i="5"/>
  <c r="K723" i="5"/>
  <c r="N723" i="5"/>
  <c r="P723" i="5"/>
  <c r="I724" i="5"/>
  <c r="K724" i="5"/>
  <c r="N724" i="5"/>
  <c r="P724" i="5"/>
  <c r="I725" i="5"/>
  <c r="K725" i="5"/>
  <c r="N725" i="5"/>
  <c r="P725" i="5"/>
  <c r="I726" i="5"/>
  <c r="K726" i="5"/>
  <c r="N726" i="5"/>
  <c r="P726" i="5"/>
  <c r="I727" i="5"/>
  <c r="K727" i="5"/>
  <c r="N727" i="5"/>
  <c r="P727" i="5"/>
  <c r="I728" i="5"/>
  <c r="K728" i="5"/>
  <c r="N728" i="5"/>
  <c r="P728" i="5"/>
  <c r="I729" i="5"/>
  <c r="K729" i="5"/>
  <c r="N729" i="5"/>
  <c r="P729" i="5"/>
  <c r="I730" i="5"/>
  <c r="K730" i="5"/>
  <c r="N730" i="5"/>
  <c r="P730" i="5"/>
  <c r="I731" i="5"/>
  <c r="K731" i="5"/>
  <c r="N731" i="5"/>
  <c r="P731" i="5"/>
  <c r="I732" i="5"/>
  <c r="K732" i="5"/>
  <c r="N732" i="5"/>
  <c r="P732" i="5"/>
  <c r="I733" i="5"/>
  <c r="K733" i="5"/>
  <c r="N733" i="5"/>
  <c r="P733" i="5"/>
  <c r="I734" i="5"/>
  <c r="K734" i="5"/>
  <c r="N734" i="5"/>
  <c r="P734" i="5"/>
  <c r="I735" i="5"/>
  <c r="K735" i="5"/>
  <c r="N735" i="5"/>
  <c r="P735" i="5"/>
  <c r="I736" i="5"/>
  <c r="K736" i="5"/>
  <c r="N736" i="5"/>
  <c r="P736" i="5"/>
  <c r="I737" i="5"/>
  <c r="K737" i="5"/>
  <c r="N737" i="5"/>
  <c r="P737" i="5"/>
  <c r="I738" i="5"/>
  <c r="K738" i="5"/>
  <c r="N738" i="5"/>
  <c r="P738" i="5"/>
  <c r="I739" i="5"/>
  <c r="K739" i="5"/>
  <c r="N739" i="5"/>
  <c r="P739" i="5"/>
  <c r="I740" i="5"/>
  <c r="K740" i="5"/>
  <c r="N740" i="5"/>
  <c r="P740" i="5"/>
  <c r="I741" i="5"/>
  <c r="K741" i="5"/>
  <c r="N741" i="5"/>
  <c r="P741" i="5"/>
  <c r="I742" i="5"/>
  <c r="K742" i="5"/>
  <c r="N742" i="5"/>
  <c r="P742" i="5"/>
  <c r="I743" i="5"/>
  <c r="K743" i="5"/>
  <c r="N743" i="5"/>
  <c r="P743" i="5"/>
  <c r="I744" i="5"/>
  <c r="K744" i="5"/>
  <c r="N744" i="5"/>
  <c r="P744" i="5"/>
  <c r="I745" i="5"/>
  <c r="K745" i="5"/>
  <c r="N745" i="5"/>
  <c r="P745" i="5"/>
  <c r="I746" i="5"/>
  <c r="K746" i="5"/>
  <c r="N746" i="5"/>
  <c r="P746" i="5"/>
  <c r="I747" i="5"/>
  <c r="K747" i="5"/>
  <c r="N747" i="5"/>
  <c r="P747" i="5"/>
  <c r="I748" i="5"/>
  <c r="K748" i="5"/>
  <c r="N748" i="5"/>
  <c r="P748" i="5"/>
  <c r="I749" i="5"/>
  <c r="K749" i="5"/>
  <c r="N749" i="5"/>
  <c r="P749" i="5"/>
  <c r="I750" i="5"/>
  <c r="K750" i="5"/>
  <c r="N750" i="5"/>
  <c r="P750" i="5"/>
  <c r="I751" i="5"/>
  <c r="K751" i="5"/>
  <c r="N751" i="5"/>
  <c r="P751" i="5"/>
  <c r="I752" i="5"/>
  <c r="K752" i="5"/>
  <c r="N752" i="5"/>
  <c r="P752" i="5"/>
  <c r="I753" i="5"/>
  <c r="K753" i="5"/>
  <c r="N753" i="5"/>
  <c r="P753" i="5"/>
  <c r="I754" i="5"/>
  <c r="K754" i="5"/>
  <c r="N754" i="5"/>
  <c r="P754" i="5"/>
  <c r="I755" i="5"/>
  <c r="K755" i="5"/>
  <c r="N755" i="5"/>
  <c r="P755" i="5"/>
  <c r="I756" i="5"/>
  <c r="K756" i="5"/>
  <c r="N756" i="5"/>
  <c r="P756" i="5"/>
  <c r="I757" i="5"/>
  <c r="K757" i="5"/>
  <c r="N757" i="5"/>
  <c r="P757" i="5"/>
  <c r="I758" i="5"/>
  <c r="K758" i="5"/>
  <c r="N758" i="5"/>
  <c r="P758" i="5"/>
  <c r="I759" i="5"/>
  <c r="K759" i="5"/>
  <c r="N759" i="5"/>
  <c r="P759" i="5"/>
  <c r="I760" i="5"/>
  <c r="K760" i="5"/>
  <c r="N760" i="5"/>
  <c r="P760" i="5"/>
  <c r="I761" i="5"/>
  <c r="K761" i="5"/>
  <c r="N761" i="5"/>
  <c r="P761" i="5"/>
  <c r="I762" i="5"/>
  <c r="K762" i="5"/>
  <c r="N762" i="5"/>
  <c r="P762" i="5"/>
  <c r="I763" i="5"/>
  <c r="K763" i="5"/>
  <c r="N763" i="5"/>
  <c r="P763" i="5"/>
  <c r="I764" i="5"/>
  <c r="K764" i="5"/>
  <c r="N764" i="5"/>
  <c r="P764" i="5"/>
  <c r="I765" i="5"/>
  <c r="K765" i="5"/>
  <c r="N765" i="5"/>
  <c r="P765" i="5"/>
  <c r="I766" i="5"/>
  <c r="K766" i="5"/>
  <c r="N766" i="5"/>
  <c r="P766" i="5"/>
  <c r="I767" i="5"/>
  <c r="K767" i="5"/>
  <c r="N767" i="5"/>
  <c r="P767" i="5"/>
  <c r="I768" i="5"/>
  <c r="K768" i="5"/>
  <c r="N768" i="5"/>
  <c r="P768" i="5"/>
  <c r="I769" i="5"/>
  <c r="K769" i="5"/>
  <c r="N769" i="5"/>
  <c r="P769" i="5"/>
  <c r="I770" i="5"/>
  <c r="K770" i="5"/>
  <c r="N770" i="5"/>
  <c r="P770" i="5"/>
  <c r="I771" i="5"/>
  <c r="K771" i="5"/>
  <c r="N771" i="5"/>
  <c r="P771" i="5"/>
  <c r="I772" i="5"/>
  <c r="K772" i="5"/>
  <c r="N772" i="5"/>
  <c r="P772" i="5"/>
  <c r="I773" i="5"/>
  <c r="K773" i="5"/>
  <c r="N773" i="5"/>
  <c r="P773" i="5"/>
  <c r="I774" i="5"/>
  <c r="K774" i="5"/>
  <c r="N774" i="5"/>
  <c r="P774" i="5"/>
  <c r="I775" i="5"/>
  <c r="K775" i="5"/>
  <c r="N775" i="5"/>
  <c r="P775" i="5"/>
  <c r="I776" i="5"/>
  <c r="K776" i="5"/>
  <c r="N776" i="5"/>
  <c r="P776" i="5"/>
  <c r="I777" i="5"/>
  <c r="K777" i="5"/>
  <c r="N777" i="5"/>
  <c r="P777" i="5"/>
  <c r="I778" i="5"/>
  <c r="K778" i="5"/>
  <c r="N778" i="5"/>
  <c r="P778" i="5"/>
  <c r="I779" i="5"/>
  <c r="K779" i="5"/>
  <c r="N779" i="5"/>
  <c r="P779" i="5"/>
  <c r="I780" i="5"/>
  <c r="K780" i="5"/>
  <c r="N780" i="5"/>
  <c r="P780" i="5"/>
  <c r="I781" i="5"/>
  <c r="K781" i="5"/>
  <c r="N781" i="5"/>
  <c r="P781" i="5"/>
  <c r="I782" i="5"/>
  <c r="K782" i="5"/>
  <c r="N782" i="5"/>
  <c r="P782" i="5"/>
  <c r="I783" i="5"/>
  <c r="K783" i="5"/>
  <c r="N783" i="5"/>
  <c r="P783" i="5"/>
  <c r="I784" i="5"/>
  <c r="K784" i="5"/>
  <c r="N784" i="5"/>
  <c r="P784" i="5"/>
  <c r="I785" i="5"/>
  <c r="K785" i="5"/>
  <c r="N785" i="5"/>
  <c r="P785" i="5"/>
  <c r="I786" i="5"/>
  <c r="K786" i="5"/>
  <c r="N786" i="5"/>
  <c r="P786" i="5"/>
  <c r="I787" i="5"/>
  <c r="K787" i="5"/>
  <c r="N787" i="5"/>
  <c r="P787" i="5"/>
  <c r="I788" i="5"/>
  <c r="K788" i="5"/>
  <c r="N788" i="5"/>
  <c r="P788" i="5"/>
  <c r="I789" i="5"/>
  <c r="K789" i="5"/>
  <c r="N789" i="5"/>
  <c r="P789" i="5"/>
  <c r="I790" i="5"/>
  <c r="K790" i="5"/>
  <c r="N790" i="5"/>
  <c r="P790" i="5"/>
  <c r="I791" i="5"/>
  <c r="K791" i="5"/>
  <c r="N791" i="5"/>
  <c r="P791" i="5"/>
  <c r="I792" i="5"/>
  <c r="K792" i="5"/>
  <c r="N792" i="5"/>
  <c r="P792" i="5"/>
  <c r="I793" i="5"/>
  <c r="K793" i="5"/>
  <c r="N793" i="5"/>
  <c r="P793" i="5"/>
  <c r="I794" i="5"/>
  <c r="K794" i="5"/>
  <c r="N794" i="5"/>
  <c r="P794" i="5"/>
  <c r="I795" i="5"/>
  <c r="K795" i="5"/>
  <c r="N795" i="5"/>
  <c r="P795" i="5"/>
  <c r="I796" i="5"/>
  <c r="K796" i="5"/>
  <c r="N796" i="5"/>
  <c r="P796" i="5"/>
  <c r="I797" i="5"/>
  <c r="K797" i="5"/>
  <c r="N797" i="5"/>
  <c r="P797" i="5"/>
  <c r="I798" i="5"/>
  <c r="K798" i="5"/>
  <c r="N798" i="5"/>
  <c r="P798" i="5"/>
  <c r="I799" i="5"/>
  <c r="K799" i="5"/>
  <c r="N799" i="5"/>
  <c r="P799" i="5"/>
  <c r="I800" i="5"/>
  <c r="K800" i="5"/>
  <c r="N800" i="5"/>
  <c r="P800" i="5"/>
  <c r="I801" i="5"/>
  <c r="K801" i="5"/>
  <c r="N801" i="5"/>
  <c r="P801" i="5"/>
  <c r="I802" i="5"/>
  <c r="K802" i="5"/>
  <c r="N802" i="5"/>
  <c r="P802" i="5"/>
  <c r="I803" i="5"/>
  <c r="K803" i="5"/>
  <c r="N803" i="5"/>
  <c r="P803" i="5"/>
  <c r="I804" i="5"/>
  <c r="K804" i="5"/>
  <c r="N804" i="5"/>
  <c r="P804" i="5"/>
  <c r="I805" i="5"/>
  <c r="K805" i="5"/>
  <c r="N805" i="5"/>
  <c r="P805" i="5"/>
  <c r="I806" i="5"/>
  <c r="K806" i="5"/>
  <c r="N806" i="5"/>
  <c r="P806" i="5"/>
  <c r="I807" i="5"/>
  <c r="K807" i="5"/>
  <c r="N807" i="5"/>
  <c r="P807" i="5"/>
  <c r="I808" i="5"/>
  <c r="K808" i="5"/>
  <c r="N808" i="5"/>
  <c r="P808" i="5"/>
  <c r="I809" i="5"/>
  <c r="K809" i="5"/>
  <c r="N809" i="5"/>
  <c r="P809" i="5"/>
  <c r="I810" i="5"/>
  <c r="K810" i="5"/>
  <c r="N810" i="5"/>
  <c r="P810" i="5"/>
  <c r="I811" i="5"/>
  <c r="K811" i="5"/>
  <c r="N811" i="5"/>
  <c r="P811" i="5"/>
  <c r="I812" i="5"/>
  <c r="K812" i="5"/>
  <c r="N812" i="5"/>
  <c r="P812" i="5"/>
  <c r="I813" i="5"/>
  <c r="K813" i="5"/>
  <c r="N813" i="5"/>
  <c r="P813" i="5"/>
  <c r="I814" i="5"/>
  <c r="K814" i="5"/>
  <c r="N814" i="5"/>
  <c r="P814" i="5"/>
  <c r="I815" i="5"/>
  <c r="K815" i="5"/>
  <c r="N815" i="5"/>
  <c r="P815" i="5"/>
  <c r="I816" i="5"/>
  <c r="K816" i="5"/>
  <c r="N816" i="5"/>
  <c r="P816" i="5"/>
  <c r="I817" i="5"/>
  <c r="K817" i="5"/>
  <c r="N817" i="5"/>
  <c r="P817" i="5"/>
  <c r="I818" i="5"/>
  <c r="K818" i="5"/>
  <c r="N818" i="5"/>
  <c r="P818" i="5"/>
  <c r="I819" i="5"/>
  <c r="K819" i="5"/>
  <c r="N819" i="5"/>
  <c r="P819" i="5"/>
  <c r="I820" i="5"/>
  <c r="K820" i="5"/>
  <c r="N820" i="5"/>
  <c r="P820" i="5"/>
  <c r="I821" i="5"/>
  <c r="K821" i="5"/>
  <c r="N821" i="5"/>
  <c r="P821" i="5"/>
  <c r="I822" i="5"/>
  <c r="K822" i="5"/>
  <c r="N822" i="5"/>
  <c r="P822" i="5"/>
  <c r="I823" i="5"/>
  <c r="K823" i="5"/>
  <c r="N823" i="5"/>
  <c r="P823" i="5"/>
  <c r="I824" i="5"/>
  <c r="K824" i="5"/>
  <c r="N824" i="5"/>
  <c r="P824" i="5"/>
  <c r="I825" i="5"/>
  <c r="K825" i="5"/>
  <c r="N825" i="5"/>
  <c r="P825" i="5"/>
  <c r="I826" i="5"/>
  <c r="K826" i="5"/>
  <c r="N826" i="5"/>
  <c r="P826" i="5"/>
  <c r="I827" i="5"/>
  <c r="K827" i="5"/>
  <c r="N827" i="5"/>
  <c r="P827" i="5"/>
  <c r="I828" i="5"/>
  <c r="K828" i="5"/>
  <c r="N828" i="5"/>
  <c r="P828" i="5"/>
  <c r="I829" i="5"/>
  <c r="K829" i="5"/>
  <c r="N829" i="5"/>
  <c r="P829" i="5"/>
  <c r="I830" i="5"/>
  <c r="K830" i="5"/>
  <c r="N830" i="5"/>
  <c r="P830" i="5"/>
  <c r="I831" i="5"/>
  <c r="K831" i="5"/>
  <c r="N831" i="5"/>
  <c r="P831" i="5"/>
  <c r="I832" i="5"/>
  <c r="K832" i="5"/>
  <c r="N832" i="5"/>
  <c r="P832" i="5"/>
  <c r="I833" i="5"/>
  <c r="K833" i="5"/>
  <c r="N833" i="5"/>
  <c r="P833" i="5"/>
  <c r="I834" i="5"/>
  <c r="K834" i="5"/>
  <c r="N834" i="5"/>
  <c r="P834" i="5"/>
  <c r="I835" i="5"/>
  <c r="K835" i="5"/>
  <c r="N835" i="5"/>
  <c r="P835" i="5"/>
  <c r="I836" i="5"/>
  <c r="K836" i="5"/>
  <c r="N836" i="5"/>
  <c r="P836" i="5"/>
  <c r="I837" i="5"/>
  <c r="K837" i="5"/>
  <c r="N837" i="5"/>
  <c r="P837" i="5"/>
  <c r="I838" i="5"/>
  <c r="K838" i="5"/>
  <c r="N838" i="5"/>
  <c r="P838" i="5"/>
  <c r="I839" i="5"/>
  <c r="K839" i="5"/>
  <c r="N839" i="5"/>
  <c r="P839" i="5"/>
  <c r="I840" i="5"/>
  <c r="K840" i="5"/>
  <c r="N840" i="5"/>
  <c r="P840" i="5"/>
  <c r="I841" i="5"/>
  <c r="K841" i="5"/>
  <c r="N841" i="5"/>
  <c r="P841" i="5"/>
  <c r="I842" i="5"/>
  <c r="K842" i="5"/>
  <c r="N842" i="5"/>
  <c r="P842" i="5"/>
  <c r="I843" i="5"/>
  <c r="K843" i="5"/>
  <c r="N843" i="5"/>
  <c r="P843" i="5"/>
  <c r="I844" i="5"/>
  <c r="K844" i="5"/>
  <c r="N844" i="5"/>
  <c r="P844" i="5"/>
  <c r="I845" i="5"/>
  <c r="K845" i="5"/>
  <c r="N845" i="5"/>
  <c r="P845" i="5"/>
  <c r="I846" i="5"/>
  <c r="K846" i="5"/>
  <c r="N846" i="5"/>
  <c r="P846" i="5"/>
  <c r="I847" i="5"/>
  <c r="K847" i="5"/>
  <c r="N847" i="5"/>
  <c r="P847" i="5"/>
  <c r="I848" i="5"/>
  <c r="K848" i="5"/>
  <c r="N848" i="5"/>
  <c r="P848" i="5"/>
  <c r="I849" i="5"/>
  <c r="K849" i="5"/>
  <c r="N849" i="5"/>
  <c r="P849" i="5"/>
  <c r="I850" i="5"/>
  <c r="K850" i="5"/>
  <c r="N850" i="5"/>
  <c r="P850" i="5"/>
  <c r="I851" i="5"/>
  <c r="K851" i="5"/>
  <c r="N851" i="5"/>
  <c r="P851" i="5"/>
  <c r="I852" i="5"/>
  <c r="K852" i="5"/>
  <c r="N852" i="5"/>
  <c r="P852" i="5"/>
  <c r="I853" i="5"/>
  <c r="K853" i="5"/>
  <c r="N853" i="5"/>
  <c r="P853" i="5"/>
  <c r="I854" i="5"/>
  <c r="K854" i="5"/>
  <c r="N854" i="5"/>
  <c r="P854" i="5"/>
  <c r="I855" i="5"/>
  <c r="K855" i="5"/>
  <c r="N855" i="5"/>
  <c r="P855" i="5"/>
  <c r="I856" i="5"/>
  <c r="K856" i="5"/>
  <c r="N856" i="5"/>
  <c r="P856" i="5"/>
  <c r="I857" i="5"/>
  <c r="K857" i="5"/>
  <c r="N857" i="5"/>
  <c r="P857" i="5"/>
  <c r="I858" i="5"/>
  <c r="K858" i="5"/>
  <c r="N858" i="5"/>
  <c r="P858" i="5"/>
  <c r="I859" i="5"/>
  <c r="K859" i="5"/>
  <c r="N859" i="5"/>
  <c r="P859" i="5"/>
  <c r="I860" i="5"/>
  <c r="K860" i="5"/>
  <c r="N860" i="5"/>
  <c r="P860" i="5"/>
  <c r="I861" i="5"/>
  <c r="K861" i="5"/>
  <c r="N861" i="5"/>
  <c r="P861" i="5"/>
  <c r="I862" i="5"/>
  <c r="K862" i="5"/>
  <c r="N862" i="5"/>
  <c r="P862" i="5"/>
  <c r="I863" i="5"/>
  <c r="K863" i="5"/>
  <c r="N863" i="5"/>
  <c r="P863" i="5"/>
  <c r="I864" i="5"/>
  <c r="K864" i="5"/>
  <c r="N864" i="5"/>
  <c r="P864" i="5"/>
  <c r="I865" i="5"/>
  <c r="K865" i="5"/>
  <c r="N865" i="5"/>
  <c r="P865" i="5"/>
  <c r="I866" i="5"/>
  <c r="K866" i="5"/>
  <c r="N866" i="5"/>
  <c r="P866" i="5"/>
  <c r="I867" i="5"/>
  <c r="K867" i="5"/>
  <c r="N867" i="5"/>
  <c r="P867" i="5"/>
  <c r="I868" i="5"/>
  <c r="K868" i="5"/>
  <c r="N868" i="5"/>
  <c r="P868" i="5"/>
  <c r="I869" i="5"/>
  <c r="K869" i="5"/>
  <c r="N869" i="5"/>
  <c r="P869" i="5"/>
  <c r="I870" i="5"/>
  <c r="K870" i="5"/>
  <c r="N870" i="5"/>
  <c r="P870" i="5"/>
  <c r="I871" i="5"/>
  <c r="K871" i="5"/>
  <c r="N871" i="5"/>
  <c r="P871" i="5"/>
  <c r="I872" i="5"/>
  <c r="K872" i="5"/>
  <c r="N872" i="5"/>
  <c r="P872" i="5"/>
  <c r="I873" i="5"/>
  <c r="K873" i="5"/>
  <c r="N873" i="5"/>
  <c r="P873" i="5"/>
  <c r="I874" i="5"/>
  <c r="K874" i="5"/>
  <c r="N874" i="5"/>
  <c r="P874" i="5"/>
  <c r="I875" i="5"/>
  <c r="K875" i="5"/>
  <c r="N875" i="5"/>
  <c r="P875" i="5"/>
  <c r="I876" i="5"/>
  <c r="K876" i="5"/>
  <c r="N876" i="5"/>
  <c r="P876" i="5"/>
  <c r="I877" i="5"/>
  <c r="K877" i="5"/>
  <c r="N877" i="5"/>
  <c r="P877" i="5"/>
  <c r="I878" i="5"/>
  <c r="K878" i="5"/>
  <c r="N878" i="5"/>
  <c r="P878" i="5"/>
  <c r="I879" i="5"/>
  <c r="K879" i="5"/>
  <c r="N879" i="5"/>
  <c r="P879" i="5"/>
  <c r="I880" i="5"/>
  <c r="K880" i="5"/>
  <c r="N880" i="5"/>
  <c r="P880" i="5"/>
  <c r="I881" i="5"/>
  <c r="K881" i="5"/>
  <c r="N881" i="5"/>
  <c r="P881" i="5"/>
  <c r="I882" i="5"/>
  <c r="K882" i="5"/>
  <c r="N882" i="5"/>
  <c r="P882" i="5"/>
  <c r="I883" i="5"/>
  <c r="K883" i="5"/>
  <c r="N883" i="5"/>
  <c r="P883" i="5"/>
  <c r="I884" i="5"/>
  <c r="K884" i="5"/>
  <c r="N884" i="5"/>
  <c r="P884" i="5"/>
  <c r="I885" i="5"/>
  <c r="K885" i="5"/>
  <c r="N885" i="5"/>
  <c r="P885" i="5"/>
  <c r="I886" i="5"/>
  <c r="K886" i="5"/>
  <c r="N886" i="5"/>
  <c r="P886" i="5"/>
  <c r="I887" i="5"/>
  <c r="K887" i="5"/>
  <c r="N887" i="5"/>
  <c r="P887" i="5"/>
  <c r="I888" i="5"/>
  <c r="K888" i="5"/>
  <c r="N888" i="5"/>
  <c r="P888" i="5"/>
  <c r="I889" i="5"/>
  <c r="K889" i="5"/>
  <c r="N889" i="5"/>
  <c r="P889" i="5"/>
  <c r="I890" i="5"/>
  <c r="K890" i="5"/>
  <c r="N890" i="5"/>
  <c r="P890" i="5"/>
  <c r="I891" i="5"/>
  <c r="K891" i="5"/>
  <c r="N891" i="5"/>
  <c r="P891" i="5"/>
  <c r="I892" i="5"/>
  <c r="K892" i="5"/>
  <c r="N892" i="5"/>
  <c r="P892" i="5"/>
  <c r="I893" i="5"/>
  <c r="K893" i="5"/>
  <c r="N893" i="5"/>
  <c r="P893" i="5"/>
  <c r="I894" i="5"/>
  <c r="K894" i="5"/>
  <c r="N894" i="5"/>
  <c r="P894" i="5"/>
  <c r="I895" i="5"/>
  <c r="K895" i="5"/>
  <c r="N895" i="5"/>
  <c r="P895" i="5"/>
  <c r="I896" i="5"/>
  <c r="K896" i="5"/>
  <c r="N896" i="5"/>
  <c r="P896" i="5"/>
  <c r="I897" i="5"/>
  <c r="K897" i="5"/>
  <c r="N897" i="5"/>
  <c r="P897" i="5"/>
  <c r="I898" i="5"/>
  <c r="K898" i="5"/>
  <c r="N898" i="5"/>
  <c r="P898" i="5"/>
  <c r="I899" i="5"/>
  <c r="K899" i="5"/>
  <c r="N899" i="5"/>
  <c r="P899" i="5"/>
  <c r="I900" i="5"/>
  <c r="K900" i="5"/>
  <c r="N900" i="5"/>
  <c r="P900" i="5"/>
  <c r="I901" i="5"/>
  <c r="K901" i="5"/>
  <c r="N901" i="5"/>
  <c r="P901" i="5"/>
  <c r="I902" i="5"/>
  <c r="K902" i="5"/>
  <c r="N902" i="5"/>
  <c r="P902" i="5"/>
  <c r="I903" i="5"/>
  <c r="K903" i="5"/>
  <c r="N903" i="5"/>
  <c r="P903" i="5"/>
  <c r="I904" i="5"/>
  <c r="K904" i="5"/>
  <c r="N904" i="5"/>
  <c r="P904" i="5"/>
  <c r="I905" i="5"/>
  <c r="K905" i="5"/>
  <c r="N905" i="5"/>
  <c r="P905" i="5"/>
  <c r="I906" i="5"/>
  <c r="K906" i="5"/>
  <c r="N906" i="5"/>
  <c r="P906" i="5"/>
  <c r="I907" i="5"/>
  <c r="K907" i="5"/>
  <c r="N907" i="5"/>
  <c r="P907" i="5"/>
  <c r="I908" i="5"/>
  <c r="K908" i="5"/>
  <c r="N908" i="5"/>
  <c r="P908" i="5"/>
  <c r="I909" i="5"/>
  <c r="K909" i="5"/>
  <c r="N909" i="5"/>
  <c r="P909" i="5"/>
  <c r="I910" i="5"/>
  <c r="K910" i="5"/>
  <c r="N910" i="5"/>
  <c r="P910" i="5"/>
  <c r="I911" i="5"/>
  <c r="K911" i="5"/>
  <c r="N911" i="5"/>
  <c r="P911" i="5"/>
  <c r="I912" i="5"/>
  <c r="K912" i="5"/>
  <c r="N912" i="5"/>
  <c r="P912" i="5"/>
  <c r="I913" i="5"/>
  <c r="K913" i="5"/>
  <c r="N913" i="5"/>
  <c r="P913" i="5"/>
  <c r="I914" i="5"/>
  <c r="K914" i="5"/>
  <c r="N914" i="5"/>
  <c r="P914" i="5"/>
  <c r="I915" i="5"/>
  <c r="K915" i="5"/>
  <c r="N915" i="5"/>
  <c r="P915" i="5"/>
  <c r="I916" i="5"/>
  <c r="K916" i="5"/>
  <c r="N916" i="5"/>
  <c r="P916" i="5"/>
  <c r="I917" i="5"/>
  <c r="K917" i="5"/>
  <c r="N917" i="5"/>
  <c r="P917" i="5"/>
  <c r="I918" i="5"/>
  <c r="K918" i="5"/>
  <c r="N918" i="5"/>
  <c r="P918" i="5"/>
  <c r="I919" i="5"/>
  <c r="K919" i="5"/>
  <c r="N919" i="5"/>
  <c r="P919" i="5"/>
  <c r="I920" i="5"/>
  <c r="K920" i="5"/>
  <c r="N920" i="5"/>
  <c r="P920" i="5"/>
  <c r="I921" i="5"/>
  <c r="K921" i="5"/>
  <c r="N921" i="5"/>
  <c r="P921" i="5"/>
  <c r="I922" i="5"/>
  <c r="K922" i="5"/>
  <c r="N922" i="5"/>
  <c r="P922" i="5"/>
  <c r="I923" i="5"/>
  <c r="K923" i="5"/>
  <c r="N923" i="5"/>
  <c r="P923" i="5"/>
  <c r="I924" i="5"/>
  <c r="K924" i="5"/>
  <c r="N924" i="5"/>
  <c r="P924" i="5"/>
  <c r="I925" i="5"/>
  <c r="K925" i="5"/>
  <c r="N925" i="5"/>
  <c r="P925" i="5"/>
  <c r="I926" i="5"/>
  <c r="K926" i="5"/>
  <c r="N926" i="5"/>
  <c r="P926" i="5"/>
  <c r="I927" i="5"/>
  <c r="K927" i="5"/>
  <c r="N927" i="5"/>
  <c r="P927" i="5"/>
  <c r="I928" i="5"/>
  <c r="K928" i="5"/>
  <c r="N928" i="5"/>
  <c r="P928" i="5"/>
  <c r="I929" i="5"/>
  <c r="K929" i="5"/>
  <c r="N929" i="5"/>
  <c r="P929" i="5"/>
  <c r="I930" i="5"/>
  <c r="K930" i="5"/>
  <c r="N930" i="5"/>
  <c r="P930" i="5"/>
  <c r="I931" i="5"/>
  <c r="K931" i="5"/>
  <c r="N931" i="5"/>
  <c r="P931" i="5"/>
  <c r="I932" i="5"/>
  <c r="K932" i="5"/>
  <c r="N932" i="5"/>
  <c r="P932" i="5"/>
  <c r="I933" i="5"/>
  <c r="K933" i="5"/>
  <c r="N933" i="5"/>
  <c r="P933" i="5"/>
  <c r="I934" i="5"/>
  <c r="K934" i="5"/>
  <c r="N934" i="5"/>
  <c r="P934" i="5"/>
  <c r="I935" i="5"/>
  <c r="K935" i="5"/>
  <c r="N935" i="5"/>
  <c r="P935" i="5"/>
  <c r="I936" i="5"/>
  <c r="K936" i="5"/>
  <c r="N936" i="5"/>
  <c r="P936" i="5"/>
  <c r="I937" i="5"/>
  <c r="K937" i="5"/>
  <c r="N937" i="5"/>
  <c r="P937" i="5"/>
  <c r="I938" i="5"/>
  <c r="K938" i="5"/>
  <c r="N938" i="5"/>
  <c r="P938" i="5"/>
  <c r="I939" i="5"/>
  <c r="K939" i="5"/>
  <c r="N939" i="5"/>
  <c r="P939" i="5"/>
  <c r="I940" i="5"/>
  <c r="K940" i="5"/>
  <c r="N940" i="5"/>
  <c r="P940" i="5"/>
  <c r="I941" i="5"/>
  <c r="K941" i="5"/>
  <c r="N941" i="5"/>
  <c r="P941" i="5"/>
  <c r="I942" i="5"/>
  <c r="K942" i="5"/>
  <c r="N942" i="5"/>
  <c r="P942" i="5"/>
  <c r="I943" i="5"/>
  <c r="K943" i="5"/>
  <c r="N943" i="5"/>
  <c r="P943" i="5"/>
  <c r="I944" i="5"/>
  <c r="K944" i="5"/>
  <c r="N944" i="5"/>
  <c r="P944" i="5"/>
  <c r="I945" i="5"/>
  <c r="K945" i="5"/>
  <c r="N945" i="5"/>
  <c r="P945" i="5"/>
  <c r="I946" i="5"/>
  <c r="K946" i="5"/>
  <c r="N946" i="5"/>
  <c r="P946" i="5"/>
  <c r="I947" i="5"/>
  <c r="K947" i="5"/>
  <c r="N947" i="5"/>
  <c r="P947" i="5"/>
  <c r="I948" i="5"/>
  <c r="K948" i="5"/>
  <c r="N948" i="5"/>
  <c r="P948" i="5"/>
  <c r="I949" i="5"/>
  <c r="K949" i="5"/>
  <c r="N949" i="5"/>
  <c r="P949" i="5"/>
  <c r="I950" i="5"/>
  <c r="K950" i="5"/>
  <c r="N950" i="5"/>
  <c r="P950" i="5"/>
  <c r="I951" i="5"/>
  <c r="K951" i="5"/>
  <c r="N951" i="5"/>
  <c r="P951" i="5"/>
  <c r="I952" i="5"/>
  <c r="K952" i="5"/>
  <c r="N952" i="5"/>
  <c r="P952" i="5"/>
  <c r="I953" i="5"/>
  <c r="K953" i="5"/>
  <c r="N953" i="5"/>
  <c r="P953" i="5"/>
  <c r="I954" i="5"/>
  <c r="K954" i="5"/>
  <c r="N954" i="5"/>
  <c r="P954" i="5"/>
  <c r="I955" i="5"/>
  <c r="K955" i="5"/>
  <c r="N955" i="5"/>
  <c r="P955" i="5"/>
  <c r="I956" i="5"/>
  <c r="K956" i="5"/>
  <c r="N956" i="5"/>
  <c r="P956" i="5"/>
  <c r="I957" i="5"/>
  <c r="K957" i="5"/>
  <c r="N957" i="5"/>
  <c r="P957" i="5"/>
  <c r="I958" i="5"/>
  <c r="K958" i="5"/>
  <c r="N958" i="5"/>
  <c r="P958" i="5"/>
  <c r="I959" i="5"/>
  <c r="K959" i="5"/>
  <c r="N959" i="5"/>
  <c r="P959" i="5"/>
  <c r="I960" i="5"/>
  <c r="K960" i="5"/>
  <c r="N960" i="5"/>
  <c r="P960" i="5"/>
  <c r="I961" i="5"/>
  <c r="K961" i="5"/>
  <c r="N961" i="5"/>
  <c r="P961" i="5"/>
  <c r="I962" i="5"/>
  <c r="K962" i="5"/>
  <c r="N962" i="5"/>
  <c r="P962" i="5"/>
  <c r="I963" i="5"/>
  <c r="K963" i="5"/>
  <c r="N963" i="5"/>
  <c r="P963" i="5"/>
  <c r="I964" i="5"/>
  <c r="K964" i="5"/>
  <c r="N964" i="5"/>
  <c r="P964" i="5"/>
  <c r="I965" i="5"/>
  <c r="K965" i="5"/>
  <c r="N965" i="5"/>
  <c r="P965" i="5"/>
  <c r="I966" i="5"/>
  <c r="K966" i="5"/>
  <c r="N966" i="5"/>
  <c r="P966" i="5"/>
  <c r="I967" i="5"/>
  <c r="K967" i="5"/>
  <c r="N967" i="5"/>
  <c r="P967" i="5"/>
  <c r="I968" i="5"/>
  <c r="K968" i="5"/>
  <c r="N968" i="5"/>
  <c r="P968" i="5"/>
  <c r="I969" i="5"/>
  <c r="K969" i="5"/>
  <c r="N969" i="5"/>
  <c r="P969" i="5"/>
  <c r="I970" i="5"/>
  <c r="K970" i="5"/>
  <c r="N970" i="5"/>
  <c r="P970" i="5"/>
  <c r="I971" i="5"/>
  <c r="K971" i="5"/>
  <c r="N971" i="5"/>
  <c r="P971" i="5"/>
  <c r="I972" i="5"/>
  <c r="K972" i="5"/>
  <c r="N972" i="5"/>
  <c r="P972" i="5"/>
  <c r="I973" i="5"/>
  <c r="K973" i="5"/>
  <c r="N973" i="5"/>
  <c r="P973" i="5"/>
  <c r="I974" i="5"/>
  <c r="K974" i="5"/>
  <c r="N974" i="5"/>
  <c r="P974" i="5"/>
  <c r="I975" i="5"/>
  <c r="K975" i="5"/>
  <c r="N975" i="5"/>
  <c r="P975" i="5"/>
  <c r="I976" i="5"/>
  <c r="K976" i="5"/>
  <c r="N976" i="5"/>
  <c r="P976" i="5"/>
  <c r="I977" i="5"/>
  <c r="K977" i="5"/>
  <c r="N977" i="5"/>
  <c r="P977" i="5"/>
  <c r="I978" i="5"/>
  <c r="K978" i="5"/>
  <c r="N978" i="5"/>
  <c r="P978" i="5"/>
  <c r="I979" i="5"/>
  <c r="K979" i="5"/>
  <c r="N979" i="5"/>
  <c r="P979" i="5"/>
  <c r="I980" i="5"/>
  <c r="K980" i="5"/>
  <c r="N980" i="5"/>
  <c r="P980" i="5"/>
  <c r="I981" i="5"/>
  <c r="K981" i="5"/>
  <c r="N981" i="5"/>
  <c r="P981" i="5"/>
  <c r="I982" i="5"/>
  <c r="K982" i="5"/>
  <c r="N982" i="5"/>
  <c r="P982" i="5"/>
  <c r="I983" i="5"/>
  <c r="K983" i="5"/>
  <c r="N983" i="5"/>
  <c r="P983" i="5"/>
  <c r="I984" i="5"/>
  <c r="K984" i="5"/>
  <c r="N984" i="5"/>
  <c r="P984" i="5"/>
  <c r="I985" i="5"/>
  <c r="K985" i="5"/>
  <c r="N985" i="5"/>
  <c r="P985" i="5"/>
  <c r="I986" i="5"/>
  <c r="K986" i="5"/>
  <c r="N986" i="5"/>
  <c r="P986" i="5"/>
  <c r="I987" i="5"/>
  <c r="K987" i="5"/>
  <c r="N987" i="5"/>
  <c r="P987" i="5"/>
  <c r="I988" i="5"/>
  <c r="K988" i="5"/>
  <c r="N988" i="5"/>
  <c r="P988" i="5"/>
  <c r="I989" i="5"/>
  <c r="K989" i="5"/>
  <c r="N989" i="5"/>
  <c r="P989" i="5"/>
  <c r="I990" i="5"/>
  <c r="K990" i="5"/>
  <c r="N990" i="5"/>
  <c r="P990" i="5"/>
  <c r="I991" i="5"/>
  <c r="K991" i="5"/>
  <c r="N991" i="5"/>
  <c r="P991" i="5"/>
  <c r="I992" i="5"/>
  <c r="K992" i="5"/>
  <c r="N992" i="5"/>
  <c r="P992" i="5"/>
  <c r="I993" i="5"/>
  <c r="K993" i="5"/>
  <c r="N993" i="5"/>
  <c r="P993" i="5"/>
  <c r="I994" i="5"/>
  <c r="K994" i="5"/>
  <c r="N994" i="5"/>
  <c r="P994" i="5"/>
  <c r="I995" i="5"/>
  <c r="K995" i="5"/>
  <c r="N995" i="5"/>
  <c r="P995" i="5"/>
  <c r="I996" i="5"/>
  <c r="K996" i="5"/>
  <c r="N996" i="5"/>
  <c r="P996" i="5"/>
  <c r="I997" i="5"/>
  <c r="K997" i="5"/>
  <c r="N997" i="5"/>
  <c r="P997" i="5"/>
  <c r="I998" i="5"/>
  <c r="K998" i="5"/>
  <c r="N998" i="5"/>
  <c r="P998" i="5"/>
  <c r="I999" i="5"/>
  <c r="K999" i="5"/>
  <c r="N999" i="5"/>
  <c r="P999" i="5"/>
  <c r="I1000" i="5"/>
  <c r="K1000" i="5"/>
  <c r="N1000" i="5"/>
  <c r="P1000" i="5"/>
  <c r="I14" i="5"/>
  <c r="K14" i="5"/>
  <c r="N14" i="5"/>
  <c r="P14" i="5"/>
  <c r="I15" i="5"/>
  <c r="K15" i="5"/>
  <c r="N15" i="5"/>
  <c r="P15" i="5"/>
  <c r="BI108" i="5"/>
  <c r="BG108" i="5"/>
  <c r="BE108" i="5"/>
  <c r="BI107" i="5"/>
  <c r="BG107" i="5"/>
  <c r="BE107" i="5"/>
  <c r="BI106" i="5"/>
  <c r="BG106" i="5"/>
  <c r="BE106" i="5"/>
  <c r="BI105" i="5"/>
  <c r="BG105" i="5"/>
  <c r="BE105" i="5"/>
  <c r="BI104" i="5"/>
  <c r="BG104" i="5"/>
  <c r="BE104" i="5"/>
  <c r="BI103" i="5"/>
  <c r="BG103" i="5"/>
  <c r="BE103" i="5"/>
  <c r="BI102" i="5"/>
  <c r="BG102" i="5"/>
  <c r="BE102" i="5"/>
  <c r="BI101" i="5"/>
  <c r="BG101" i="5"/>
  <c r="BE101" i="5"/>
  <c r="BI100" i="5"/>
  <c r="BG100" i="5"/>
  <c r="BE100" i="5"/>
  <c r="BI99" i="5"/>
  <c r="BG99" i="5"/>
  <c r="BE99" i="5"/>
  <c r="BI98" i="5"/>
  <c r="BG98" i="5"/>
  <c r="BE98" i="5"/>
  <c r="BI97" i="5"/>
  <c r="BG97" i="5"/>
  <c r="BE97" i="5"/>
  <c r="BI96" i="5"/>
  <c r="BG96" i="5"/>
  <c r="BE96" i="5"/>
  <c r="BI95" i="5"/>
  <c r="BG95" i="5"/>
  <c r="BE95" i="5"/>
  <c r="BI94" i="5"/>
  <c r="BG94" i="5"/>
  <c r="BE94" i="5"/>
  <c r="BI93" i="5"/>
  <c r="BG93" i="5"/>
  <c r="BE93" i="5"/>
  <c r="BI92" i="5"/>
  <c r="BG92" i="5"/>
  <c r="BE92" i="5"/>
  <c r="BI91" i="5"/>
  <c r="BG91" i="5"/>
  <c r="BE91" i="5"/>
  <c r="BI90" i="5"/>
  <c r="BG90" i="5"/>
  <c r="BE90" i="5"/>
  <c r="BI89" i="5"/>
  <c r="BG89" i="5"/>
  <c r="BE89" i="5"/>
  <c r="BI88" i="5"/>
  <c r="BG88" i="5"/>
  <c r="BE88" i="5"/>
  <c r="BI87" i="5"/>
  <c r="BG87" i="5"/>
  <c r="BE87" i="5"/>
  <c r="BI86" i="5"/>
  <c r="BG86" i="5"/>
  <c r="BE86" i="5"/>
  <c r="BI85" i="5"/>
  <c r="BG85" i="5"/>
  <c r="BE85" i="5"/>
  <c r="BI84" i="5"/>
  <c r="BG84" i="5"/>
  <c r="BE84" i="5"/>
  <c r="BI83" i="5"/>
  <c r="BG83" i="5"/>
  <c r="BE83" i="5"/>
  <c r="BI82" i="5"/>
  <c r="BG82" i="5"/>
  <c r="BE82" i="5"/>
  <c r="BI81" i="5"/>
  <c r="BG81" i="5"/>
  <c r="BE81" i="5"/>
  <c r="BI80" i="5"/>
  <c r="BG80" i="5"/>
  <c r="BE80" i="5"/>
  <c r="BI79" i="5"/>
  <c r="BG79" i="5"/>
  <c r="BE79" i="5"/>
  <c r="BI78" i="5"/>
  <c r="BG78" i="5"/>
  <c r="BE78" i="5"/>
  <c r="BI77" i="5"/>
  <c r="BG77" i="5"/>
  <c r="BE77" i="5"/>
  <c r="BI76" i="5"/>
  <c r="BG76" i="5"/>
  <c r="BE76" i="5"/>
  <c r="BI75" i="5"/>
  <c r="BG75" i="5"/>
  <c r="BE75" i="5"/>
  <c r="BI74" i="5"/>
  <c r="BG74" i="5"/>
  <c r="BE74" i="5"/>
  <c r="BI73" i="5"/>
  <c r="BG73" i="5"/>
  <c r="BE73" i="5"/>
  <c r="BI72" i="5"/>
  <c r="BG72" i="5"/>
  <c r="BE72" i="5"/>
  <c r="BI71" i="5"/>
  <c r="BG71" i="5"/>
  <c r="BE71" i="5"/>
  <c r="BI70" i="5"/>
  <c r="BG70" i="5"/>
  <c r="BE70" i="5"/>
  <c r="BI69" i="5"/>
  <c r="BG69" i="5"/>
  <c r="BE69" i="5"/>
  <c r="BI68" i="5"/>
  <c r="BG68" i="5"/>
  <c r="BE68" i="5"/>
  <c r="BI67" i="5"/>
  <c r="BG67" i="5"/>
  <c r="BE67" i="5"/>
  <c r="BI66" i="5"/>
  <c r="BG66" i="5"/>
  <c r="BE66" i="5"/>
  <c r="BI65" i="5"/>
  <c r="BG65" i="5"/>
  <c r="BE65" i="5"/>
  <c r="BI64" i="5"/>
  <c r="BG64" i="5"/>
  <c r="BE64" i="5"/>
  <c r="BI63" i="5"/>
  <c r="BG63" i="5"/>
  <c r="BE63" i="5"/>
  <c r="BI62" i="5"/>
  <c r="BG62" i="5"/>
  <c r="BE62" i="5"/>
  <c r="BI61" i="5"/>
  <c r="BG61" i="5"/>
  <c r="BE61" i="5"/>
  <c r="BI60" i="5"/>
  <c r="BG60" i="5"/>
  <c r="BE60" i="5"/>
  <c r="BI59" i="5"/>
  <c r="BG59" i="5"/>
  <c r="BE59" i="5"/>
  <c r="BI58" i="5"/>
  <c r="BG58" i="5"/>
  <c r="BE58" i="5"/>
  <c r="BI57" i="5"/>
  <c r="BG57" i="5"/>
  <c r="BE57" i="5"/>
  <c r="BI56" i="5"/>
  <c r="BG56" i="5"/>
  <c r="BE56" i="5"/>
  <c r="BI55" i="5"/>
  <c r="BG55" i="5"/>
  <c r="BE55" i="5"/>
  <c r="BI54" i="5"/>
  <c r="BG54" i="5"/>
  <c r="BE54" i="5"/>
  <c r="BI53" i="5"/>
  <c r="BG53" i="5"/>
  <c r="BE53" i="5"/>
  <c r="BI52" i="5"/>
  <c r="BG52" i="5"/>
  <c r="BE52" i="5"/>
  <c r="BI51" i="5"/>
  <c r="BG51" i="5"/>
  <c r="BE51" i="5"/>
  <c r="BI50" i="5"/>
  <c r="BG50" i="5"/>
  <c r="BE50" i="5"/>
  <c r="BI49" i="5"/>
  <c r="BG49" i="5"/>
  <c r="BE49" i="5"/>
  <c r="BI48" i="5"/>
  <c r="BG48" i="5"/>
  <c r="BE48" i="5"/>
  <c r="BI47" i="5"/>
  <c r="BG47" i="5"/>
  <c r="BE47" i="5"/>
  <c r="BI46" i="5"/>
  <c r="BG46" i="5"/>
  <c r="BE46" i="5"/>
  <c r="BI45" i="5"/>
  <c r="BG45" i="5"/>
  <c r="BE45" i="5"/>
  <c r="BI44" i="5"/>
  <c r="BG44" i="5"/>
  <c r="BE44" i="5"/>
  <c r="BI43" i="5"/>
  <c r="BG43" i="5"/>
  <c r="BE43" i="5"/>
  <c r="BI42" i="5"/>
  <c r="BG42" i="5"/>
  <c r="BE42" i="5"/>
  <c r="BI41" i="5"/>
  <c r="BG41" i="5"/>
  <c r="BE41" i="5"/>
  <c r="BI40" i="5"/>
  <c r="BG40" i="5"/>
  <c r="BE40" i="5"/>
  <c r="BI39" i="5"/>
  <c r="BG39" i="5"/>
  <c r="BE39" i="5"/>
  <c r="BI38" i="5"/>
  <c r="BG38" i="5"/>
  <c r="BE38" i="5"/>
  <c r="BI37" i="5"/>
  <c r="BG37" i="5"/>
  <c r="BE37" i="5"/>
  <c r="BI36" i="5"/>
  <c r="BG36" i="5"/>
  <c r="BE36" i="5"/>
  <c r="BI35" i="5"/>
  <c r="BG35" i="5"/>
  <c r="BE35" i="5"/>
  <c r="BI34" i="5"/>
  <c r="BG34" i="5"/>
  <c r="BE34" i="5"/>
  <c r="BI33" i="5"/>
  <c r="BG33" i="5"/>
  <c r="BE33" i="5"/>
  <c r="BI32" i="5"/>
  <c r="BG32" i="5"/>
  <c r="BE32" i="5"/>
  <c r="BI31" i="5"/>
  <c r="BG31" i="5"/>
  <c r="BE31" i="5"/>
  <c r="BI30" i="5"/>
  <c r="BG30" i="5"/>
  <c r="BE30" i="5"/>
  <c r="BI29" i="5"/>
  <c r="BG29" i="5"/>
  <c r="BE29" i="5"/>
  <c r="BI28" i="5"/>
  <c r="BG28" i="5"/>
  <c r="BE28" i="5"/>
  <c r="BI27" i="5"/>
  <c r="BG27" i="5"/>
  <c r="BE27" i="5"/>
  <c r="BI26" i="5"/>
  <c r="BG26" i="5"/>
  <c r="BE26" i="5"/>
  <c r="BI25" i="5"/>
  <c r="BG25" i="5"/>
  <c r="BE25" i="5"/>
  <c r="BI24" i="5"/>
  <c r="BG24" i="5"/>
  <c r="BE24" i="5"/>
  <c r="BI23" i="5"/>
  <c r="BG23" i="5"/>
  <c r="BE23" i="5"/>
  <c r="BI22" i="5"/>
  <c r="BG22" i="5"/>
  <c r="BE22" i="5"/>
  <c r="BI21" i="5"/>
  <c r="BG21" i="5"/>
  <c r="BE21" i="5"/>
  <c r="BI20" i="5"/>
  <c r="BG20" i="5"/>
  <c r="BE20" i="5"/>
  <c r="BI19" i="5"/>
  <c r="BG19" i="5"/>
  <c r="BE19" i="5"/>
  <c r="BI18" i="5"/>
  <c r="BG18" i="5"/>
  <c r="BE18" i="5"/>
  <c r="BI17" i="5"/>
  <c r="BG17" i="5"/>
  <c r="BE17" i="5"/>
  <c r="BI16" i="5"/>
  <c r="BG16" i="5"/>
  <c r="BE16" i="5"/>
  <c r="BI15" i="5"/>
  <c r="BG15" i="5"/>
  <c r="BE15" i="5"/>
  <c r="BI14" i="5"/>
  <c r="BG14" i="5"/>
  <c r="BE14" i="5"/>
  <c r="BI13" i="5"/>
  <c r="BG13" i="5"/>
  <c r="BE13" i="5"/>
  <c r="P13" i="5"/>
  <c r="N13" i="5"/>
  <c r="K13" i="5"/>
  <c r="I13" i="5"/>
  <c r="BI12" i="5"/>
  <c r="BG12" i="5"/>
  <c r="BE12" i="5"/>
  <c r="P12" i="5"/>
  <c r="N12" i="5"/>
  <c r="K12" i="5"/>
  <c r="I12" i="5"/>
  <c r="BI11" i="5"/>
  <c r="BG11" i="5"/>
  <c r="BE11" i="5"/>
  <c r="P11" i="5"/>
  <c r="Q11" i="5" s="1"/>
  <c r="K11" i="5"/>
  <c r="F11" i="5"/>
  <c r="R11" i="5" s="1"/>
  <c r="BI10" i="5"/>
  <c r="BG10" i="5"/>
  <c r="BE10" i="5"/>
  <c r="BI9" i="5"/>
  <c r="BG9" i="5"/>
  <c r="BE9" i="5"/>
  <c r="AX8" i="5"/>
  <c r="AY8" i="5" s="1"/>
  <c r="AY9" i="5" s="1"/>
  <c r="AW8" i="5"/>
  <c r="AW9" i="5" s="1"/>
  <c r="AV8" i="5"/>
  <c r="AT8" i="5"/>
  <c r="AU8" i="5" s="1"/>
  <c r="BE108" i="3"/>
  <c r="BG108" i="3"/>
  <c r="BI108" i="3"/>
  <c r="BE10" i="3"/>
  <c r="BG10" i="3"/>
  <c r="BI10" i="3"/>
  <c r="BE11" i="3"/>
  <c r="BG11" i="3"/>
  <c r="BI11" i="3"/>
  <c r="BE12" i="3"/>
  <c r="BG12" i="3"/>
  <c r="BI12" i="3"/>
  <c r="BE13" i="3"/>
  <c r="BG13" i="3"/>
  <c r="BI13" i="3"/>
  <c r="BE14" i="3"/>
  <c r="BG14" i="3"/>
  <c r="BI14" i="3"/>
  <c r="BE15" i="3"/>
  <c r="BG15" i="3"/>
  <c r="BI15" i="3"/>
  <c r="BE16" i="3"/>
  <c r="BG16" i="3"/>
  <c r="BI16" i="3"/>
  <c r="BE17" i="3"/>
  <c r="BG17" i="3"/>
  <c r="BI17" i="3"/>
  <c r="BE18" i="3"/>
  <c r="BG18" i="3"/>
  <c r="BI18" i="3"/>
  <c r="BE19" i="3"/>
  <c r="BG19" i="3"/>
  <c r="BI19" i="3"/>
  <c r="BE20" i="3"/>
  <c r="BG20" i="3"/>
  <c r="BI20" i="3"/>
  <c r="BE21" i="3"/>
  <c r="BG21" i="3"/>
  <c r="BI21" i="3"/>
  <c r="BE22" i="3"/>
  <c r="BG22" i="3"/>
  <c r="BI22" i="3"/>
  <c r="BE23" i="3"/>
  <c r="BG23" i="3"/>
  <c r="BI23" i="3"/>
  <c r="BE24" i="3"/>
  <c r="BG24" i="3"/>
  <c r="BI24" i="3"/>
  <c r="BE25" i="3"/>
  <c r="BG25" i="3"/>
  <c r="BI25" i="3"/>
  <c r="BE26" i="3"/>
  <c r="BG26" i="3"/>
  <c r="BI26" i="3"/>
  <c r="BE27" i="3"/>
  <c r="BG27" i="3"/>
  <c r="BI27" i="3"/>
  <c r="BE28" i="3"/>
  <c r="BG28" i="3"/>
  <c r="BI28" i="3"/>
  <c r="BE29" i="3"/>
  <c r="BG29" i="3"/>
  <c r="BI29" i="3"/>
  <c r="BE30" i="3"/>
  <c r="BG30" i="3"/>
  <c r="BI30" i="3"/>
  <c r="BE31" i="3"/>
  <c r="BG31" i="3"/>
  <c r="BI31" i="3"/>
  <c r="BE32" i="3"/>
  <c r="BG32" i="3"/>
  <c r="BI32" i="3"/>
  <c r="BE33" i="3"/>
  <c r="BG33" i="3"/>
  <c r="BI33" i="3"/>
  <c r="BE34" i="3"/>
  <c r="BG34" i="3"/>
  <c r="BI34" i="3"/>
  <c r="BE35" i="3"/>
  <c r="BG35" i="3"/>
  <c r="BI35" i="3"/>
  <c r="BE36" i="3"/>
  <c r="BG36" i="3"/>
  <c r="BI36" i="3"/>
  <c r="BE37" i="3"/>
  <c r="BG37" i="3"/>
  <c r="BI37" i="3"/>
  <c r="BE38" i="3"/>
  <c r="BG38" i="3"/>
  <c r="BI38" i="3"/>
  <c r="BE39" i="3"/>
  <c r="BG39" i="3"/>
  <c r="BI39" i="3"/>
  <c r="BE40" i="3"/>
  <c r="BG40" i="3"/>
  <c r="BI40" i="3"/>
  <c r="BE41" i="3"/>
  <c r="BG41" i="3"/>
  <c r="BI41" i="3"/>
  <c r="BE42" i="3"/>
  <c r="BG42" i="3"/>
  <c r="BI42" i="3"/>
  <c r="BE43" i="3"/>
  <c r="BG43" i="3"/>
  <c r="BI43" i="3"/>
  <c r="BE44" i="3"/>
  <c r="BG44" i="3"/>
  <c r="BI44" i="3"/>
  <c r="BE45" i="3"/>
  <c r="BG45" i="3"/>
  <c r="BI45" i="3"/>
  <c r="BE46" i="3"/>
  <c r="BG46" i="3"/>
  <c r="BI46" i="3"/>
  <c r="BE47" i="3"/>
  <c r="BG47" i="3"/>
  <c r="BI47" i="3"/>
  <c r="BE48" i="3"/>
  <c r="BG48" i="3"/>
  <c r="BI48" i="3"/>
  <c r="BE49" i="3"/>
  <c r="BG49" i="3"/>
  <c r="BI49" i="3"/>
  <c r="BE50" i="3"/>
  <c r="BG50" i="3"/>
  <c r="BI50" i="3"/>
  <c r="BE51" i="3"/>
  <c r="BG51" i="3"/>
  <c r="BI51" i="3"/>
  <c r="BE52" i="3"/>
  <c r="BG52" i="3"/>
  <c r="BI52" i="3"/>
  <c r="BE53" i="3"/>
  <c r="BG53" i="3"/>
  <c r="BI53" i="3"/>
  <c r="BE54" i="3"/>
  <c r="BG54" i="3"/>
  <c r="BI54" i="3"/>
  <c r="BE55" i="3"/>
  <c r="BG55" i="3"/>
  <c r="BI55" i="3"/>
  <c r="BE56" i="3"/>
  <c r="BG56" i="3"/>
  <c r="BI56" i="3"/>
  <c r="BE57" i="3"/>
  <c r="BG57" i="3"/>
  <c r="BI57" i="3"/>
  <c r="BE58" i="3"/>
  <c r="BG58" i="3"/>
  <c r="BI58" i="3"/>
  <c r="BE59" i="3"/>
  <c r="BG59" i="3"/>
  <c r="BI59" i="3"/>
  <c r="BE60" i="3"/>
  <c r="BG60" i="3"/>
  <c r="BI60" i="3"/>
  <c r="BE61" i="3"/>
  <c r="BG61" i="3"/>
  <c r="BI61" i="3"/>
  <c r="BE62" i="3"/>
  <c r="BG62" i="3"/>
  <c r="BI62" i="3"/>
  <c r="BE63" i="3"/>
  <c r="BG63" i="3"/>
  <c r="BI63" i="3"/>
  <c r="BE64" i="3"/>
  <c r="BG64" i="3"/>
  <c r="BI64" i="3"/>
  <c r="BE65" i="3"/>
  <c r="BG65" i="3"/>
  <c r="BI65" i="3"/>
  <c r="BE66" i="3"/>
  <c r="BG66" i="3"/>
  <c r="BI66" i="3"/>
  <c r="BE67" i="3"/>
  <c r="BG67" i="3"/>
  <c r="BI67" i="3"/>
  <c r="BE68" i="3"/>
  <c r="BG68" i="3"/>
  <c r="BI68" i="3"/>
  <c r="BE69" i="3"/>
  <c r="BG69" i="3"/>
  <c r="BI69" i="3"/>
  <c r="BE70" i="3"/>
  <c r="BG70" i="3"/>
  <c r="BI70" i="3"/>
  <c r="BE71" i="3"/>
  <c r="BG71" i="3"/>
  <c r="BI71" i="3"/>
  <c r="BE72" i="3"/>
  <c r="BG72" i="3"/>
  <c r="BI72" i="3"/>
  <c r="BE73" i="3"/>
  <c r="BG73" i="3"/>
  <c r="BI73" i="3"/>
  <c r="BE74" i="3"/>
  <c r="BG74" i="3"/>
  <c r="BI74" i="3"/>
  <c r="BE75" i="3"/>
  <c r="BG75" i="3"/>
  <c r="BI75" i="3"/>
  <c r="BE76" i="3"/>
  <c r="BG76" i="3"/>
  <c r="BI76" i="3"/>
  <c r="BE77" i="3"/>
  <c r="BG77" i="3"/>
  <c r="BI77" i="3"/>
  <c r="BE78" i="3"/>
  <c r="BG78" i="3"/>
  <c r="BI78" i="3"/>
  <c r="BE79" i="3"/>
  <c r="BG79" i="3"/>
  <c r="BI79" i="3"/>
  <c r="BE80" i="3"/>
  <c r="BG80" i="3"/>
  <c r="BI80" i="3"/>
  <c r="BE81" i="3"/>
  <c r="BG81" i="3"/>
  <c r="BI81" i="3"/>
  <c r="BE82" i="3"/>
  <c r="BG82" i="3"/>
  <c r="BI82" i="3"/>
  <c r="BE83" i="3"/>
  <c r="BG83" i="3"/>
  <c r="BI83" i="3"/>
  <c r="BE84" i="3"/>
  <c r="BG84" i="3"/>
  <c r="BI84" i="3"/>
  <c r="BE85" i="3"/>
  <c r="BG85" i="3"/>
  <c r="BI85" i="3"/>
  <c r="BE86" i="3"/>
  <c r="BG86" i="3"/>
  <c r="BI86" i="3"/>
  <c r="BE87" i="3"/>
  <c r="BG87" i="3"/>
  <c r="BI87" i="3"/>
  <c r="BE88" i="3"/>
  <c r="BG88" i="3"/>
  <c r="BI88" i="3"/>
  <c r="BE89" i="3"/>
  <c r="BG89" i="3"/>
  <c r="BI89" i="3"/>
  <c r="BE90" i="3"/>
  <c r="BG90" i="3"/>
  <c r="BI90" i="3"/>
  <c r="BE91" i="3"/>
  <c r="BG91" i="3"/>
  <c r="BI91" i="3"/>
  <c r="BE92" i="3"/>
  <c r="BG92" i="3"/>
  <c r="BI92" i="3"/>
  <c r="BE93" i="3"/>
  <c r="BG93" i="3"/>
  <c r="BI93" i="3"/>
  <c r="BE94" i="3"/>
  <c r="BG94" i="3"/>
  <c r="BI94" i="3"/>
  <c r="BE95" i="3"/>
  <c r="BG95" i="3"/>
  <c r="BI95" i="3"/>
  <c r="BE96" i="3"/>
  <c r="BG96" i="3"/>
  <c r="BI96" i="3"/>
  <c r="BE97" i="3"/>
  <c r="BG97" i="3"/>
  <c r="BI97" i="3"/>
  <c r="BE98" i="3"/>
  <c r="BG98" i="3"/>
  <c r="BI98" i="3"/>
  <c r="BE99" i="3"/>
  <c r="BG99" i="3"/>
  <c r="BI99" i="3"/>
  <c r="BE100" i="3"/>
  <c r="BG100" i="3"/>
  <c r="BI100" i="3"/>
  <c r="BE101" i="3"/>
  <c r="BG101" i="3"/>
  <c r="BI101" i="3"/>
  <c r="BE102" i="3"/>
  <c r="BG102" i="3"/>
  <c r="BI102" i="3"/>
  <c r="BE103" i="3"/>
  <c r="BG103" i="3"/>
  <c r="BI103" i="3"/>
  <c r="BE104" i="3"/>
  <c r="BG104" i="3"/>
  <c r="BI104" i="3"/>
  <c r="BE105" i="3"/>
  <c r="BG105" i="3"/>
  <c r="BI105" i="3"/>
  <c r="BE106" i="3"/>
  <c r="BG106" i="3"/>
  <c r="BI106" i="3"/>
  <c r="BE107" i="3"/>
  <c r="BG107" i="3"/>
  <c r="BI107" i="3"/>
  <c r="C12" i="3"/>
  <c r="D12" i="3" s="1"/>
  <c r="BI9" i="3"/>
  <c r="BG9" i="3"/>
  <c r="I108" i="3"/>
  <c r="K108" i="3"/>
  <c r="N108" i="3"/>
  <c r="P108" i="3"/>
  <c r="I109" i="3"/>
  <c r="K109" i="3"/>
  <c r="N109" i="3"/>
  <c r="P109" i="3"/>
  <c r="I110" i="3"/>
  <c r="K110" i="3"/>
  <c r="N110" i="3"/>
  <c r="P110" i="3"/>
  <c r="I111" i="3"/>
  <c r="K111" i="3"/>
  <c r="N111" i="3"/>
  <c r="P111" i="3"/>
  <c r="I101" i="3"/>
  <c r="K101" i="3"/>
  <c r="N101" i="3"/>
  <c r="P101" i="3"/>
  <c r="I102" i="3"/>
  <c r="K102" i="3"/>
  <c r="N102" i="3"/>
  <c r="P102" i="3"/>
  <c r="I103" i="3"/>
  <c r="K103" i="3"/>
  <c r="N103" i="3"/>
  <c r="P103" i="3"/>
  <c r="I104" i="3"/>
  <c r="K104" i="3"/>
  <c r="N104" i="3"/>
  <c r="P104" i="3"/>
  <c r="I105" i="3"/>
  <c r="K105" i="3"/>
  <c r="N105" i="3"/>
  <c r="P105" i="3"/>
  <c r="I106" i="3"/>
  <c r="K106" i="3"/>
  <c r="N106" i="3"/>
  <c r="P106" i="3"/>
  <c r="I107" i="3"/>
  <c r="K107" i="3"/>
  <c r="N107" i="3"/>
  <c r="P107" i="3"/>
  <c r="I24" i="3"/>
  <c r="K24" i="3"/>
  <c r="N24" i="3"/>
  <c r="P24" i="3"/>
  <c r="I25" i="3"/>
  <c r="K25" i="3"/>
  <c r="N25" i="3"/>
  <c r="P25" i="3"/>
  <c r="I26" i="3"/>
  <c r="K26" i="3"/>
  <c r="N26" i="3"/>
  <c r="P26" i="3"/>
  <c r="I27" i="3"/>
  <c r="K27" i="3"/>
  <c r="N27" i="3"/>
  <c r="P27" i="3"/>
  <c r="I28" i="3"/>
  <c r="K28" i="3"/>
  <c r="N28" i="3"/>
  <c r="P28" i="3"/>
  <c r="I29" i="3"/>
  <c r="K29" i="3"/>
  <c r="N29" i="3"/>
  <c r="P29" i="3"/>
  <c r="I30" i="3"/>
  <c r="K30" i="3"/>
  <c r="N30" i="3"/>
  <c r="P30" i="3"/>
  <c r="I31" i="3"/>
  <c r="K31" i="3"/>
  <c r="N31" i="3"/>
  <c r="P31" i="3"/>
  <c r="I32" i="3"/>
  <c r="K32" i="3"/>
  <c r="N32" i="3"/>
  <c r="P32" i="3"/>
  <c r="I33" i="3"/>
  <c r="K33" i="3"/>
  <c r="N33" i="3"/>
  <c r="P33" i="3"/>
  <c r="I34" i="3"/>
  <c r="K34" i="3"/>
  <c r="N34" i="3"/>
  <c r="P34" i="3"/>
  <c r="I35" i="3"/>
  <c r="K35" i="3"/>
  <c r="N35" i="3"/>
  <c r="P35" i="3"/>
  <c r="I36" i="3"/>
  <c r="K36" i="3"/>
  <c r="N36" i="3"/>
  <c r="P36" i="3"/>
  <c r="I37" i="3"/>
  <c r="K37" i="3"/>
  <c r="N37" i="3"/>
  <c r="P37" i="3"/>
  <c r="I38" i="3"/>
  <c r="K38" i="3"/>
  <c r="N38" i="3"/>
  <c r="P38" i="3"/>
  <c r="I39" i="3"/>
  <c r="K39" i="3"/>
  <c r="N39" i="3"/>
  <c r="P39" i="3"/>
  <c r="I40" i="3"/>
  <c r="K40" i="3"/>
  <c r="N40" i="3"/>
  <c r="P40" i="3"/>
  <c r="I41" i="3"/>
  <c r="K41" i="3"/>
  <c r="N41" i="3"/>
  <c r="P41" i="3"/>
  <c r="I42" i="3"/>
  <c r="K42" i="3"/>
  <c r="N42" i="3"/>
  <c r="P42" i="3"/>
  <c r="I43" i="3"/>
  <c r="K43" i="3"/>
  <c r="N43" i="3"/>
  <c r="P43" i="3"/>
  <c r="I44" i="3"/>
  <c r="K44" i="3"/>
  <c r="N44" i="3"/>
  <c r="P44" i="3"/>
  <c r="I45" i="3"/>
  <c r="K45" i="3"/>
  <c r="N45" i="3"/>
  <c r="P45" i="3"/>
  <c r="I46" i="3"/>
  <c r="K46" i="3"/>
  <c r="N46" i="3"/>
  <c r="P46" i="3"/>
  <c r="I47" i="3"/>
  <c r="K47" i="3"/>
  <c r="N47" i="3"/>
  <c r="P47" i="3"/>
  <c r="I48" i="3"/>
  <c r="K48" i="3"/>
  <c r="N48" i="3"/>
  <c r="P48" i="3"/>
  <c r="I49" i="3"/>
  <c r="K49" i="3"/>
  <c r="N49" i="3"/>
  <c r="P49" i="3"/>
  <c r="I50" i="3"/>
  <c r="K50" i="3"/>
  <c r="N50" i="3"/>
  <c r="P50" i="3"/>
  <c r="I51" i="3"/>
  <c r="K51" i="3"/>
  <c r="N51" i="3"/>
  <c r="P51" i="3"/>
  <c r="I52" i="3"/>
  <c r="K52" i="3"/>
  <c r="N52" i="3"/>
  <c r="P52" i="3"/>
  <c r="I53" i="3"/>
  <c r="K53" i="3"/>
  <c r="N53" i="3"/>
  <c r="P53" i="3"/>
  <c r="I54" i="3"/>
  <c r="K54" i="3"/>
  <c r="N54" i="3"/>
  <c r="P54" i="3"/>
  <c r="I55" i="3"/>
  <c r="K55" i="3"/>
  <c r="N55" i="3"/>
  <c r="P55" i="3"/>
  <c r="I56" i="3"/>
  <c r="K56" i="3"/>
  <c r="N56" i="3"/>
  <c r="P56" i="3"/>
  <c r="I57" i="3"/>
  <c r="K57" i="3"/>
  <c r="N57" i="3"/>
  <c r="P57" i="3"/>
  <c r="I58" i="3"/>
  <c r="K58" i="3"/>
  <c r="N58" i="3"/>
  <c r="P58" i="3"/>
  <c r="I59" i="3"/>
  <c r="K59" i="3"/>
  <c r="N59" i="3"/>
  <c r="P59" i="3"/>
  <c r="I60" i="3"/>
  <c r="K60" i="3"/>
  <c r="N60" i="3"/>
  <c r="P60" i="3"/>
  <c r="I61" i="3"/>
  <c r="K61" i="3"/>
  <c r="N61" i="3"/>
  <c r="P61" i="3"/>
  <c r="I62" i="3"/>
  <c r="K62" i="3"/>
  <c r="N62" i="3"/>
  <c r="P62" i="3"/>
  <c r="I63" i="3"/>
  <c r="K63" i="3"/>
  <c r="N63" i="3"/>
  <c r="P63" i="3"/>
  <c r="I64" i="3"/>
  <c r="K64" i="3"/>
  <c r="N64" i="3"/>
  <c r="P64" i="3"/>
  <c r="I65" i="3"/>
  <c r="K65" i="3"/>
  <c r="N65" i="3"/>
  <c r="P65" i="3"/>
  <c r="I66" i="3"/>
  <c r="K66" i="3"/>
  <c r="N66" i="3"/>
  <c r="P66" i="3"/>
  <c r="I67" i="3"/>
  <c r="K67" i="3"/>
  <c r="N67" i="3"/>
  <c r="P67" i="3"/>
  <c r="I68" i="3"/>
  <c r="K68" i="3"/>
  <c r="N68" i="3"/>
  <c r="P68" i="3"/>
  <c r="I69" i="3"/>
  <c r="K69" i="3"/>
  <c r="N69" i="3"/>
  <c r="P69" i="3"/>
  <c r="I70" i="3"/>
  <c r="K70" i="3"/>
  <c r="N70" i="3"/>
  <c r="P70" i="3"/>
  <c r="I71" i="3"/>
  <c r="K71" i="3"/>
  <c r="N71" i="3"/>
  <c r="P71" i="3"/>
  <c r="I72" i="3"/>
  <c r="K72" i="3"/>
  <c r="N72" i="3"/>
  <c r="P72" i="3"/>
  <c r="I73" i="3"/>
  <c r="K73" i="3"/>
  <c r="N73" i="3"/>
  <c r="P73" i="3"/>
  <c r="I74" i="3"/>
  <c r="K74" i="3"/>
  <c r="N74" i="3"/>
  <c r="P74" i="3"/>
  <c r="I75" i="3"/>
  <c r="K75" i="3"/>
  <c r="N75" i="3"/>
  <c r="P75" i="3"/>
  <c r="I76" i="3"/>
  <c r="K76" i="3"/>
  <c r="N76" i="3"/>
  <c r="P76" i="3"/>
  <c r="I77" i="3"/>
  <c r="K77" i="3"/>
  <c r="N77" i="3"/>
  <c r="P77" i="3"/>
  <c r="I78" i="3"/>
  <c r="K78" i="3"/>
  <c r="N78" i="3"/>
  <c r="P78" i="3"/>
  <c r="I79" i="3"/>
  <c r="K79" i="3"/>
  <c r="N79" i="3"/>
  <c r="P79" i="3"/>
  <c r="I80" i="3"/>
  <c r="K80" i="3"/>
  <c r="N80" i="3"/>
  <c r="P80" i="3"/>
  <c r="I81" i="3"/>
  <c r="K81" i="3"/>
  <c r="N81" i="3"/>
  <c r="P81" i="3"/>
  <c r="I82" i="3"/>
  <c r="K82" i="3"/>
  <c r="N82" i="3"/>
  <c r="P82" i="3"/>
  <c r="I83" i="3"/>
  <c r="K83" i="3"/>
  <c r="N83" i="3"/>
  <c r="P83" i="3"/>
  <c r="I84" i="3"/>
  <c r="K84" i="3"/>
  <c r="N84" i="3"/>
  <c r="P84" i="3"/>
  <c r="I85" i="3"/>
  <c r="K85" i="3"/>
  <c r="N85" i="3"/>
  <c r="P85" i="3"/>
  <c r="I86" i="3"/>
  <c r="K86" i="3"/>
  <c r="N86" i="3"/>
  <c r="P86" i="3"/>
  <c r="I87" i="3"/>
  <c r="K87" i="3"/>
  <c r="N87" i="3"/>
  <c r="P87" i="3"/>
  <c r="I88" i="3"/>
  <c r="K88" i="3"/>
  <c r="N88" i="3"/>
  <c r="P88" i="3"/>
  <c r="I89" i="3"/>
  <c r="K89" i="3"/>
  <c r="N89" i="3"/>
  <c r="P89" i="3"/>
  <c r="I90" i="3"/>
  <c r="K90" i="3"/>
  <c r="N90" i="3"/>
  <c r="P90" i="3"/>
  <c r="I91" i="3"/>
  <c r="K91" i="3"/>
  <c r="N91" i="3"/>
  <c r="P91" i="3"/>
  <c r="I92" i="3"/>
  <c r="K92" i="3"/>
  <c r="N92" i="3"/>
  <c r="P92" i="3"/>
  <c r="I93" i="3"/>
  <c r="K93" i="3"/>
  <c r="N93" i="3"/>
  <c r="P93" i="3"/>
  <c r="I94" i="3"/>
  <c r="K94" i="3"/>
  <c r="N94" i="3"/>
  <c r="P94" i="3"/>
  <c r="I95" i="3"/>
  <c r="K95" i="3"/>
  <c r="N95" i="3"/>
  <c r="P95" i="3"/>
  <c r="I96" i="3"/>
  <c r="K96" i="3"/>
  <c r="N96" i="3"/>
  <c r="P96" i="3"/>
  <c r="I97" i="3"/>
  <c r="K97" i="3"/>
  <c r="N97" i="3"/>
  <c r="P97" i="3"/>
  <c r="I98" i="3"/>
  <c r="K98" i="3"/>
  <c r="N98" i="3"/>
  <c r="P98" i="3"/>
  <c r="I99" i="3"/>
  <c r="K99" i="3"/>
  <c r="N99" i="3"/>
  <c r="P99" i="3"/>
  <c r="I100" i="3"/>
  <c r="K100" i="3"/>
  <c r="N100" i="3"/>
  <c r="P100" i="3"/>
  <c r="I15" i="3"/>
  <c r="K15" i="3"/>
  <c r="N15" i="3"/>
  <c r="P15" i="3"/>
  <c r="I16" i="3"/>
  <c r="K16" i="3"/>
  <c r="N16" i="3"/>
  <c r="P16" i="3"/>
  <c r="I17" i="3"/>
  <c r="K17" i="3"/>
  <c r="N17" i="3"/>
  <c r="P17" i="3"/>
  <c r="I18" i="3"/>
  <c r="K18" i="3"/>
  <c r="N18" i="3"/>
  <c r="P18" i="3"/>
  <c r="I19" i="3"/>
  <c r="K19" i="3"/>
  <c r="N19" i="3"/>
  <c r="P19" i="3"/>
  <c r="I20" i="3"/>
  <c r="K20" i="3"/>
  <c r="N20" i="3"/>
  <c r="P20" i="3"/>
  <c r="I21" i="3"/>
  <c r="K21" i="3"/>
  <c r="N21" i="3"/>
  <c r="P21" i="3"/>
  <c r="I22" i="3"/>
  <c r="K22" i="3"/>
  <c r="N22" i="3"/>
  <c r="P22" i="3"/>
  <c r="I23" i="3"/>
  <c r="K23" i="3"/>
  <c r="N23" i="3"/>
  <c r="P23" i="3"/>
  <c r="BE9" i="3"/>
  <c r="AX8" i="3"/>
  <c r="AY8" i="3" s="1"/>
  <c r="AV8" i="3"/>
  <c r="AW8" i="3" s="1"/>
  <c r="AT8" i="3"/>
  <c r="AU8" i="3" s="1"/>
  <c r="P14" i="3"/>
  <c r="N14" i="3"/>
  <c r="K14" i="3"/>
  <c r="I14" i="3"/>
  <c r="P13" i="3"/>
  <c r="N13" i="3"/>
  <c r="K13" i="3"/>
  <c r="P12" i="3"/>
  <c r="N12" i="3"/>
  <c r="K12" i="3"/>
  <c r="I12" i="3"/>
  <c r="P11" i="3"/>
  <c r="K11" i="3"/>
  <c r="F11" i="3"/>
  <c r="L38" i="1"/>
  <c r="I38" i="1"/>
  <c r="F38" i="1"/>
  <c r="L36" i="1"/>
  <c r="I36" i="1"/>
  <c r="F36" i="1"/>
  <c r="L34" i="1"/>
  <c r="M34" i="1" s="1"/>
  <c r="I34" i="1"/>
  <c r="J34" i="1" s="1"/>
  <c r="F34" i="1"/>
  <c r="G34" i="1" s="1"/>
  <c r="P14" i="1"/>
  <c r="P13" i="1"/>
  <c r="P12" i="1"/>
  <c r="P11" i="1"/>
  <c r="K14" i="1"/>
  <c r="K13" i="1"/>
  <c r="K12" i="1"/>
  <c r="K11" i="1"/>
  <c r="F12" i="1"/>
  <c r="F13" i="1"/>
  <c r="R13" i="1" s="1"/>
  <c r="F14" i="1"/>
  <c r="F11" i="1"/>
  <c r="N14" i="1"/>
  <c r="N13" i="1"/>
  <c r="N12" i="1"/>
  <c r="I14" i="1"/>
  <c r="I13" i="1"/>
  <c r="I12" i="1"/>
  <c r="D13" i="1"/>
  <c r="D14" i="1"/>
  <c r="D12" i="1"/>
  <c r="AW9" i="3" l="1"/>
  <c r="AW10" i="3" s="1"/>
  <c r="AW11" i="3" s="1"/>
  <c r="AW12" i="3" s="1"/>
  <c r="AY117" i="5"/>
  <c r="AW116" i="5"/>
  <c r="AY111" i="5"/>
  <c r="AW110" i="5"/>
  <c r="D13" i="5"/>
  <c r="D12" i="5"/>
  <c r="F12" i="5"/>
  <c r="R12" i="5" s="1"/>
  <c r="Q12" i="5" s="1"/>
  <c r="AC256" i="5"/>
  <c r="AA244" i="5"/>
  <c r="AC28" i="5"/>
  <c r="AA11" i="5"/>
  <c r="AZ8" i="5"/>
  <c r="AY10" i="5"/>
  <c r="AW10" i="5"/>
  <c r="X8" i="5"/>
  <c r="Y8" i="5" s="1"/>
  <c r="Z8" i="5"/>
  <c r="AA8" i="5" s="1"/>
  <c r="AA9" i="5" s="1"/>
  <c r="AB8" i="5"/>
  <c r="AC8" i="5" s="1"/>
  <c r="AC9" i="5" s="1"/>
  <c r="L11" i="5"/>
  <c r="F13" i="5"/>
  <c r="G11" i="5"/>
  <c r="S11" i="5" s="1"/>
  <c r="AY9" i="3"/>
  <c r="AY10" i="3" s="1"/>
  <c r="AY11" i="3" s="1"/>
  <c r="AU9" i="3"/>
  <c r="C13" i="3"/>
  <c r="F13" i="3" s="1"/>
  <c r="R13" i="3" s="1"/>
  <c r="L13" i="3" s="1"/>
  <c r="F12" i="3"/>
  <c r="R12" i="3" s="1"/>
  <c r="Q12" i="3" s="1"/>
  <c r="R11" i="3"/>
  <c r="AB8" i="3" s="1"/>
  <c r="AC8" i="3" s="1"/>
  <c r="AC9" i="3" s="1"/>
  <c r="AC10" i="3" s="1"/>
  <c r="AZ8" i="3"/>
  <c r="G35" i="1"/>
  <c r="H35" i="1" s="1"/>
  <c r="J35" i="1"/>
  <c r="K35" i="1" s="1"/>
  <c r="M35" i="1"/>
  <c r="N35" i="1" s="1"/>
  <c r="O34" i="1"/>
  <c r="Q13" i="1"/>
  <c r="L13" i="1"/>
  <c r="G13" i="1"/>
  <c r="R12" i="1"/>
  <c r="Q12" i="1" s="1"/>
  <c r="R14" i="1"/>
  <c r="R11" i="1"/>
  <c r="Q11" i="1" s="1"/>
  <c r="O35" i="1" l="1"/>
  <c r="S13" i="1"/>
  <c r="AU9" i="5"/>
  <c r="AN10" i="3"/>
  <c r="AC11" i="3"/>
  <c r="AN11" i="3" s="1"/>
  <c r="AW117" i="5"/>
  <c r="AY118" i="5"/>
  <c r="AY112" i="5"/>
  <c r="AW111" i="5"/>
  <c r="L12" i="5"/>
  <c r="D14" i="5"/>
  <c r="F14" i="5"/>
  <c r="G12" i="5"/>
  <c r="AC257" i="5"/>
  <c r="AA245" i="5"/>
  <c r="AA12" i="5"/>
  <c r="AC29" i="5"/>
  <c r="AW11" i="5"/>
  <c r="AN9" i="5"/>
  <c r="AL9" i="5"/>
  <c r="R13" i="5"/>
  <c r="G13" i="5" s="1"/>
  <c r="Y9" i="5"/>
  <c r="Y10" i="5" s="1"/>
  <c r="AD8" i="5"/>
  <c r="AU10" i="5"/>
  <c r="AZ9" i="5"/>
  <c r="AY11" i="5"/>
  <c r="X8" i="3"/>
  <c r="Y8" i="3" s="1"/>
  <c r="L11" i="3"/>
  <c r="AY12" i="3"/>
  <c r="Q11" i="3"/>
  <c r="Z8" i="3"/>
  <c r="AA8" i="3" s="1"/>
  <c r="AA9" i="3" s="1"/>
  <c r="G11" i="3"/>
  <c r="AW13" i="3"/>
  <c r="C14" i="3"/>
  <c r="D14" i="3" s="1"/>
  <c r="D13" i="3"/>
  <c r="G13" i="3"/>
  <c r="L12" i="3"/>
  <c r="AZ9" i="3"/>
  <c r="AN9" i="3"/>
  <c r="Q13" i="3"/>
  <c r="G12" i="3"/>
  <c r="L12" i="1"/>
  <c r="G12" i="1"/>
  <c r="L14" i="1"/>
  <c r="Q14" i="1"/>
  <c r="F21" i="1"/>
  <c r="G21" i="1" s="1"/>
  <c r="G22" i="1" s="1"/>
  <c r="H22" i="1" s="1"/>
  <c r="G14" i="1"/>
  <c r="L11" i="1"/>
  <c r="G11" i="1"/>
  <c r="L21" i="1"/>
  <c r="M21" i="1" s="1"/>
  <c r="M22" i="1" s="1"/>
  <c r="I21" i="1"/>
  <c r="J21" i="1" s="1"/>
  <c r="J22" i="1" s="1"/>
  <c r="M23" i="1" l="1"/>
  <c r="N22" i="1"/>
  <c r="J23" i="1"/>
  <c r="K22" i="1"/>
  <c r="P35" i="1"/>
  <c r="V21" i="1"/>
  <c r="S12" i="1"/>
  <c r="S11" i="1"/>
  <c r="S14" i="1"/>
  <c r="G23" i="1"/>
  <c r="Y9" i="3"/>
  <c r="AD8" i="3"/>
  <c r="AO8" i="3" s="1"/>
  <c r="AL9" i="3"/>
  <c r="AA10" i="3"/>
  <c r="AC12" i="3"/>
  <c r="AU10" i="3"/>
  <c r="Y10" i="3"/>
  <c r="AC13" i="3"/>
  <c r="AN12" i="3"/>
  <c r="BH116" i="5"/>
  <c r="BJ118" i="5"/>
  <c r="BH120" i="5"/>
  <c r="BJ122" i="5"/>
  <c r="BH124" i="5"/>
  <c r="BJ126" i="5"/>
  <c r="BJ117" i="5"/>
  <c r="BJ121" i="5"/>
  <c r="BJ125" i="5"/>
  <c r="BH132" i="5"/>
  <c r="BH118" i="5"/>
  <c r="BH122" i="5"/>
  <c r="BH126" i="5"/>
  <c r="BJ129" i="5"/>
  <c r="BJ130" i="5"/>
  <c r="BH131" i="5"/>
  <c r="BH128" i="5"/>
  <c r="BH130" i="5"/>
  <c r="BJ134" i="5"/>
  <c r="BH119" i="5"/>
  <c r="BJ136" i="5"/>
  <c r="BH140" i="5"/>
  <c r="BJ141" i="5"/>
  <c r="BH143" i="5"/>
  <c r="BJ145" i="5"/>
  <c r="BH147" i="5"/>
  <c r="BH123" i="5"/>
  <c r="BJ138" i="5"/>
  <c r="BH139" i="5"/>
  <c r="BH155" i="5"/>
  <c r="BH163" i="5"/>
  <c r="BH145" i="5"/>
  <c r="BJ147" i="5"/>
  <c r="BH149" i="5"/>
  <c r="BJ152" i="5"/>
  <c r="BJ153" i="5"/>
  <c r="BH154" i="5"/>
  <c r="BH157" i="5"/>
  <c r="BJ160" i="5"/>
  <c r="BJ161" i="5"/>
  <c r="BH162" i="5"/>
  <c r="BH115" i="5"/>
  <c r="BH127" i="5"/>
  <c r="BJ140" i="5"/>
  <c r="BH151" i="5"/>
  <c r="BJ155" i="5"/>
  <c r="BH159" i="5"/>
  <c r="BJ163" i="5"/>
  <c r="BH169" i="5"/>
  <c r="BH177" i="5"/>
  <c r="BH136" i="5"/>
  <c r="BJ149" i="5"/>
  <c r="BH150" i="5"/>
  <c r="BJ157" i="5"/>
  <c r="BH158" i="5"/>
  <c r="BH165" i="5"/>
  <c r="BH171" i="5"/>
  <c r="BJ174" i="5"/>
  <c r="BJ175" i="5"/>
  <c r="BH176" i="5"/>
  <c r="BH179" i="5"/>
  <c r="BJ182" i="5"/>
  <c r="BJ183" i="5"/>
  <c r="BH184" i="5"/>
  <c r="BJ186" i="5"/>
  <c r="BH188" i="5"/>
  <c r="BJ190" i="5"/>
  <c r="BH192" i="5"/>
  <c r="BJ194" i="5"/>
  <c r="BH196" i="5"/>
  <c r="BJ198" i="5"/>
  <c r="BH200" i="5"/>
  <c r="BH141" i="5"/>
  <c r="BH153" i="5"/>
  <c r="BH161" i="5"/>
  <c r="BH173" i="5"/>
  <c r="BH181" i="5"/>
  <c r="BJ143" i="5"/>
  <c r="BJ148" i="5"/>
  <c r="BH167" i="5"/>
  <c r="BH175" i="5"/>
  <c r="BH183" i="5"/>
  <c r="BJ184" i="5"/>
  <c r="BH190" i="5"/>
  <c r="BJ192" i="5"/>
  <c r="BH198" i="5"/>
  <c r="BJ200" i="5"/>
  <c r="BJ206" i="5"/>
  <c r="BJ214" i="5"/>
  <c r="BJ222" i="5"/>
  <c r="BJ156" i="5"/>
  <c r="BJ168" i="5"/>
  <c r="BJ170" i="5"/>
  <c r="BJ178" i="5"/>
  <c r="BH204" i="5"/>
  <c r="BJ208" i="5"/>
  <c r="BH212" i="5"/>
  <c r="BJ216" i="5"/>
  <c r="BH220" i="5"/>
  <c r="BJ224" i="5"/>
  <c r="BH228" i="5"/>
  <c r="BH230" i="5"/>
  <c r="BJ164" i="5"/>
  <c r="BH186" i="5"/>
  <c r="BJ188" i="5"/>
  <c r="BH194" i="5"/>
  <c r="BJ196" i="5"/>
  <c r="BJ202" i="5"/>
  <c r="BH203" i="5"/>
  <c r="BH206" i="5"/>
  <c r="BJ210" i="5"/>
  <c r="BH211" i="5"/>
  <c r="BH214" i="5"/>
  <c r="BJ218" i="5"/>
  <c r="BH219" i="5"/>
  <c r="BH222" i="5"/>
  <c r="BJ226" i="5"/>
  <c r="BH227" i="5"/>
  <c r="BH180" i="5"/>
  <c r="BJ204" i="5"/>
  <c r="BJ220" i="5"/>
  <c r="BJ230" i="5"/>
  <c r="BH238" i="5"/>
  <c r="BH246" i="5"/>
  <c r="BH254" i="5"/>
  <c r="BJ165" i="5"/>
  <c r="BJ171" i="5"/>
  <c r="BH216" i="5"/>
  <c r="BH232" i="5"/>
  <c r="BJ235" i="5"/>
  <c r="BJ236" i="5"/>
  <c r="BH237" i="5"/>
  <c r="BH240" i="5"/>
  <c r="BJ243" i="5"/>
  <c r="BJ244" i="5"/>
  <c r="BH245" i="5"/>
  <c r="BH248" i="5"/>
  <c r="BJ251" i="5"/>
  <c r="BJ252" i="5"/>
  <c r="BH253" i="5"/>
  <c r="BH256" i="5"/>
  <c r="BH258" i="5"/>
  <c r="BJ260" i="5"/>
  <c r="BH262" i="5"/>
  <c r="BJ264" i="5"/>
  <c r="BH266" i="5"/>
  <c r="BJ268" i="5"/>
  <c r="BH270" i="5"/>
  <c r="BJ272" i="5"/>
  <c r="BJ179" i="5"/>
  <c r="BJ212" i="5"/>
  <c r="BJ228" i="5"/>
  <c r="BH234" i="5"/>
  <c r="BH242" i="5"/>
  <c r="BH250" i="5"/>
  <c r="BJ280" i="5"/>
  <c r="BJ288" i="5"/>
  <c r="BJ296" i="5"/>
  <c r="BJ304" i="5"/>
  <c r="BH172" i="5"/>
  <c r="BH208" i="5"/>
  <c r="BH224" i="5"/>
  <c r="BJ232" i="5"/>
  <c r="BH233" i="5"/>
  <c r="BJ240" i="5"/>
  <c r="BH241" i="5"/>
  <c r="BJ248" i="5"/>
  <c r="BH249" i="5"/>
  <c r="BJ256" i="5"/>
  <c r="BH257" i="5"/>
  <c r="BJ258" i="5"/>
  <c r="BH264" i="5"/>
  <c r="BJ266" i="5"/>
  <c r="BH272" i="5"/>
  <c r="BH274" i="5"/>
  <c r="BH278" i="5"/>
  <c r="BJ282" i="5"/>
  <c r="BH286" i="5"/>
  <c r="BJ290" i="5"/>
  <c r="BH294" i="5"/>
  <c r="BJ298" i="5"/>
  <c r="BH302" i="5"/>
  <c r="BJ306" i="5"/>
  <c r="BH308" i="5"/>
  <c r="BJ310" i="5"/>
  <c r="BH312" i="5"/>
  <c r="BJ314" i="5"/>
  <c r="BH316" i="5"/>
  <c r="BJ318" i="5"/>
  <c r="BH320" i="5"/>
  <c r="BJ322" i="5"/>
  <c r="BH324" i="5"/>
  <c r="BJ326" i="5"/>
  <c r="BH328" i="5"/>
  <c r="BJ330" i="5"/>
  <c r="BH332" i="5"/>
  <c r="BJ334" i="5"/>
  <c r="BH336" i="5"/>
  <c r="BJ338" i="5"/>
  <c r="BH236" i="5"/>
  <c r="BH244" i="5"/>
  <c r="BH252" i="5"/>
  <c r="BJ275" i="5"/>
  <c r="BJ276" i="5"/>
  <c r="BH277" i="5"/>
  <c r="BH280" i="5"/>
  <c r="BJ283" i="5"/>
  <c r="BJ284" i="5"/>
  <c r="BH285" i="5"/>
  <c r="BH288" i="5"/>
  <c r="BJ291" i="5"/>
  <c r="BJ292" i="5"/>
  <c r="BH293" i="5"/>
  <c r="BH296" i="5"/>
  <c r="BJ299" i="5"/>
  <c r="BJ300" i="5"/>
  <c r="BH301" i="5"/>
  <c r="BH304" i="5"/>
  <c r="BJ305" i="5"/>
  <c r="BH307" i="5"/>
  <c r="BJ309" i="5"/>
  <c r="BH311" i="5"/>
  <c r="BJ313" i="5"/>
  <c r="BH315" i="5"/>
  <c r="BJ317" i="5"/>
  <c r="BH319" i="5"/>
  <c r="BJ321" i="5"/>
  <c r="BH323" i="5"/>
  <c r="BJ325" i="5"/>
  <c r="BH327" i="5"/>
  <c r="BJ329" i="5"/>
  <c r="BJ270" i="5"/>
  <c r="BJ274" i="5"/>
  <c r="BH282" i="5"/>
  <c r="BH298" i="5"/>
  <c r="BJ346" i="5"/>
  <c r="BJ354" i="5"/>
  <c r="BJ362" i="5"/>
  <c r="BJ370" i="5"/>
  <c r="BH260" i="5"/>
  <c r="BH268" i="5"/>
  <c r="BJ308" i="5"/>
  <c r="BJ316" i="5"/>
  <c r="BJ324" i="5"/>
  <c r="BJ332" i="5"/>
  <c r="BJ239" i="5"/>
  <c r="BJ262" i="5"/>
  <c r="BJ278" i="5"/>
  <c r="BH290" i="5"/>
  <c r="BJ294" i="5"/>
  <c r="BJ312" i="5"/>
  <c r="BJ320" i="5"/>
  <c r="BJ328" i="5"/>
  <c r="BJ336" i="5"/>
  <c r="BH340" i="5"/>
  <c r="BJ255" i="5"/>
  <c r="BH306" i="5"/>
  <c r="BH310" i="5"/>
  <c r="BH314" i="5"/>
  <c r="BH318" i="5"/>
  <c r="BH322" i="5"/>
  <c r="BH326" i="5"/>
  <c r="BH330" i="5"/>
  <c r="BH334" i="5"/>
  <c r="BJ247" i="5"/>
  <c r="BJ286" i="5"/>
  <c r="BJ302" i="5"/>
  <c r="BJ340" i="5"/>
  <c r="BJ342" i="5"/>
  <c r="BH343" i="5"/>
  <c r="BJ348" i="5"/>
  <c r="BJ356" i="5"/>
  <c r="BJ364" i="5"/>
  <c r="BJ372" i="5"/>
  <c r="BH381" i="5"/>
  <c r="BH389" i="5"/>
  <c r="BH397" i="5"/>
  <c r="BH405" i="5"/>
  <c r="BH413" i="5"/>
  <c r="BH421" i="5"/>
  <c r="BH429" i="5"/>
  <c r="BH437" i="5"/>
  <c r="BH445" i="5"/>
  <c r="BH453" i="5"/>
  <c r="BH461" i="5"/>
  <c r="BH469" i="5"/>
  <c r="BJ350" i="5"/>
  <c r="BJ352" i="5"/>
  <c r="BJ358" i="5"/>
  <c r="BJ360" i="5"/>
  <c r="BJ366" i="5"/>
  <c r="BJ368" i="5"/>
  <c r="BJ374" i="5"/>
  <c r="BJ378" i="5"/>
  <c r="BJ379" i="5"/>
  <c r="BH380" i="5"/>
  <c r="BH383" i="5"/>
  <c r="BJ386" i="5"/>
  <c r="BJ387" i="5"/>
  <c r="BH388" i="5"/>
  <c r="BH391" i="5"/>
  <c r="BJ394" i="5"/>
  <c r="BJ395" i="5"/>
  <c r="BH396" i="5"/>
  <c r="BH399" i="5"/>
  <c r="BJ402" i="5"/>
  <c r="BJ403" i="5"/>
  <c r="BH404" i="5"/>
  <c r="BH407" i="5"/>
  <c r="BJ410" i="5"/>
  <c r="BJ411" i="5"/>
  <c r="BH412" i="5"/>
  <c r="BH415" i="5"/>
  <c r="BJ418" i="5"/>
  <c r="BJ419" i="5"/>
  <c r="BH420" i="5"/>
  <c r="BH423" i="5"/>
  <c r="BJ426" i="5"/>
  <c r="BJ427" i="5"/>
  <c r="BH428" i="5"/>
  <c r="BH431" i="5"/>
  <c r="BJ434" i="5"/>
  <c r="BJ435" i="5"/>
  <c r="BH436" i="5"/>
  <c r="BH439" i="5"/>
  <c r="BH344" i="5"/>
  <c r="BH348" i="5"/>
  <c r="BJ349" i="5"/>
  <c r="BH356" i="5"/>
  <c r="BJ357" i="5"/>
  <c r="BH364" i="5"/>
  <c r="BJ365" i="5"/>
  <c r="BH372" i="5"/>
  <c r="BH377" i="5"/>
  <c r="BJ381" i="5"/>
  <c r="BH385" i="5"/>
  <c r="BH393" i="5"/>
  <c r="BH401" i="5"/>
  <c r="BJ405" i="5"/>
  <c r="BH409" i="5"/>
  <c r="BJ413" i="5"/>
  <c r="BH417" i="5"/>
  <c r="BJ421" i="5"/>
  <c r="BH425" i="5"/>
  <c r="BJ429" i="5"/>
  <c r="BH433" i="5"/>
  <c r="BJ437" i="5"/>
  <c r="BH441" i="5"/>
  <c r="BH359" i="5"/>
  <c r="BH368" i="5"/>
  <c r="BH379" i="5"/>
  <c r="BH387" i="5"/>
  <c r="BH395" i="5"/>
  <c r="BH403" i="5"/>
  <c r="BH411" i="5"/>
  <c r="BH419" i="5"/>
  <c r="BH427" i="5"/>
  <c r="BH435" i="5"/>
  <c r="BJ443" i="5"/>
  <c r="BJ447" i="5"/>
  <c r="BH449" i="5"/>
  <c r="BJ450" i="5"/>
  <c r="BH455" i="5"/>
  <c r="BJ459" i="5"/>
  <c r="BJ463" i="5"/>
  <c r="BH465" i="5"/>
  <c r="BJ466" i="5"/>
  <c r="BH471" i="5"/>
  <c r="BH478" i="5"/>
  <c r="BH486" i="5"/>
  <c r="BH351" i="5"/>
  <c r="BH360" i="5"/>
  <c r="BJ382" i="5"/>
  <c r="BJ390" i="5"/>
  <c r="BJ398" i="5"/>
  <c r="BJ406" i="5"/>
  <c r="BJ414" i="5"/>
  <c r="BJ422" i="5"/>
  <c r="BJ430" i="5"/>
  <c r="BJ438" i="5"/>
  <c r="BH444" i="5"/>
  <c r="BJ445" i="5"/>
  <c r="BH448" i="5"/>
  <c r="BJ454" i="5"/>
  <c r="BH460" i="5"/>
  <c r="BJ461" i="5"/>
  <c r="BH464" i="5"/>
  <c r="BJ470" i="5"/>
  <c r="BJ475" i="5"/>
  <c r="BJ476" i="5"/>
  <c r="BH477" i="5"/>
  <c r="BH480" i="5"/>
  <c r="BJ483" i="5"/>
  <c r="BJ484" i="5"/>
  <c r="BH485" i="5"/>
  <c r="BH488" i="5"/>
  <c r="BH491" i="5"/>
  <c r="BJ493" i="5"/>
  <c r="BH495" i="5"/>
  <c r="BJ497" i="5"/>
  <c r="BH499" i="5"/>
  <c r="BJ501" i="5"/>
  <c r="BH503" i="5"/>
  <c r="BJ505" i="5"/>
  <c r="BH507" i="5"/>
  <c r="BJ509" i="5"/>
  <c r="BH511" i="5"/>
  <c r="BJ513" i="5"/>
  <c r="BH515" i="5"/>
  <c r="BJ517" i="5"/>
  <c r="BH519" i="5"/>
  <c r="BJ521" i="5"/>
  <c r="BH523" i="5"/>
  <c r="BJ525" i="5"/>
  <c r="BH527" i="5"/>
  <c r="BJ529" i="5"/>
  <c r="BH531" i="5"/>
  <c r="BJ533" i="5"/>
  <c r="BH535" i="5"/>
  <c r="BJ537" i="5"/>
  <c r="BH539" i="5"/>
  <c r="BJ541" i="5"/>
  <c r="BH543" i="5"/>
  <c r="BJ545" i="5"/>
  <c r="BH547" i="5"/>
  <c r="BJ549" i="5"/>
  <c r="BH551" i="5"/>
  <c r="BJ553" i="5"/>
  <c r="BH555" i="5"/>
  <c r="BJ557" i="5"/>
  <c r="BH559" i="5"/>
  <c r="BJ561" i="5"/>
  <c r="BH563" i="5"/>
  <c r="BJ565" i="5"/>
  <c r="BH567" i="5"/>
  <c r="BJ569" i="5"/>
  <c r="BH571" i="5"/>
  <c r="BJ573" i="5"/>
  <c r="BH575" i="5"/>
  <c r="BJ577" i="5"/>
  <c r="BH579" i="5"/>
  <c r="BJ581" i="5"/>
  <c r="BH583" i="5"/>
  <c r="BH352" i="5"/>
  <c r="BH375" i="5"/>
  <c r="BJ442" i="5"/>
  <c r="BH447" i="5"/>
  <c r="BJ451" i="5"/>
  <c r="BJ455" i="5"/>
  <c r="BH457" i="5"/>
  <c r="BJ458" i="5"/>
  <c r="BH459" i="5"/>
  <c r="BH463" i="5"/>
  <c r="BJ467" i="5"/>
  <c r="BJ471" i="5"/>
  <c r="BH473" i="5"/>
  <c r="BH474" i="5"/>
  <c r="BJ478" i="5"/>
  <c r="BH482" i="5"/>
  <c r="BJ486" i="5"/>
  <c r="BH490" i="5"/>
  <c r="BH384" i="5"/>
  <c r="BJ399" i="5"/>
  <c r="BH416" i="5"/>
  <c r="BJ431" i="5"/>
  <c r="BH456" i="5"/>
  <c r="BH472" i="5"/>
  <c r="BH476" i="5"/>
  <c r="BH484" i="5"/>
  <c r="BH493" i="5"/>
  <c r="BJ495" i="5"/>
  <c r="BH501" i="5"/>
  <c r="BJ503" i="5"/>
  <c r="BH509" i="5"/>
  <c r="BJ511" i="5"/>
  <c r="BH517" i="5"/>
  <c r="BJ519" i="5"/>
  <c r="BH525" i="5"/>
  <c r="BJ527" i="5"/>
  <c r="BH533" i="5"/>
  <c r="BJ535" i="5"/>
  <c r="BH541" i="5"/>
  <c r="BJ543" i="5"/>
  <c r="BH549" i="5"/>
  <c r="BJ551" i="5"/>
  <c r="BH557" i="5"/>
  <c r="BJ559" i="5"/>
  <c r="BH565" i="5"/>
  <c r="BJ567" i="5"/>
  <c r="BH573" i="5"/>
  <c r="BJ575" i="5"/>
  <c r="BH581" i="5"/>
  <c r="BJ583" i="5"/>
  <c r="BH587" i="5"/>
  <c r="BH595" i="5"/>
  <c r="BH603" i="5"/>
  <c r="BH611" i="5"/>
  <c r="BH619" i="5"/>
  <c r="BH627" i="5"/>
  <c r="BH635" i="5"/>
  <c r="BH643" i="5"/>
  <c r="BH392" i="5"/>
  <c r="BJ407" i="5"/>
  <c r="BH424" i="5"/>
  <c r="BJ439" i="5"/>
  <c r="BJ479" i="5"/>
  <c r="BJ487" i="5"/>
  <c r="BJ584" i="5"/>
  <c r="BJ585" i="5"/>
  <c r="BH586" i="5"/>
  <c r="BH589" i="5"/>
  <c r="BJ592" i="5"/>
  <c r="BJ593" i="5"/>
  <c r="BH594" i="5"/>
  <c r="BH597" i="5"/>
  <c r="BJ600" i="5"/>
  <c r="BJ601" i="5"/>
  <c r="BH602" i="5"/>
  <c r="BH605" i="5"/>
  <c r="BJ608" i="5"/>
  <c r="BJ609" i="5"/>
  <c r="BH610" i="5"/>
  <c r="BH613" i="5"/>
  <c r="BJ616" i="5"/>
  <c r="BJ617" i="5"/>
  <c r="BH618" i="5"/>
  <c r="BH621" i="5"/>
  <c r="BJ624" i="5"/>
  <c r="BJ625" i="5"/>
  <c r="BH626" i="5"/>
  <c r="BH629" i="5"/>
  <c r="BJ632" i="5"/>
  <c r="BJ633" i="5"/>
  <c r="BH634" i="5"/>
  <c r="BH637" i="5"/>
  <c r="BJ640" i="5"/>
  <c r="BJ641" i="5"/>
  <c r="BH642" i="5"/>
  <c r="BH645" i="5"/>
  <c r="BJ648" i="5"/>
  <c r="BH649" i="5"/>
  <c r="BJ651" i="5"/>
  <c r="BH653" i="5"/>
  <c r="BJ655" i="5"/>
  <c r="BH657" i="5"/>
  <c r="BJ659" i="5"/>
  <c r="BH661" i="5"/>
  <c r="BJ663" i="5"/>
  <c r="BH665" i="5"/>
  <c r="BJ667" i="5"/>
  <c r="BH669" i="5"/>
  <c r="BJ671" i="5"/>
  <c r="BH673" i="5"/>
  <c r="BJ675" i="5"/>
  <c r="BH677" i="5"/>
  <c r="BJ679" i="5"/>
  <c r="BH681" i="5"/>
  <c r="BJ683" i="5"/>
  <c r="BH685" i="5"/>
  <c r="BJ687" i="5"/>
  <c r="BH689" i="5"/>
  <c r="BJ691" i="5"/>
  <c r="BH693" i="5"/>
  <c r="BJ695" i="5"/>
  <c r="BH697" i="5"/>
  <c r="BJ699" i="5"/>
  <c r="BH701" i="5"/>
  <c r="BJ703" i="5"/>
  <c r="BH367" i="5"/>
  <c r="BJ383" i="5"/>
  <c r="BH400" i="5"/>
  <c r="BJ415" i="5"/>
  <c r="BH432" i="5"/>
  <c r="BH452" i="5"/>
  <c r="BH468" i="5"/>
  <c r="BJ491" i="5"/>
  <c r="BH497" i="5"/>
  <c r="BJ499" i="5"/>
  <c r="BH505" i="5"/>
  <c r="BJ507" i="5"/>
  <c r="BH513" i="5"/>
  <c r="BJ515" i="5"/>
  <c r="BH521" i="5"/>
  <c r="BJ523" i="5"/>
  <c r="BH529" i="5"/>
  <c r="BJ531" i="5"/>
  <c r="BH537" i="5"/>
  <c r="BJ539" i="5"/>
  <c r="BH545" i="5"/>
  <c r="BJ547" i="5"/>
  <c r="BH553" i="5"/>
  <c r="BJ555" i="5"/>
  <c r="BH561" i="5"/>
  <c r="BJ563" i="5"/>
  <c r="BH569" i="5"/>
  <c r="BJ571" i="5"/>
  <c r="BH577" i="5"/>
  <c r="BJ579" i="5"/>
  <c r="BH591" i="5"/>
  <c r="BH599" i="5"/>
  <c r="BH607" i="5"/>
  <c r="BH615" i="5"/>
  <c r="BH623" i="5"/>
  <c r="BH631" i="5"/>
  <c r="BH639" i="5"/>
  <c r="BH647" i="5"/>
  <c r="BJ391" i="5"/>
  <c r="BH408" i="5"/>
  <c r="BH489" i="5"/>
  <c r="BJ649" i="5"/>
  <c r="BH655" i="5"/>
  <c r="BJ657" i="5"/>
  <c r="BH663" i="5"/>
  <c r="BJ665" i="5"/>
  <c r="BH671" i="5"/>
  <c r="BJ673" i="5"/>
  <c r="BH679" i="5"/>
  <c r="BJ681" i="5"/>
  <c r="BH687" i="5"/>
  <c r="BJ689" i="5"/>
  <c r="BH695" i="5"/>
  <c r="BJ697" i="5"/>
  <c r="BH703" i="5"/>
  <c r="BJ707" i="5"/>
  <c r="BJ715" i="5"/>
  <c r="BJ723" i="5"/>
  <c r="BJ731" i="5"/>
  <c r="BJ739" i="5"/>
  <c r="BJ747" i="5"/>
  <c r="BJ755" i="5"/>
  <c r="BJ763" i="5"/>
  <c r="BJ771" i="5"/>
  <c r="BJ779" i="5"/>
  <c r="BJ423" i="5"/>
  <c r="BH440" i="5"/>
  <c r="BJ446" i="5"/>
  <c r="BJ453" i="5"/>
  <c r="BJ462" i="5"/>
  <c r="BJ469" i="5"/>
  <c r="BJ480" i="5"/>
  <c r="BJ589" i="5"/>
  <c r="BH590" i="5"/>
  <c r="BJ597" i="5"/>
  <c r="BH598" i="5"/>
  <c r="BJ605" i="5"/>
  <c r="BH606" i="5"/>
  <c r="BJ613" i="5"/>
  <c r="BH614" i="5"/>
  <c r="BJ621" i="5"/>
  <c r="BH622" i="5"/>
  <c r="BJ629" i="5"/>
  <c r="BH630" i="5"/>
  <c r="BJ637" i="5"/>
  <c r="BH638" i="5"/>
  <c r="BJ645" i="5"/>
  <c r="BH646" i="5"/>
  <c r="BH705" i="5"/>
  <c r="BJ709" i="5"/>
  <c r="BH713" i="5"/>
  <c r="BJ717" i="5"/>
  <c r="BH721" i="5"/>
  <c r="BJ725" i="5"/>
  <c r="BH729" i="5"/>
  <c r="BJ733" i="5"/>
  <c r="BH737" i="5"/>
  <c r="BJ741" i="5"/>
  <c r="BH745" i="5"/>
  <c r="BJ749" i="5"/>
  <c r="BH753" i="5"/>
  <c r="BJ757" i="5"/>
  <c r="BH761" i="5"/>
  <c r="BJ765" i="5"/>
  <c r="BH769" i="5"/>
  <c r="BJ773" i="5"/>
  <c r="BH777" i="5"/>
  <c r="BJ782" i="5"/>
  <c r="BH784" i="5"/>
  <c r="BJ786" i="5"/>
  <c r="BH788" i="5"/>
  <c r="BJ790" i="5"/>
  <c r="BH792" i="5"/>
  <c r="BJ794" i="5"/>
  <c r="BH796" i="5"/>
  <c r="BJ798" i="5"/>
  <c r="BH800" i="5"/>
  <c r="BJ802" i="5"/>
  <c r="BH804" i="5"/>
  <c r="BJ806" i="5"/>
  <c r="BH808" i="5"/>
  <c r="BJ810" i="5"/>
  <c r="BH812" i="5"/>
  <c r="BJ814" i="5"/>
  <c r="BH816" i="5"/>
  <c r="BJ818" i="5"/>
  <c r="BH820" i="5"/>
  <c r="BJ822" i="5"/>
  <c r="BH824" i="5"/>
  <c r="BJ826" i="5"/>
  <c r="BH828" i="5"/>
  <c r="BJ830" i="5"/>
  <c r="BH832" i="5"/>
  <c r="BJ834" i="5"/>
  <c r="BH836" i="5"/>
  <c r="BJ838" i="5"/>
  <c r="BH840" i="5"/>
  <c r="BJ842" i="5"/>
  <c r="BH844" i="5"/>
  <c r="BJ846" i="5"/>
  <c r="BH848" i="5"/>
  <c r="BJ850" i="5"/>
  <c r="BH852" i="5"/>
  <c r="BJ854" i="5"/>
  <c r="BH856" i="5"/>
  <c r="BJ858" i="5"/>
  <c r="BH860" i="5"/>
  <c r="BJ862" i="5"/>
  <c r="BH864" i="5"/>
  <c r="BJ866" i="5"/>
  <c r="BH868" i="5"/>
  <c r="BJ870" i="5"/>
  <c r="BH872" i="5"/>
  <c r="BJ874" i="5"/>
  <c r="BH876" i="5"/>
  <c r="BJ878" i="5"/>
  <c r="BH880" i="5"/>
  <c r="BJ882" i="5"/>
  <c r="BJ488" i="5"/>
  <c r="BH585" i="5"/>
  <c r="BH593" i="5"/>
  <c r="BH601" i="5"/>
  <c r="BH609" i="5"/>
  <c r="BH617" i="5"/>
  <c r="BH625" i="5"/>
  <c r="BH633" i="5"/>
  <c r="BH641" i="5"/>
  <c r="BH651" i="5"/>
  <c r="BJ653" i="5"/>
  <c r="BH659" i="5"/>
  <c r="BJ661" i="5"/>
  <c r="BH667" i="5"/>
  <c r="BJ669" i="5"/>
  <c r="BH675" i="5"/>
  <c r="BJ677" i="5"/>
  <c r="BH683" i="5"/>
  <c r="BJ685" i="5"/>
  <c r="BH691" i="5"/>
  <c r="BJ693" i="5"/>
  <c r="BH699" i="5"/>
  <c r="BJ701" i="5"/>
  <c r="BH707" i="5"/>
  <c r="BJ711" i="5"/>
  <c r="BH712" i="5"/>
  <c r="BH715" i="5"/>
  <c r="BJ719" i="5"/>
  <c r="BH720" i="5"/>
  <c r="BH723" i="5"/>
  <c r="BJ727" i="5"/>
  <c r="BH728" i="5"/>
  <c r="BH731" i="5"/>
  <c r="BJ734" i="5"/>
  <c r="BJ735" i="5"/>
  <c r="BH736" i="5"/>
  <c r="BH739" i="5"/>
  <c r="BJ743" i="5"/>
  <c r="BH744" i="5"/>
  <c r="BH747" i="5"/>
  <c r="BJ751" i="5"/>
  <c r="BH752" i="5"/>
  <c r="BH755" i="5"/>
  <c r="BJ758" i="5"/>
  <c r="BJ759" i="5"/>
  <c r="BH760" i="5"/>
  <c r="BH763" i="5"/>
  <c r="BJ767" i="5"/>
  <c r="BH768" i="5"/>
  <c r="BH771" i="5"/>
  <c r="BJ775" i="5"/>
  <c r="BH776" i="5"/>
  <c r="BH779" i="5"/>
  <c r="BJ781" i="5"/>
  <c r="BH783" i="5"/>
  <c r="BJ785" i="5"/>
  <c r="BH823" i="5"/>
  <c r="BJ825" i="5"/>
  <c r="BH827" i="5"/>
  <c r="BJ829" i="5"/>
  <c r="BJ837" i="5"/>
  <c r="BJ841" i="5"/>
  <c r="BH843" i="5"/>
  <c r="BJ845" i="5"/>
  <c r="BH847" i="5"/>
  <c r="BJ849" i="5"/>
  <c r="BJ865" i="5"/>
  <c r="BJ877" i="5"/>
  <c r="BJ588" i="5"/>
  <c r="BJ620" i="5"/>
  <c r="BH717" i="5"/>
  <c r="BH733" i="5"/>
  <c r="BH749" i="5"/>
  <c r="BH765" i="5"/>
  <c r="BH786" i="5"/>
  <c r="BJ788" i="5"/>
  <c r="BH794" i="5"/>
  <c r="BJ796" i="5"/>
  <c r="BH802" i="5"/>
  <c r="BJ804" i="5"/>
  <c r="BH810" i="5"/>
  <c r="BJ812" i="5"/>
  <c r="BH818" i="5"/>
  <c r="BJ820" i="5"/>
  <c r="BH826" i="5"/>
  <c r="BJ828" i="5"/>
  <c r="BH834" i="5"/>
  <c r="BJ836" i="5"/>
  <c r="BH842" i="5"/>
  <c r="BJ844" i="5"/>
  <c r="BH850" i="5"/>
  <c r="BJ852" i="5"/>
  <c r="BH858" i="5"/>
  <c r="BJ860" i="5"/>
  <c r="BH866" i="5"/>
  <c r="BJ868" i="5"/>
  <c r="BH874" i="5"/>
  <c r="BJ876" i="5"/>
  <c r="BH882" i="5"/>
  <c r="BJ890" i="5"/>
  <c r="BJ898" i="5"/>
  <c r="BJ906" i="5"/>
  <c r="BJ914" i="5"/>
  <c r="BJ922" i="5"/>
  <c r="BJ930" i="5"/>
  <c r="BJ938" i="5"/>
  <c r="BJ946" i="5"/>
  <c r="BJ954" i="5"/>
  <c r="BJ962" i="5"/>
  <c r="BJ970" i="5"/>
  <c r="BJ920" i="5"/>
  <c r="BH940" i="5"/>
  <c r="BH948" i="5"/>
  <c r="BH956" i="5"/>
  <c r="BH964" i="5"/>
  <c r="BJ976" i="5"/>
  <c r="BJ978" i="5"/>
  <c r="BH984" i="5"/>
  <c r="BH988" i="5"/>
  <c r="BJ990" i="5"/>
  <c r="BJ994" i="5"/>
  <c r="BH996" i="5"/>
  <c r="BH376" i="5"/>
  <c r="BJ596" i="5"/>
  <c r="BJ628" i="5"/>
  <c r="BJ713" i="5"/>
  <c r="BJ729" i="5"/>
  <c r="BJ745" i="5"/>
  <c r="BJ761" i="5"/>
  <c r="BJ777" i="5"/>
  <c r="BJ884" i="5"/>
  <c r="BH888" i="5"/>
  <c r="BJ892" i="5"/>
  <c r="BH896" i="5"/>
  <c r="BJ900" i="5"/>
  <c r="BH904" i="5"/>
  <c r="BJ908" i="5"/>
  <c r="BH912" i="5"/>
  <c r="BJ916" i="5"/>
  <c r="BH920" i="5"/>
  <c r="BJ924" i="5"/>
  <c r="BH928" i="5"/>
  <c r="BJ932" i="5"/>
  <c r="BH936" i="5"/>
  <c r="BJ940" i="5"/>
  <c r="BH944" i="5"/>
  <c r="BJ948" i="5"/>
  <c r="BH952" i="5"/>
  <c r="BJ956" i="5"/>
  <c r="BH960" i="5"/>
  <c r="BJ964" i="5"/>
  <c r="BH968" i="5"/>
  <c r="BJ972" i="5"/>
  <c r="BH976" i="5"/>
  <c r="BH978" i="5"/>
  <c r="BJ980" i="5"/>
  <c r="BH982" i="5"/>
  <c r="BJ984" i="5"/>
  <c r="BH986" i="5"/>
  <c r="BJ988" i="5"/>
  <c r="BH990" i="5"/>
  <c r="BJ992" i="5"/>
  <c r="BH994" i="5"/>
  <c r="BJ996" i="5"/>
  <c r="BH998" i="5"/>
  <c r="BJ1000" i="5"/>
  <c r="BJ644" i="5"/>
  <c r="BJ769" i="5"/>
  <c r="BH884" i="5"/>
  <c r="BJ896" i="5"/>
  <c r="BH908" i="5"/>
  <c r="BJ944" i="5"/>
  <c r="BJ952" i="5"/>
  <c r="BJ960" i="5"/>
  <c r="BJ968" i="5"/>
  <c r="BJ982" i="5"/>
  <c r="BH992" i="5"/>
  <c r="BH1000" i="5"/>
  <c r="BH481" i="5"/>
  <c r="BJ604" i="5"/>
  <c r="BJ636" i="5"/>
  <c r="BH709" i="5"/>
  <c r="BH725" i="5"/>
  <c r="BH741" i="5"/>
  <c r="BH757" i="5"/>
  <c r="BH773" i="5"/>
  <c r="BH782" i="5"/>
  <c r="BJ784" i="5"/>
  <c r="BH790" i="5"/>
  <c r="BJ792" i="5"/>
  <c r="BH798" i="5"/>
  <c r="BJ800" i="5"/>
  <c r="BH806" i="5"/>
  <c r="BJ808" i="5"/>
  <c r="BH814" i="5"/>
  <c r="BJ816" i="5"/>
  <c r="BH822" i="5"/>
  <c r="BJ824" i="5"/>
  <c r="BH830" i="5"/>
  <c r="BJ832" i="5"/>
  <c r="BH838" i="5"/>
  <c r="BJ840" i="5"/>
  <c r="BH846" i="5"/>
  <c r="BJ848" i="5"/>
  <c r="BH854" i="5"/>
  <c r="BJ856" i="5"/>
  <c r="BH862" i="5"/>
  <c r="BJ864" i="5"/>
  <c r="BH870" i="5"/>
  <c r="BJ872" i="5"/>
  <c r="BH878" i="5"/>
  <c r="BJ880" i="5"/>
  <c r="BJ886" i="5"/>
  <c r="BJ894" i="5"/>
  <c r="BJ902" i="5"/>
  <c r="BJ910" i="5"/>
  <c r="BH911" i="5"/>
  <c r="BH914" i="5"/>
  <c r="BJ918" i="5"/>
  <c r="BH919" i="5"/>
  <c r="BH922" i="5"/>
  <c r="BJ926" i="5"/>
  <c r="BH927" i="5"/>
  <c r="BH930" i="5"/>
  <c r="BJ933" i="5"/>
  <c r="BJ934" i="5"/>
  <c r="BH935" i="5"/>
  <c r="BH938" i="5"/>
  <c r="BJ942" i="5"/>
  <c r="BH943" i="5"/>
  <c r="BH946" i="5"/>
  <c r="BJ949" i="5"/>
  <c r="BJ950" i="5"/>
  <c r="BH951" i="5"/>
  <c r="BH954" i="5"/>
  <c r="BJ958" i="5"/>
  <c r="BH959" i="5"/>
  <c r="BH962" i="5"/>
  <c r="BJ966" i="5"/>
  <c r="BH967" i="5"/>
  <c r="BH970" i="5"/>
  <c r="BJ974" i="5"/>
  <c r="BH975" i="5"/>
  <c r="BJ987" i="5"/>
  <c r="BH338" i="5"/>
  <c r="BJ612" i="5"/>
  <c r="BJ705" i="5"/>
  <c r="BJ721" i="5"/>
  <c r="BJ737" i="5"/>
  <c r="BJ753" i="5"/>
  <c r="BJ888" i="5"/>
  <c r="BH892" i="5"/>
  <c r="BH900" i="5"/>
  <c r="BJ904" i="5"/>
  <c r="BJ912" i="5"/>
  <c r="BH916" i="5"/>
  <c r="BH924" i="5"/>
  <c r="BJ928" i="5"/>
  <c r="BH932" i="5"/>
  <c r="BJ936" i="5"/>
  <c r="BH972" i="5"/>
  <c r="BH980" i="5"/>
  <c r="BJ986" i="5"/>
  <c r="BJ998" i="5"/>
  <c r="BJ999" i="5"/>
  <c r="BH995" i="5"/>
  <c r="BH979" i="5"/>
  <c r="BH947" i="5"/>
  <c r="BH915" i="5"/>
  <c r="BH895" i="5"/>
  <c r="BJ997" i="5"/>
  <c r="BJ989" i="5"/>
  <c r="BJ969" i="5"/>
  <c r="BH958" i="5"/>
  <c r="BJ945" i="5"/>
  <c r="BH934" i="5"/>
  <c r="BJ921" i="5"/>
  <c r="BH910" i="5"/>
  <c r="BH902" i="5"/>
  <c r="BH894" i="5"/>
  <c r="BH886" i="5"/>
  <c r="BH989" i="5"/>
  <c r="BJ903" i="5"/>
  <c r="BJ871" i="5"/>
  <c r="BJ847" i="5"/>
  <c r="BJ807" i="5"/>
  <c r="BH789" i="5"/>
  <c r="BJ728" i="5"/>
  <c r="BH871" i="5"/>
  <c r="BJ857" i="5"/>
  <c r="BJ833" i="5"/>
  <c r="BH815" i="5"/>
  <c r="BJ793" i="5"/>
  <c r="BH775" i="5"/>
  <c r="BJ754" i="5"/>
  <c r="BH732" i="5"/>
  <c r="BH711" i="5"/>
  <c r="BH869" i="5"/>
  <c r="BJ855" i="5"/>
  <c r="BJ831" i="5"/>
  <c r="BH805" i="5"/>
  <c r="BJ776" i="5"/>
  <c r="BJ726" i="5"/>
  <c r="BH698" i="5"/>
  <c r="BJ955" i="5"/>
  <c r="BJ923" i="5"/>
  <c r="BJ891" i="5"/>
  <c r="BJ875" i="5"/>
  <c r="BH865" i="5"/>
  <c r="BJ843" i="5"/>
  <c r="BH833" i="5"/>
  <c r="BJ811" i="5"/>
  <c r="BH801" i="5"/>
  <c r="BJ768" i="5"/>
  <c r="BJ736" i="5"/>
  <c r="BJ967" i="5"/>
  <c r="BJ935" i="5"/>
  <c r="BH973" i="5"/>
  <c r="BH957" i="5"/>
  <c r="BH941" i="5"/>
  <c r="BH925" i="5"/>
  <c r="BH909" i="5"/>
  <c r="BH893" i="5"/>
  <c r="BH875" i="5"/>
  <c r="BJ861" i="5"/>
  <c r="BH851" i="5"/>
  <c r="BH819" i="5"/>
  <c r="BJ797" i="5"/>
  <c r="BH787" i="5"/>
  <c r="BJ762" i="5"/>
  <c r="BH740" i="5"/>
  <c r="BH719" i="5"/>
  <c r="BJ692" i="5"/>
  <c r="BJ660" i="5"/>
  <c r="BH778" i="5"/>
  <c r="BH762" i="5"/>
  <c r="BH746" i="5"/>
  <c r="BH730" i="5"/>
  <c r="BH714" i="5"/>
  <c r="BH700" i="5"/>
  <c r="BJ678" i="5"/>
  <c r="BH668" i="5"/>
  <c r="BJ643" i="5"/>
  <c r="BJ611" i="5"/>
  <c r="BJ578" i="5"/>
  <c r="BJ546" i="5"/>
  <c r="BJ514" i="5"/>
  <c r="BJ393" i="5"/>
  <c r="BJ756" i="5"/>
  <c r="BJ724" i="5"/>
  <c r="BH702" i="5"/>
  <c r="BJ680" i="5"/>
  <c r="BH670" i="5"/>
  <c r="BJ647" i="5"/>
  <c r="BJ615" i="5"/>
  <c r="BH443" i="5"/>
  <c r="BH766" i="5"/>
  <c r="BH750" i="5"/>
  <c r="BH734" i="5"/>
  <c r="BH718" i="5"/>
  <c r="BJ690" i="5"/>
  <c r="BH680" i="5"/>
  <c r="BJ658" i="5"/>
  <c r="BH648" i="5"/>
  <c r="BH640" i="5"/>
  <c r="BH632" i="5"/>
  <c r="BH624" i="5"/>
  <c r="BH616" i="5"/>
  <c r="BH608" i="5"/>
  <c r="BH600" i="5"/>
  <c r="BH592" i="5"/>
  <c r="BH584" i="5"/>
  <c r="BJ626" i="5"/>
  <c r="BJ594" i="5"/>
  <c r="BJ564" i="5"/>
  <c r="BH554" i="5"/>
  <c r="BJ532" i="5"/>
  <c r="BH522" i="5"/>
  <c r="BJ500" i="5"/>
  <c r="BH451" i="5"/>
  <c r="BH370" i="5"/>
  <c r="BJ566" i="5"/>
  <c r="BH556" i="5"/>
  <c r="BJ534" i="5"/>
  <c r="BH524" i="5"/>
  <c r="BJ502" i="5"/>
  <c r="BH492" i="5"/>
  <c r="BJ457" i="5"/>
  <c r="BJ409" i="5"/>
  <c r="BJ638" i="5"/>
  <c r="BJ606" i="5"/>
  <c r="BJ568" i="5"/>
  <c r="BH558" i="5"/>
  <c r="BJ536" i="5"/>
  <c r="BH526" i="5"/>
  <c r="BJ504" i="5"/>
  <c r="BH494" i="5"/>
  <c r="BJ485" i="5"/>
  <c r="BH434" i="5"/>
  <c r="BH402" i="5"/>
  <c r="BH394" i="5"/>
  <c r="BH386" i="5"/>
  <c r="BH366" i="5"/>
  <c r="BH487" i="5"/>
  <c r="BH354" i="5"/>
  <c r="BJ468" i="5"/>
  <c r="BJ452" i="5"/>
  <c r="BJ389" i="5"/>
  <c r="BJ436" i="5"/>
  <c r="BJ404" i="5"/>
  <c r="BJ371" i="5"/>
  <c r="BJ355" i="5"/>
  <c r="BH342" i="5"/>
  <c r="BH430" i="5"/>
  <c r="BH414" i="5"/>
  <c r="BH398" i="5"/>
  <c r="BH382" i="5"/>
  <c r="BH363" i="5"/>
  <c r="BH347" i="5"/>
  <c r="BJ464" i="5"/>
  <c r="BJ432" i="5"/>
  <c r="BJ400" i="5"/>
  <c r="BJ375" i="5"/>
  <c r="BJ359" i="5"/>
  <c r="BJ319" i="5"/>
  <c r="BH226" i="5"/>
  <c r="BJ301" i="5"/>
  <c r="BJ285" i="5"/>
  <c r="BH331" i="5"/>
  <c r="BJ293" i="5"/>
  <c r="BJ331" i="5"/>
  <c r="BH321" i="5"/>
  <c r="BJ295" i="5"/>
  <c r="BH269" i="5"/>
  <c r="BJ254" i="5"/>
  <c r="BJ289" i="5"/>
  <c r="BJ267" i="5"/>
  <c r="BJ250" i="5"/>
  <c r="BH215" i="5"/>
  <c r="BH299" i="5"/>
  <c r="BH283" i="5"/>
  <c r="BJ269" i="5"/>
  <c r="BH259" i="5"/>
  <c r="BH251" i="5"/>
  <c r="BH243" i="5"/>
  <c r="BH235" i="5"/>
  <c r="BJ237" i="5"/>
  <c r="BJ203" i="5"/>
  <c r="BJ213" i="5"/>
  <c r="BJ257" i="5"/>
  <c r="BJ231" i="5"/>
  <c r="BJ211" i="5"/>
  <c r="BH213" i="5"/>
  <c r="BJ197" i="5"/>
  <c r="BH187" i="5"/>
  <c r="BJ207" i="5"/>
  <c r="BJ191" i="5"/>
  <c r="BH142" i="5"/>
  <c r="BH217" i="5"/>
  <c r="BJ201" i="5"/>
  <c r="BH191" i="5"/>
  <c r="BJ169" i="5"/>
  <c r="BH138" i="5"/>
  <c r="BH178" i="5"/>
  <c r="BJ180" i="5"/>
  <c r="BH152" i="5"/>
  <c r="BJ146" i="5"/>
  <c r="BH146" i="5"/>
  <c r="BJ128" i="5"/>
  <c r="BH129" i="5"/>
  <c r="BH137" i="5"/>
  <c r="BH117" i="5"/>
  <c r="BJ127" i="5"/>
  <c r="BJ335" i="5"/>
  <c r="BH261" i="5"/>
  <c r="BJ315" i="5"/>
  <c r="BH284" i="5"/>
  <c r="BH263" i="5"/>
  <c r="BH185" i="5"/>
  <c r="BH273" i="5"/>
  <c r="BJ234" i="5"/>
  <c r="BH291" i="5"/>
  <c r="BJ253" i="5"/>
  <c r="BJ219" i="5"/>
  <c r="BH202" i="5"/>
  <c r="BJ227" i="5"/>
  <c r="BH221" i="5"/>
  <c r="BH174" i="5"/>
  <c r="BJ223" i="5"/>
  <c r="BH225" i="5"/>
  <c r="BH209" i="5"/>
  <c r="BJ185" i="5"/>
  <c r="BH170" i="5"/>
  <c r="BJ151" i="5"/>
  <c r="BH135" i="5"/>
  <c r="BJ158" i="5"/>
  <c r="BJ135" i="5"/>
  <c r="BJ132" i="5"/>
  <c r="BH125" i="5"/>
  <c r="BH983" i="5"/>
  <c r="BH825" i="5"/>
  <c r="BJ750" i="5"/>
  <c r="BJ943" i="5"/>
  <c r="BJ821" i="5"/>
  <c r="BJ789" i="5"/>
  <c r="BH724" i="5"/>
  <c r="BJ668" i="5"/>
  <c r="BJ619" i="5"/>
  <c r="BJ587" i="5"/>
  <c r="BJ522" i="5"/>
  <c r="BJ732" i="5"/>
  <c r="BH694" i="5"/>
  <c r="BJ672" i="5"/>
  <c r="BJ623" i="5"/>
  <c r="BH568" i="5"/>
  <c r="BH536" i="5"/>
  <c r="BJ482" i="5"/>
  <c r="BH704" i="5"/>
  <c r="BJ682" i="5"/>
  <c r="BH578" i="5"/>
  <c r="BJ556" i="5"/>
  <c r="BH628" i="5"/>
  <c r="BH580" i="5"/>
  <c r="BH548" i="5"/>
  <c r="BJ279" i="5"/>
  <c r="BH255" i="5"/>
  <c r="BJ173" i="5"/>
  <c r="BJ187" i="5"/>
  <c r="BJ215" i="5"/>
  <c r="BJ193" i="5"/>
  <c r="BJ177" i="5"/>
  <c r="BH168" i="5"/>
  <c r="BJ144" i="5"/>
  <c r="BJ991" i="5"/>
  <c r="BH991" i="5"/>
  <c r="BH971" i="5"/>
  <c r="BH939" i="5"/>
  <c r="BH907" i="5"/>
  <c r="BH891" i="5"/>
  <c r="BJ985" i="5"/>
  <c r="BJ977" i="5"/>
  <c r="BH966" i="5"/>
  <c r="BJ957" i="5"/>
  <c r="BH942" i="5"/>
  <c r="BJ929" i="5"/>
  <c r="BH918" i="5"/>
  <c r="BJ909" i="5"/>
  <c r="BJ901" i="5"/>
  <c r="BJ893" i="5"/>
  <c r="BJ885" i="5"/>
  <c r="BH985" i="5"/>
  <c r="BJ887" i="5"/>
  <c r="BJ863" i="5"/>
  <c r="BH837" i="5"/>
  <c r="BJ823" i="5"/>
  <c r="BJ799" i="5"/>
  <c r="BJ783" i="5"/>
  <c r="BH666" i="5"/>
  <c r="BH977" i="5"/>
  <c r="BH961" i="5"/>
  <c r="BH945" i="5"/>
  <c r="BH929" i="5"/>
  <c r="BH913" i="5"/>
  <c r="BH897" i="5"/>
  <c r="BJ881" i="5"/>
  <c r="BH855" i="5"/>
  <c r="BH831" i="5"/>
  <c r="BJ801" i="5"/>
  <c r="BH791" i="5"/>
  <c r="BJ770" i="5"/>
  <c r="BH748" i="5"/>
  <c r="BH727" i="5"/>
  <c r="BJ706" i="5"/>
  <c r="BH845" i="5"/>
  <c r="BH821" i="5"/>
  <c r="BJ760" i="5"/>
  <c r="BJ712" i="5"/>
  <c r="BH690" i="5"/>
  <c r="BH658" i="5"/>
  <c r="BJ947" i="5"/>
  <c r="BJ915" i="5"/>
  <c r="BJ883" i="5"/>
  <c r="BH873" i="5"/>
  <c r="BJ851" i="5"/>
  <c r="BH841" i="5"/>
  <c r="BJ819" i="5"/>
  <c r="BH809" i="5"/>
  <c r="BJ787" i="5"/>
  <c r="BJ766" i="5"/>
  <c r="BJ720" i="5"/>
  <c r="BJ959" i="5"/>
  <c r="BJ927" i="5"/>
  <c r="BH859" i="5"/>
  <c r="BH835" i="5"/>
  <c r="BJ805" i="5"/>
  <c r="BH795" i="5"/>
  <c r="BJ778" i="5"/>
  <c r="BH756" i="5"/>
  <c r="BH735" i="5"/>
  <c r="BJ714" i="5"/>
  <c r="BJ684" i="5"/>
  <c r="BJ652" i="5"/>
  <c r="BJ686" i="5"/>
  <c r="BH676" i="5"/>
  <c r="BJ654" i="5"/>
  <c r="BJ635" i="5"/>
  <c r="BJ603" i="5"/>
  <c r="BJ570" i="5"/>
  <c r="BJ538" i="5"/>
  <c r="BJ506" i="5"/>
  <c r="BJ780" i="5"/>
  <c r="BJ748" i="5"/>
  <c r="BJ716" i="5"/>
  <c r="BJ688" i="5"/>
  <c r="BH678" i="5"/>
  <c r="BJ656" i="5"/>
  <c r="BJ639" i="5"/>
  <c r="BJ607" i="5"/>
  <c r="BH576" i="5"/>
  <c r="BH560" i="5"/>
  <c r="BH544" i="5"/>
  <c r="BH528" i="5"/>
  <c r="BH512" i="5"/>
  <c r="BH496" i="5"/>
  <c r="BJ698" i="5"/>
  <c r="BH688" i="5"/>
  <c r="BJ666" i="5"/>
  <c r="BH656" i="5"/>
  <c r="BJ474" i="5"/>
  <c r="BJ618" i="5"/>
  <c r="BJ586" i="5"/>
  <c r="BJ572" i="5"/>
  <c r="BH562" i="5"/>
  <c r="BJ540" i="5"/>
  <c r="BH530" i="5"/>
  <c r="BJ508" i="5"/>
  <c r="BH498" i="5"/>
  <c r="BH475" i="5"/>
  <c r="BH358" i="5"/>
  <c r="BH636" i="5"/>
  <c r="BH620" i="5"/>
  <c r="BH604" i="5"/>
  <c r="BH588" i="5"/>
  <c r="BJ574" i="5"/>
  <c r="BH564" i="5"/>
  <c r="BJ542" i="5"/>
  <c r="BH532" i="5"/>
  <c r="BJ510" i="5"/>
  <c r="BH500" i="5"/>
  <c r="BJ473" i="5"/>
  <c r="BH454" i="5"/>
  <c r="BJ377" i="5"/>
  <c r="BJ630" i="5"/>
  <c r="BJ598" i="5"/>
  <c r="BJ576" i="5"/>
  <c r="BH566" i="5"/>
  <c r="BJ544" i="5"/>
  <c r="BH534" i="5"/>
  <c r="BJ512" i="5"/>
  <c r="BH502" i="5"/>
  <c r="BJ433" i="5"/>
  <c r="BJ477" i="5"/>
  <c r="BJ460" i="5"/>
  <c r="BJ444" i="5"/>
  <c r="BH410" i="5"/>
  <c r="BH346" i="5"/>
  <c r="BJ465" i="5"/>
  <c r="BJ449" i="5"/>
  <c r="BJ489" i="5"/>
  <c r="BH362" i="5"/>
  <c r="BJ428" i="5"/>
  <c r="BJ396" i="5"/>
  <c r="BJ369" i="5"/>
  <c r="BJ353" i="5"/>
  <c r="BH361" i="5"/>
  <c r="BH345" i="5"/>
  <c r="BJ456" i="5"/>
  <c r="BJ424" i="5"/>
  <c r="BJ392" i="5"/>
  <c r="BJ311" i="5"/>
  <c r="BH335" i="5"/>
  <c r="BH297" i="5"/>
  <c r="BH281" i="5"/>
  <c r="BJ339" i="5"/>
  <c r="BH325" i="5"/>
  <c r="BJ277" i="5"/>
  <c r="BH373" i="5"/>
  <c r="BH357" i="5"/>
  <c r="BH341" i="5"/>
  <c r="BH329" i="5"/>
  <c r="BJ307" i="5"/>
  <c r="BH289" i="5"/>
  <c r="BJ263" i="5"/>
  <c r="BH295" i="5"/>
  <c r="BH279" i="5"/>
  <c r="BJ265" i="5"/>
  <c r="BJ246" i="5"/>
  <c r="BH201" i="5"/>
  <c r="BJ281" i="5"/>
  <c r="BH265" i="5"/>
  <c r="BJ242" i="5"/>
  <c r="BJ205" i="5"/>
  <c r="BH267" i="5"/>
  <c r="BH193" i="5"/>
  <c r="BJ181" i="5"/>
  <c r="BH247" i="5"/>
  <c r="BJ229" i="5"/>
  <c r="BH207" i="5"/>
  <c r="BJ249" i="5"/>
  <c r="BH229" i="5"/>
  <c r="BJ209" i="5"/>
  <c r="BH195" i="5"/>
  <c r="BJ199" i="5"/>
  <c r="BH189" i="5"/>
  <c r="BH199" i="5"/>
  <c r="BH166" i="5"/>
  <c r="BJ176" i="5"/>
  <c r="BJ159" i="5"/>
  <c r="BJ172" i="5"/>
  <c r="BH160" i="5"/>
  <c r="BH144" i="5"/>
  <c r="BH156" i="5"/>
  <c r="BJ166" i="5"/>
  <c r="BJ142" i="5"/>
  <c r="BJ124" i="5"/>
  <c r="BH133" i="5"/>
  <c r="BJ131" i="5"/>
  <c r="BJ123" i="5"/>
  <c r="BJ979" i="5"/>
  <c r="BH987" i="5"/>
  <c r="BH963" i="5"/>
  <c r="BH931" i="5"/>
  <c r="BH903" i="5"/>
  <c r="BH887" i="5"/>
  <c r="BJ983" i="5"/>
  <c r="BJ993" i="5"/>
  <c r="BH974" i="5"/>
  <c r="BJ965" i="5"/>
  <c r="BJ953" i="5"/>
  <c r="BJ941" i="5"/>
  <c r="BH926" i="5"/>
  <c r="BJ917" i="5"/>
  <c r="BH906" i="5"/>
  <c r="BH898" i="5"/>
  <c r="BH890" i="5"/>
  <c r="BJ995" i="5"/>
  <c r="BH997" i="5"/>
  <c r="BH981" i="5"/>
  <c r="BJ879" i="5"/>
  <c r="BH853" i="5"/>
  <c r="BJ815" i="5"/>
  <c r="BH781" i="5"/>
  <c r="BH879" i="5"/>
  <c r="BH863" i="5"/>
  <c r="BJ809" i="5"/>
  <c r="BH799" i="5"/>
  <c r="BH764" i="5"/>
  <c r="BH743" i="5"/>
  <c r="BJ722" i="5"/>
  <c r="BJ895" i="5"/>
  <c r="BH861" i="5"/>
  <c r="BH797" i="5"/>
  <c r="BJ744" i="5"/>
  <c r="BJ710" i="5"/>
  <c r="BJ971" i="5"/>
  <c r="BJ939" i="5"/>
  <c r="BJ907" i="5"/>
  <c r="BH881" i="5"/>
  <c r="BJ859" i="5"/>
  <c r="BH849" i="5"/>
  <c r="BJ827" i="5"/>
  <c r="BH817" i="5"/>
  <c r="BJ795" i="5"/>
  <c r="BH785" i="5"/>
  <c r="BJ752" i="5"/>
  <c r="BJ718" i="5"/>
  <c r="BJ951" i="5"/>
  <c r="BJ919" i="5"/>
  <c r="BH965" i="5"/>
  <c r="BH949" i="5"/>
  <c r="BH933" i="5"/>
  <c r="BH917" i="5"/>
  <c r="BH901" i="5"/>
  <c r="BH885" i="5"/>
  <c r="BJ869" i="5"/>
  <c r="BJ813" i="5"/>
  <c r="BH803" i="5"/>
  <c r="BH772" i="5"/>
  <c r="BH751" i="5"/>
  <c r="BJ730" i="5"/>
  <c r="BH708" i="5"/>
  <c r="BJ676" i="5"/>
  <c r="BJ425" i="5"/>
  <c r="BH770" i="5"/>
  <c r="BH754" i="5"/>
  <c r="BH738" i="5"/>
  <c r="BH722" i="5"/>
  <c r="BH706" i="5"/>
  <c r="BJ694" i="5"/>
  <c r="BH684" i="5"/>
  <c r="BJ662" i="5"/>
  <c r="BH652" i="5"/>
  <c r="BJ627" i="5"/>
  <c r="BJ595" i="5"/>
  <c r="BJ562" i="5"/>
  <c r="BJ530" i="5"/>
  <c r="BJ498" i="5"/>
  <c r="BJ772" i="5"/>
  <c r="BJ740" i="5"/>
  <c r="BJ708" i="5"/>
  <c r="BJ696" i="5"/>
  <c r="BH686" i="5"/>
  <c r="BJ664" i="5"/>
  <c r="BH654" i="5"/>
  <c r="BJ631" i="5"/>
  <c r="BJ599" i="5"/>
  <c r="BH774" i="5"/>
  <c r="BH758" i="5"/>
  <c r="BH742" i="5"/>
  <c r="BH726" i="5"/>
  <c r="BH710" i="5"/>
  <c r="BH696" i="5"/>
  <c r="BJ674" i="5"/>
  <c r="BH664" i="5"/>
  <c r="BJ642" i="5"/>
  <c r="BJ610" i="5"/>
  <c r="BJ580" i="5"/>
  <c r="BH570" i="5"/>
  <c r="BJ548" i="5"/>
  <c r="BH538" i="5"/>
  <c r="BJ516" i="5"/>
  <c r="BH506" i="5"/>
  <c r="BH483" i="5"/>
  <c r="BH467" i="5"/>
  <c r="BJ417" i="5"/>
  <c r="BJ582" i="5"/>
  <c r="BH572" i="5"/>
  <c r="BJ550" i="5"/>
  <c r="BH540" i="5"/>
  <c r="BJ518" i="5"/>
  <c r="BH508" i="5"/>
  <c r="BH470" i="5"/>
  <c r="BJ341" i="5"/>
  <c r="BJ622" i="5"/>
  <c r="BJ590" i="5"/>
  <c r="BH574" i="5"/>
  <c r="BJ552" i="5"/>
  <c r="BH542" i="5"/>
  <c r="BJ520" i="5"/>
  <c r="BH510" i="5"/>
  <c r="BJ401" i="5"/>
  <c r="BH418" i="5"/>
  <c r="BJ344" i="5"/>
  <c r="BH479" i="5"/>
  <c r="BH462" i="5"/>
  <c r="BH446" i="5"/>
  <c r="BJ481" i="5"/>
  <c r="BH458" i="5"/>
  <c r="BH442" i="5"/>
  <c r="BH350" i="5"/>
  <c r="BJ420" i="5"/>
  <c r="BJ388" i="5"/>
  <c r="BJ363" i="5"/>
  <c r="BJ347" i="5"/>
  <c r="BH438" i="5"/>
  <c r="BH422" i="5"/>
  <c r="BH406" i="5"/>
  <c r="BH390" i="5"/>
  <c r="BH371" i="5"/>
  <c r="BH355" i="5"/>
  <c r="BJ343" i="5"/>
  <c r="BJ448" i="5"/>
  <c r="BJ416" i="5"/>
  <c r="BJ384" i="5"/>
  <c r="BJ367" i="5"/>
  <c r="BJ351" i="5"/>
  <c r="BJ333" i="5"/>
  <c r="BH292" i="5"/>
  <c r="BH276" i="5"/>
  <c r="BJ337" i="5"/>
  <c r="BH317" i="5"/>
  <c r="BH337" i="5"/>
  <c r="BH305" i="5"/>
  <c r="BJ273" i="5"/>
  <c r="BJ238" i="5"/>
  <c r="BH275" i="5"/>
  <c r="BH223" i="5"/>
  <c r="BJ241" i="5"/>
  <c r="BJ195" i="5"/>
  <c r="BH205" i="5"/>
  <c r="BH182" i="5"/>
  <c r="BH197" i="5"/>
  <c r="BJ167" i="5"/>
  <c r="BJ162" i="5"/>
  <c r="BJ139" i="5"/>
  <c r="BJ120" i="5"/>
  <c r="BJ119" i="5"/>
  <c r="BH999" i="5"/>
  <c r="BH955" i="5"/>
  <c r="BH923" i="5"/>
  <c r="BH899" i="5"/>
  <c r="BH883" i="5"/>
  <c r="BJ981" i="5"/>
  <c r="BJ973" i="5"/>
  <c r="BJ961" i="5"/>
  <c r="BH950" i="5"/>
  <c r="BJ937" i="5"/>
  <c r="BJ925" i="5"/>
  <c r="BJ913" i="5"/>
  <c r="BJ905" i="5"/>
  <c r="BJ897" i="5"/>
  <c r="BJ889" i="5"/>
  <c r="BH993" i="5"/>
  <c r="BJ911" i="5"/>
  <c r="BH829" i="5"/>
  <c r="BJ791" i="5"/>
  <c r="BJ774" i="5"/>
  <c r="BH682" i="5"/>
  <c r="BH650" i="5"/>
  <c r="BH969" i="5"/>
  <c r="BH953" i="5"/>
  <c r="BH937" i="5"/>
  <c r="BH921" i="5"/>
  <c r="BH905" i="5"/>
  <c r="BH889" i="5"/>
  <c r="BJ873" i="5"/>
  <c r="BH839" i="5"/>
  <c r="BJ817" i="5"/>
  <c r="BH807" i="5"/>
  <c r="BH780" i="5"/>
  <c r="BH759" i="5"/>
  <c r="BJ738" i="5"/>
  <c r="BH716" i="5"/>
  <c r="BH877" i="5"/>
  <c r="BJ839" i="5"/>
  <c r="BH813" i="5"/>
  <c r="BJ742" i="5"/>
  <c r="BH674" i="5"/>
  <c r="BJ963" i="5"/>
  <c r="BJ931" i="5"/>
  <c r="BJ899" i="5"/>
  <c r="BJ867" i="5"/>
  <c r="BH857" i="5"/>
  <c r="BJ835" i="5"/>
  <c r="BJ803" i="5"/>
  <c r="BH793" i="5"/>
  <c r="BJ975" i="5"/>
  <c r="BH867" i="5"/>
  <c r="BJ853" i="5"/>
  <c r="BH811" i="5"/>
  <c r="BH767" i="5"/>
  <c r="BJ746" i="5"/>
  <c r="BJ700" i="5"/>
  <c r="BJ702" i="5"/>
  <c r="BH692" i="5"/>
  <c r="BJ670" i="5"/>
  <c r="BH660" i="5"/>
  <c r="BJ554" i="5"/>
  <c r="BJ490" i="5"/>
  <c r="BJ764" i="5"/>
  <c r="BJ704" i="5"/>
  <c r="BH662" i="5"/>
  <c r="BJ591" i="5"/>
  <c r="BH552" i="5"/>
  <c r="BH520" i="5"/>
  <c r="BH504" i="5"/>
  <c r="BH672" i="5"/>
  <c r="BJ650" i="5"/>
  <c r="BJ634" i="5"/>
  <c r="BJ602" i="5"/>
  <c r="BH546" i="5"/>
  <c r="BJ524" i="5"/>
  <c r="BH514" i="5"/>
  <c r="BJ492" i="5"/>
  <c r="BJ385" i="5"/>
  <c r="BH644" i="5"/>
  <c r="BH612" i="5"/>
  <c r="BH596" i="5"/>
  <c r="BJ558" i="5"/>
  <c r="BJ526" i="5"/>
  <c r="BH516" i="5"/>
  <c r="BJ494" i="5"/>
  <c r="BJ441" i="5"/>
  <c r="BJ646" i="5"/>
  <c r="BJ614" i="5"/>
  <c r="BH582" i="5"/>
  <c r="BJ560" i="5"/>
  <c r="BH550" i="5"/>
  <c r="BJ528" i="5"/>
  <c r="BH518" i="5"/>
  <c r="BJ496" i="5"/>
  <c r="BJ373" i="5"/>
  <c r="BH466" i="5"/>
  <c r="BH450" i="5"/>
  <c r="BH426" i="5"/>
  <c r="BH378" i="5"/>
  <c r="BH374" i="5"/>
  <c r="BJ397" i="5"/>
  <c r="BJ412" i="5"/>
  <c r="BJ380" i="5"/>
  <c r="BJ361" i="5"/>
  <c r="BJ345" i="5"/>
  <c r="BH369" i="5"/>
  <c r="BH353" i="5"/>
  <c r="BJ472" i="5"/>
  <c r="BJ440" i="5"/>
  <c r="BJ408" i="5"/>
  <c r="BJ376" i="5"/>
  <c r="BJ327" i="5"/>
  <c r="BJ303" i="5"/>
  <c r="BJ287" i="5"/>
  <c r="BJ271" i="5"/>
  <c r="BH333" i="5"/>
  <c r="BH309" i="5"/>
  <c r="BH339" i="5"/>
  <c r="BH210" i="5"/>
  <c r="BH365" i="5"/>
  <c r="BH349" i="5"/>
  <c r="BJ323" i="5"/>
  <c r="BH313" i="5"/>
  <c r="BH231" i="5"/>
  <c r="BJ259" i="5"/>
  <c r="BJ245" i="5"/>
  <c r="BH239" i="5"/>
  <c r="BJ233" i="5"/>
  <c r="BJ189" i="5"/>
  <c r="BJ154" i="5"/>
  <c r="BH164" i="5"/>
  <c r="BH134" i="5"/>
  <c r="BJ137" i="5"/>
  <c r="BH121" i="5"/>
  <c r="BH300" i="5"/>
  <c r="BH303" i="5"/>
  <c r="BH287" i="5"/>
  <c r="BH271" i="5"/>
  <c r="BJ297" i="5"/>
  <c r="BJ221" i="5"/>
  <c r="BJ261" i="5"/>
  <c r="BJ217" i="5"/>
  <c r="BH218" i="5"/>
  <c r="BJ225" i="5"/>
  <c r="BJ150" i="5"/>
  <c r="BJ133" i="5"/>
  <c r="BJ116" i="5"/>
  <c r="BJ115" i="5"/>
  <c r="BH148" i="5"/>
  <c r="AW118" i="5"/>
  <c r="AY119" i="5"/>
  <c r="BH110" i="5"/>
  <c r="BJ112" i="5"/>
  <c r="BH114" i="5"/>
  <c r="BH112" i="5"/>
  <c r="BJ114" i="5"/>
  <c r="BH109" i="5"/>
  <c r="BJ111" i="5"/>
  <c r="BH113" i="5"/>
  <c r="BJ110" i="5"/>
  <c r="BJ113" i="5"/>
  <c r="BH111" i="5"/>
  <c r="BJ109" i="5"/>
  <c r="AW112" i="5"/>
  <c r="AY113" i="5"/>
  <c r="S12" i="5"/>
  <c r="R14" i="5"/>
  <c r="Y11" i="5"/>
  <c r="AD10" i="5"/>
  <c r="D15" i="5"/>
  <c r="F15" i="5"/>
  <c r="AA246" i="5"/>
  <c r="AC258" i="5"/>
  <c r="AC30" i="5"/>
  <c r="AA13" i="5"/>
  <c r="AZ10" i="5"/>
  <c r="AU11" i="5"/>
  <c r="AY12" i="5"/>
  <c r="AL10" i="5"/>
  <c r="AN10" i="5"/>
  <c r="AD9" i="5"/>
  <c r="X10" i="5" s="1"/>
  <c r="AJ9" i="5"/>
  <c r="AW12" i="5"/>
  <c r="BH108" i="5"/>
  <c r="BH106" i="5"/>
  <c r="BH102" i="5"/>
  <c r="BJ99" i="5"/>
  <c r="BH97" i="5"/>
  <c r="BJ105" i="5"/>
  <c r="BJ101" i="5"/>
  <c r="BH103" i="5"/>
  <c r="BJ98" i="5"/>
  <c r="BH107" i="5"/>
  <c r="BH96" i="5"/>
  <c r="BJ82" i="5"/>
  <c r="BJ95" i="5"/>
  <c r="BJ94" i="5"/>
  <c r="BH92" i="5"/>
  <c r="BJ90" i="5"/>
  <c r="BJ86" i="5"/>
  <c r="BH84" i="5"/>
  <c r="BH88" i="5"/>
  <c r="BJ84" i="5"/>
  <c r="BH83" i="5"/>
  <c r="BJ77" i="5"/>
  <c r="BJ73" i="5"/>
  <c r="BH75" i="5"/>
  <c r="BH58" i="5"/>
  <c r="BH54" i="5"/>
  <c r="BH50" i="5"/>
  <c r="BJ85" i="5"/>
  <c r="BJ81" i="5"/>
  <c r="BH70" i="5"/>
  <c r="BJ68" i="5"/>
  <c r="BH66" i="5"/>
  <c r="BJ64" i="5"/>
  <c r="BH62" i="5"/>
  <c r="BH45" i="5"/>
  <c r="BH79" i="5"/>
  <c r="BJ60" i="5"/>
  <c r="BJ48" i="5"/>
  <c r="BJ45" i="5"/>
  <c r="BJ41" i="5"/>
  <c r="BJ37" i="5"/>
  <c r="BJ33" i="5"/>
  <c r="BH61" i="5"/>
  <c r="BJ52" i="5"/>
  <c r="BH43" i="5"/>
  <c r="BH39" i="5"/>
  <c r="BH35" i="5"/>
  <c r="BH31" i="5"/>
  <c r="BJ56" i="5"/>
  <c r="BH41" i="5"/>
  <c r="BH25" i="5"/>
  <c r="BH21" i="5"/>
  <c r="BH17" i="5"/>
  <c r="BH13" i="5"/>
  <c r="BJ11" i="5"/>
  <c r="BJ15" i="5"/>
  <c r="BJ10" i="5"/>
  <c r="BJ9" i="5"/>
  <c r="BA9" i="5"/>
  <c r="BH37" i="5"/>
  <c r="BJ23" i="5"/>
  <c r="BF9" i="5"/>
  <c r="BH33" i="5"/>
  <c r="BH29" i="5"/>
  <c r="BJ27" i="5"/>
  <c r="BK9" i="5"/>
  <c r="BL9" i="5" s="1"/>
  <c r="BJ19" i="5"/>
  <c r="BH16" i="5"/>
  <c r="BH24" i="5"/>
  <c r="BH11" i="5"/>
  <c r="BH19" i="5"/>
  <c r="BJ28" i="5"/>
  <c r="BH42" i="5"/>
  <c r="BJ30" i="5"/>
  <c r="BH38" i="5"/>
  <c r="BJ44" i="5"/>
  <c r="BJ75" i="5"/>
  <c r="BJ12" i="5"/>
  <c r="BJ24" i="5"/>
  <c r="BJ39" i="5"/>
  <c r="BH14" i="5"/>
  <c r="BJ34" i="5"/>
  <c r="BH44" i="5"/>
  <c r="BJ47" i="5"/>
  <c r="BH68" i="5"/>
  <c r="BH52" i="5"/>
  <c r="BJ59" i="5"/>
  <c r="BH63" i="5"/>
  <c r="BJ69" i="5"/>
  <c r="BH77" i="5"/>
  <c r="BH72" i="5"/>
  <c r="BH47" i="5"/>
  <c r="BJ87" i="5"/>
  <c r="BJ78" i="5"/>
  <c r="BH90" i="5"/>
  <c r="BH93" i="5"/>
  <c r="BJ89" i="5"/>
  <c r="BH105" i="5"/>
  <c r="BJ96" i="5"/>
  <c r="BJ106" i="5"/>
  <c r="BH18" i="5"/>
  <c r="BJ79" i="5"/>
  <c r="BH80" i="5"/>
  <c r="BH89" i="5"/>
  <c r="BJ100" i="5"/>
  <c r="BJ107" i="5"/>
  <c r="BJ18" i="5"/>
  <c r="BJ26" i="5"/>
  <c r="BH9" i="5"/>
  <c r="BJ17" i="5"/>
  <c r="BJ25" i="5"/>
  <c r="BH23" i="5"/>
  <c r="BJ55" i="5"/>
  <c r="BJ31" i="5"/>
  <c r="BJ40" i="5"/>
  <c r="BH46" i="5"/>
  <c r="BH26" i="5"/>
  <c r="BJ43" i="5"/>
  <c r="BH40" i="5"/>
  <c r="BJ51" i="5"/>
  <c r="BH56" i="5"/>
  <c r="BH49" i="5"/>
  <c r="BJ54" i="5"/>
  <c r="BH64" i="5"/>
  <c r="BH76" i="5"/>
  <c r="BH67" i="5"/>
  <c r="BH82" i="5"/>
  <c r="BJ49" i="5"/>
  <c r="BJ63" i="5"/>
  <c r="BH59" i="5"/>
  <c r="BJ72" i="5"/>
  <c r="BH94" i="5"/>
  <c r="BJ80" i="5"/>
  <c r="BJ93" i="5"/>
  <c r="BJ102" i="5"/>
  <c r="BJ97" i="5"/>
  <c r="BJ108" i="5"/>
  <c r="BH32" i="5"/>
  <c r="BJ57" i="5"/>
  <c r="BH51" i="5"/>
  <c r="BH87" i="5"/>
  <c r="BJ83" i="5"/>
  <c r="BJ88" i="5"/>
  <c r="BH12" i="5"/>
  <c r="BJ13" i="5"/>
  <c r="BH20" i="5"/>
  <c r="BH48" i="5"/>
  <c r="BJ42" i="5"/>
  <c r="BH91" i="5"/>
  <c r="BJ16" i="5"/>
  <c r="BJ29" i="5"/>
  <c r="BH34" i="5"/>
  <c r="BH30" i="5"/>
  <c r="BH22" i="5"/>
  <c r="BH27" i="5"/>
  <c r="BJ36" i="5"/>
  <c r="BH36" i="5"/>
  <c r="BJ46" i="5"/>
  <c r="BH60" i="5"/>
  <c r="BH53" i="5"/>
  <c r="BJ58" i="5"/>
  <c r="BH74" i="5"/>
  <c r="BJ61" i="5"/>
  <c r="BH71" i="5"/>
  <c r="BJ53" i="5"/>
  <c r="BJ67" i="5"/>
  <c r="BH78" i="5"/>
  <c r="BH55" i="5"/>
  <c r="BJ62" i="5"/>
  <c r="BJ66" i="5"/>
  <c r="BJ70" i="5"/>
  <c r="BH73" i="5"/>
  <c r="BH98" i="5"/>
  <c r="BH95" i="5"/>
  <c r="BJ91" i="5"/>
  <c r="BH99" i="5"/>
  <c r="BH85" i="5"/>
  <c r="BJ92" i="5"/>
  <c r="BH104" i="5"/>
  <c r="BH101" i="5"/>
  <c r="BH15" i="5"/>
  <c r="BJ35" i="5"/>
  <c r="BJ50" i="5"/>
  <c r="BH65" i="5"/>
  <c r="BH10" i="5"/>
  <c r="BJ20" i="5"/>
  <c r="BJ32" i="5"/>
  <c r="BH28" i="5"/>
  <c r="BH57" i="5"/>
  <c r="BH69" i="5"/>
  <c r="BJ65" i="5"/>
  <c r="BJ76" i="5"/>
  <c r="BJ71" i="5"/>
  <c r="BH81" i="5"/>
  <c r="BH100" i="5"/>
  <c r="BJ14" i="5"/>
  <c r="BJ22" i="5"/>
  <c r="BJ21" i="5"/>
  <c r="BJ38" i="5"/>
  <c r="BH86" i="5"/>
  <c r="BJ74" i="5"/>
  <c r="BJ104" i="5"/>
  <c r="BJ103" i="5"/>
  <c r="L13" i="5"/>
  <c r="Q13" i="5"/>
  <c r="C15" i="3"/>
  <c r="D15" i="3" s="1"/>
  <c r="F14" i="3"/>
  <c r="R14" i="3" s="1"/>
  <c r="Q14" i="3" s="1"/>
  <c r="S11" i="3"/>
  <c r="AU11" i="3"/>
  <c r="AZ10" i="3"/>
  <c r="BH19" i="3"/>
  <c r="BH27" i="3"/>
  <c r="BH35" i="3"/>
  <c r="BH43" i="3"/>
  <c r="BH51" i="3"/>
  <c r="BH59" i="3"/>
  <c r="BH12" i="3"/>
  <c r="BH67" i="3"/>
  <c r="BH75" i="3"/>
  <c r="BJ72" i="3"/>
  <c r="BJ77" i="3"/>
  <c r="BH78" i="3"/>
  <c r="BJ24" i="3"/>
  <c r="BJ56" i="3"/>
  <c r="BH83" i="3"/>
  <c r="BJ85" i="3"/>
  <c r="BH86" i="3"/>
  <c r="BH87" i="3"/>
  <c r="BH91" i="3"/>
  <c r="BJ93" i="3"/>
  <c r="BH94" i="3"/>
  <c r="BH95" i="3"/>
  <c r="BH99" i="3"/>
  <c r="BJ101" i="3"/>
  <c r="BH102" i="3"/>
  <c r="BH103" i="3"/>
  <c r="BH107" i="3"/>
  <c r="BJ32" i="3"/>
  <c r="BJ64" i="3"/>
  <c r="BJ69" i="3"/>
  <c r="BH70" i="3"/>
  <c r="BH71" i="3"/>
  <c r="BJ80" i="3"/>
  <c r="BJ40" i="3"/>
  <c r="BJ76" i="3"/>
  <c r="BJ29" i="3"/>
  <c r="BJ104" i="3"/>
  <c r="BJ70" i="3"/>
  <c r="BH26" i="3"/>
  <c r="BH55" i="3"/>
  <c r="BJ48" i="3"/>
  <c r="BJ102" i="3"/>
  <c r="BH92" i="3"/>
  <c r="BJ83" i="3"/>
  <c r="BJ52" i="3"/>
  <c r="BH38" i="3"/>
  <c r="BH15" i="3"/>
  <c r="BJ98" i="3"/>
  <c r="BH81" i="3"/>
  <c r="BJ68" i="3"/>
  <c r="BJ45" i="3"/>
  <c r="BH33" i="3"/>
  <c r="BH108" i="3"/>
  <c r="BH97" i="3"/>
  <c r="BJ73" i="3"/>
  <c r="BH57" i="3"/>
  <c r="BH34" i="3"/>
  <c r="BJ74" i="3"/>
  <c r="BH60" i="3"/>
  <c r="BJ51" i="3"/>
  <c r="BJ38" i="3"/>
  <c r="BH28" i="3"/>
  <c r="BJ19" i="3"/>
  <c r="BH104" i="3"/>
  <c r="BH96" i="3"/>
  <c r="BH88" i="3"/>
  <c r="BH80" i="3"/>
  <c r="BH72" i="3"/>
  <c r="BJ65" i="3"/>
  <c r="BJ49" i="3"/>
  <c r="BJ33" i="3"/>
  <c r="BJ17" i="3"/>
  <c r="BH11" i="3"/>
  <c r="BH53" i="3"/>
  <c r="BH45" i="3"/>
  <c r="BH29" i="3"/>
  <c r="BH21" i="3"/>
  <c r="BJ88" i="3"/>
  <c r="BH46" i="3"/>
  <c r="BH17" i="3"/>
  <c r="BJ60" i="3"/>
  <c r="BJ100" i="3"/>
  <c r="BJ84" i="3"/>
  <c r="BJ99" i="3"/>
  <c r="BJ86" i="3"/>
  <c r="BH47" i="3"/>
  <c r="BJ20" i="3"/>
  <c r="BJ106" i="3"/>
  <c r="BH42" i="3"/>
  <c r="BJ13" i="3"/>
  <c r="BH105" i="3"/>
  <c r="BH66" i="3"/>
  <c r="BH25" i="3"/>
  <c r="BJ82" i="3"/>
  <c r="BJ54" i="3"/>
  <c r="BJ35" i="3"/>
  <c r="BJ11" i="3"/>
  <c r="BJ57" i="3"/>
  <c r="BJ41" i="3"/>
  <c r="BH64" i="3"/>
  <c r="BH56" i="3"/>
  <c r="BH40" i="3"/>
  <c r="BH32" i="3"/>
  <c r="BH16" i="3"/>
  <c r="BJ10" i="3"/>
  <c r="BH79" i="3"/>
  <c r="BJ28" i="3"/>
  <c r="BJ107" i="3"/>
  <c r="BH84" i="3"/>
  <c r="BH74" i="3"/>
  <c r="BH41" i="3"/>
  <c r="BJ105" i="3"/>
  <c r="BH62" i="3"/>
  <c r="BH39" i="3"/>
  <c r="BH98" i="3"/>
  <c r="BH82" i="3"/>
  <c r="BJ36" i="3"/>
  <c r="BH52" i="3"/>
  <c r="BJ43" i="3"/>
  <c r="BH20" i="3"/>
  <c r="BJ108" i="3"/>
  <c r="BH93" i="3"/>
  <c r="BH85" i="3"/>
  <c r="BH69" i="3"/>
  <c r="BJ50" i="3"/>
  <c r="BJ18" i="3"/>
  <c r="BJ55" i="3"/>
  <c r="BJ47" i="3"/>
  <c r="BJ31" i="3"/>
  <c r="BJ23" i="3"/>
  <c r="BH23" i="3"/>
  <c r="BJ92" i="3"/>
  <c r="BJ16" i="3"/>
  <c r="BJ75" i="3"/>
  <c r="BH49" i="3"/>
  <c r="BJ96" i="3"/>
  <c r="BH100" i="3"/>
  <c r="BJ91" i="3"/>
  <c r="BJ81" i="3"/>
  <c r="BH50" i="3"/>
  <c r="BJ21" i="3"/>
  <c r="BJ97" i="3"/>
  <c r="BJ78" i="3"/>
  <c r="BJ67" i="3"/>
  <c r="BJ44" i="3"/>
  <c r="BH30" i="3"/>
  <c r="BH106" i="3"/>
  <c r="BH90" i="3"/>
  <c r="BH68" i="3"/>
  <c r="BH54" i="3"/>
  <c r="BH31" i="3"/>
  <c r="BH10" i="3"/>
  <c r="BJ59" i="3"/>
  <c r="BJ46" i="3"/>
  <c r="BH36" i="3"/>
  <c r="BJ27" i="3"/>
  <c r="BJ14" i="3"/>
  <c r="BJ103" i="3"/>
  <c r="BJ95" i="3"/>
  <c r="BJ87" i="3"/>
  <c r="BJ79" i="3"/>
  <c r="BJ71" i="3"/>
  <c r="BJ58" i="3"/>
  <c r="BJ42" i="3"/>
  <c r="BJ26" i="3"/>
  <c r="BH61" i="3"/>
  <c r="BH37" i="3"/>
  <c r="BH13" i="3"/>
  <c r="BH14" i="3"/>
  <c r="BH76" i="3"/>
  <c r="BJ90" i="3"/>
  <c r="BH65" i="3"/>
  <c r="BH89" i="3"/>
  <c r="BJ37" i="3"/>
  <c r="BJ66" i="3"/>
  <c r="BH44" i="3"/>
  <c r="BJ22" i="3"/>
  <c r="BJ25" i="3"/>
  <c r="BH48" i="3"/>
  <c r="BH24" i="3"/>
  <c r="BH73" i="3"/>
  <c r="BJ61" i="3"/>
  <c r="BH58" i="3"/>
  <c r="BJ94" i="3"/>
  <c r="BJ53" i="3"/>
  <c r="BH18" i="3"/>
  <c r="BJ89" i="3"/>
  <c r="BJ12" i="3"/>
  <c r="BH63" i="3"/>
  <c r="BH22" i="3"/>
  <c r="BJ62" i="3"/>
  <c r="BJ30" i="3"/>
  <c r="BH101" i="3"/>
  <c r="BH77" i="3"/>
  <c r="BJ34" i="3"/>
  <c r="BJ63" i="3"/>
  <c r="BJ39" i="3"/>
  <c r="BJ15" i="3"/>
  <c r="AY13" i="3"/>
  <c r="AW14" i="3"/>
  <c r="S13" i="3"/>
  <c r="BJ9" i="3"/>
  <c r="BF9" i="3"/>
  <c r="BK9" i="3"/>
  <c r="BL9" i="3" s="1"/>
  <c r="BH9" i="3"/>
  <c r="BA9" i="3"/>
  <c r="S12" i="3"/>
  <c r="AD9" i="3"/>
  <c r="AB10" i="3" s="1"/>
  <c r="AM10" i="3" s="1"/>
  <c r="AJ9" i="3"/>
  <c r="O36" i="1"/>
  <c r="M36" i="1"/>
  <c r="G36" i="1"/>
  <c r="J36" i="1"/>
  <c r="O22" i="1"/>
  <c r="O21" i="1"/>
  <c r="J37" i="1" l="1"/>
  <c r="K37" i="1" s="1"/>
  <c r="K36" i="1"/>
  <c r="F22" i="1"/>
  <c r="U21" i="1"/>
  <c r="G37" i="1"/>
  <c r="H37" i="1" s="1"/>
  <c r="H36" i="1"/>
  <c r="J24" i="1"/>
  <c r="K23" i="1"/>
  <c r="M37" i="1"/>
  <c r="N37" i="1" s="1"/>
  <c r="N36" i="1"/>
  <c r="G24" i="1"/>
  <c r="H23" i="1"/>
  <c r="M24" i="1"/>
  <c r="N23" i="1"/>
  <c r="G25" i="1"/>
  <c r="AB12" i="3"/>
  <c r="AM12" i="3" s="1"/>
  <c r="F15" i="3"/>
  <c r="R15" i="3" s="1"/>
  <c r="L15" i="3" s="1"/>
  <c r="AL10" i="3"/>
  <c r="Z10" i="3"/>
  <c r="AK10" i="3" s="1"/>
  <c r="AA11" i="3"/>
  <c r="C16" i="3"/>
  <c r="F16" i="3" s="1"/>
  <c r="AB11" i="3"/>
  <c r="AM11" i="3" s="1"/>
  <c r="AC14" i="3"/>
  <c r="AB13" i="3"/>
  <c r="AM13" i="3" s="1"/>
  <c r="AN13" i="3"/>
  <c r="Y11" i="3"/>
  <c r="AJ10" i="3"/>
  <c r="AD10" i="3"/>
  <c r="X10" i="3"/>
  <c r="AI10" i="3" s="1"/>
  <c r="AY120" i="5"/>
  <c r="AW119" i="5"/>
  <c r="AY114" i="5"/>
  <c r="AW113" i="5"/>
  <c r="D16" i="5"/>
  <c r="F16" i="5"/>
  <c r="R16" i="5" s="1"/>
  <c r="R15" i="5"/>
  <c r="G15" i="5" s="1"/>
  <c r="Z241" i="5"/>
  <c r="AK241" i="5" s="1"/>
  <c r="Z242" i="5"/>
  <c r="AK242" i="5" s="1"/>
  <c r="Z10" i="5"/>
  <c r="AK10" i="5" s="1"/>
  <c r="Z243" i="5"/>
  <c r="AK243" i="5" s="1"/>
  <c r="AB19" i="5"/>
  <c r="AB254" i="5"/>
  <c r="AM254" i="5" s="1"/>
  <c r="AB246" i="5"/>
  <c r="AM246" i="5" s="1"/>
  <c r="AB17" i="5"/>
  <c r="AB20" i="5"/>
  <c r="AB12" i="5"/>
  <c r="AB13" i="5"/>
  <c r="AB26" i="5"/>
  <c r="AB247" i="5"/>
  <c r="AM247" i="5" s="1"/>
  <c r="AB248" i="5"/>
  <c r="AM248" i="5" s="1"/>
  <c r="AB249" i="5"/>
  <c r="AM249" i="5" s="1"/>
  <c r="AB11" i="5"/>
  <c r="AB252" i="5"/>
  <c r="AM252" i="5" s="1"/>
  <c r="AB244" i="5"/>
  <c r="AM244" i="5" s="1"/>
  <c r="AB242" i="5"/>
  <c r="AM242" i="5" s="1"/>
  <c r="AB18" i="5"/>
  <c r="AB10" i="5"/>
  <c r="AM10" i="5" s="1"/>
  <c r="AB241" i="5"/>
  <c r="AM241" i="5" s="1"/>
  <c r="AB253" i="5"/>
  <c r="AM253" i="5" s="1"/>
  <c r="AB245" i="5"/>
  <c r="AM245" i="5" s="1"/>
  <c r="AB255" i="5"/>
  <c r="AM255" i="5" s="1"/>
  <c r="AB27" i="5"/>
  <c r="AB23" i="5"/>
  <c r="AB25" i="5"/>
  <c r="AB22" i="5"/>
  <c r="AB14" i="5"/>
  <c r="AB15" i="5"/>
  <c r="AB250" i="5"/>
  <c r="AM250" i="5" s="1"/>
  <c r="AB24" i="5"/>
  <c r="AB16" i="5"/>
  <c r="AB21" i="5"/>
  <c r="AB251" i="5"/>
  <c r="AM251" i="5" s="1"/>
  <c r="AB243" i="5"/>
  <c r="AM243" i="5" s="1"/>
  <c r="AB256" i="5"/>
  <c r="AM256" i="5" s="1"/>
  <c r="Z244" i="5"/>
  <c r="AK244" i="5" s="1"/>
  <c r="AB28" i="5"/>
  <c r="Z11" i="5"/>
  <c r="Z12" i="5"/>
  <c r="AB29" i="5"/>
  <c r="X11" i="5"/>
  <c r="Y12" i="5"/>
  <c r="AD11" i="5"/>
  <c r="AE11" i="5" s="1"/>
  <c r="S13" i="5"/>
  <c r="AB257" i="5"/>
  <c r="AM257" i="5" s="1"/>
  <c r="L14" i="5"/>
  <c r="Q14" i="5"/>
  <c r="Z245" i="5"/>
  <c r="AK245" i="5" s="1"/>
  <c r="AE10" i="5"/>
  <c r="G14" i="5"/>
  <c r="AA247" i="5"/>
  <c r="Z246" i="5"/>
  <c r="AK246" i="5" s="1"/>
  <c r="AB258" i="5"/>
  <c r="AM258" i="5" s="1"/>
  <c r="AC259" i="5"/>
  <c r="AA14" i="5"/>
  <c r="Z13" i="5"/>
  <c r="AB30" i="5"/>
  <c r="AC31" i="5"/>
  <c r="AI10" i="5"/>
  <c r="AJ10" i="5"/>
  <c r="AL11" i="5"/>
  <c r="AK11" i="5"/>
  <c r="AW13" i="5"/>
  <c r="BA10" i="5"/>
  <c r="BK10" i="5"/>
  <c r="BL10" i="5" s="1"/>
  <c r="BF10" i="5"/>
  <c r="AU12" i="5"/>
  <c r="AZ11" i="5"/>
  <c r="AE9" i="5"/>
  <c r="AO9" i="5"/>
  <c r="AP9" i="5" s="1"/>
  <c r="AV9" i="5"/>
  <c r="AX9" i="5"/>
  <c r="AB9" i="5"/>
  <c r="AM9" i="5" s="1"/>
  <c r="AT9" i="5"/>
  <c r="Z9" i="5"/>
  <c r="AK9" i="5" s="1"/>
  <c r="X9" i="5"/>
  <c r="AI9" i="5" s="1"/>
  <c r="AM11" i="5"/>
  <c r="AN11" i="5"/>
  <c r="AY13" i="5"/>
  <c r="C17" i="3"/>
  <c r="C18" i="3" s="1"/>
  <c r="G14" i="3"/>
  <c r="L14" i="3"/>
  <c r="AU12" i="3"/>
  <c r="AZ11" i="3"/>
  <c r="AY14" i="3"/>
  <c r="D16" i="3"/>
  <c r="BK10" i="3"/>
  <c r="BL10" i="3" s="1"/>
  <c r="BF10" i="3"/>
  <c r="BA10" i="3"/>
  <c r="AW15" i="3"/>
  <c r="G15" i="3"/>
  <c r="AV9" i="3"/>
  <c r="AX9" i="3"/>
  <c r="AT9" i="3"/>
  <c r="X9" i="3"/>
  <c r="AI9" i="3" s="1"/>
  <c r="R16" i="3"/>
  <c r="G16" i="3" s="1"/>
  <c r="AO9" i="3"/>
  <c r="AP9" i="3" s="1"/>
  <c r="AE9" i="3"/>
  <c r="Z9" i="3"/>
  <c r="AK9" i="3" s="1"/>
  <c r="AB9" i="3"/>
  <c r="AM9" i="3" s="1"/>
  <c r="P22" i="1"/>
  <c r="L22" i="1"/>
  <c r="O23" i="1"/>
  <c r="I35" i="1"/>
  <c r="L35" i="1"/>
  <c r="F35" i="1"/>
  <c r="F23" i="1"/>
  <c r="I22" i="1"/>
  <c r="O37" i="1" l="1"/>
  <c r="G38" i="1" s="1"/>
  <c r="G26" i="1"/>
  <c r="H25" i="1"/>
  <c r="O24" i="1"/>
  <c r="H24" i="1"/>
  <c r="K24" i="1"/>
  <c r="J25" i="1"/>
  <c r="N24" i="1"/>
  <c r="M25" i="1"/>
  <c r="I23" i="1"/>
  <c r="L23" i="1"/>
  <c r="Q15" i="3"/>
  <c r="S15" i="3" s="1"/>
  <c r="AL11" i="3"/>
  <c r="Z11" i="3"/>
  <c r="AK11" i="3" s="1"/>
  <c r="AA12" i="3"/>
  <c r="AN14" i="3"/>
  <c r="AC15" i="3"/>
  <c r="AB14" i="3"/>
  <c r="AM14" i="3" s="1"/>
  <c r="Y12" i="3"/>
  <c r="AJ11" i="3"/>
  <c r="X11" i="3"/>
  <c r="AI11" i="3" s="1"/>
  <c r="AD11" i="3"/>
  <c r="AT11" i="3" s="1"/>
  <c r="AO10" i="3"/>
  <c r="AP10" i="3" s="1"/>
  <c r="AE10" i="3"/>
  <c r="F17" i="3"/>
  <c r="D17" i="3"/>
  <c r="J40" i="1"/>
  <c r="P37" i="1"/>
  <c r="M40" i="1"/>
  <c r="G40" i="1"/>
  <c r="AW120" i="5"/>
  <c r="AY121" i="5"/>
  <c r="AW114" i="5"/>
  <c r="S14" i="5"/>
  <c r="X12" i="5"/>
  <c r="Y13" i="5"/>
  <c r="AD12" i="5"/>
  <c r="AE12" i="5" s="1"/>
  <c r="G16" i="5"/>
  <c r="L16" i="5"/>
  <c r="Q16" i="5"/>
  <c r="D17" i="5"/>
  <c r="F17" i="5"/>
  <c r="R17" i="5" s="1"/>
  <c r="L15" i="5"/>
  <c r="Q15" i="5"/>
  <c r="AA248" i="5"/>
  <c r="Z247" i="5"/>
  <c r="AK247" i="5" s="1"/>
  <c r="AB259" i="5"/>
  <c r="AM259" i="5" s="1"/>
  <c r="AC260" i="5"/>
  <c r="AB31" i="5"/>
  <c r="AC32" i="5"/>
  <c r="AA15" i="5"/>
  <c r="Z14" i="5"/>
  <c r="AY14" i="5"/>
  <c r="BF11" i="5"/>
  <c r="BK11" i="5"/>
  <c r="BL11" i="5" s="1"/>
  <c r="BA11" i="5"/>
  <c r="AJ11" i="5"/>
  <c r="AI11" i="5"/>
  <c r="AV10" i="5"/>
  <c r="AX10" i="5"/>
  <c r="AT10" i="5"/>
  <c r="AW14" i="5"/>
  <c r="AM12" i="5"/>
  <c r="AN12" i="5"/>
  <c r="AU13" i="5"/>
  <c r="AZ12" i="5"/>
  <c r="AK12" i="5"/>
  <c r="AL12" i="5"/>
  <c r="AO10" i="5"/>
  <c r="AP10" i="5" s="1"/>
  <c r="S14" i="3"/>
  <c r="AV10" i="3"/>
  <c r="AX10" i="3"/>
  <c r="AT10" i="3"/>
  <c r="BA11" i="3"/>
  <c r="BK11" i="3"/>
  <c r="BL11" i="3" s="1"/>
  <c r="BF11" i="3"/>
  <c r="AU13" i="3"/>
  <c r="AZ12" i="3"/>
  <c r="AY15" i="3"/>
  <c r="AW16" i="3"/>
  <c r="F18" i="3"/>
  <c r="C19" i="3"/>
  <c r="D18" i="3"/>
  <c r="R17" i="3"/>
  <c r="G17" i="3" s="1"/>
  <c r="L16" i="3"/>
  <c r="Q16" i="3"/>
  <c r="O38" i="1"/>
  <c r="J38" i="1"/>
  <c r="M38" i="1"/>
  <c r="V22" i="1" l="1"/>
  <c r="H26" i="1"/>
  <c r="G27" i="1"/>
  <c r="H27" i="1" s="1"/>
  <c r="J39" i="1"/>
  <c r="K39" i="1" s="1"/>
  <c r="K38" i="1"/>
  <c r="M39" i="1"/>
  <c r="N38" i="1"/>
  <c r="M26" i="1"/>
  <c r="N25" i="1"/>
  <c r="F24" i="1"/>
  <c r="F25" i="1" s="1"/>
  <c r="U22" i="1"/>
  <c r="I24" i="1"/>
  <c r="I25" i="1" s="1"/>
  <c r="I37" i="1"/>
  <c r="L24" i="1"/>
  <c r="L25" i="1" s="1"/>
  <c r="F37" i="1"/>
  <c r="L37" i="1"/>
  <c r="O25" i="1"/>
  <c r="G39" i="1"/>
  <c r="H38" i="1"/>
  <c r="J26" i="1"/>
  <c r="K25" i="1"/>
  <c r="P24" i="1"/>
  <c r="AX11" i="3"/>
  <c r="AV11" i="3"/>
  <c r="AL12" i="3"/>
  <c r="AA13" i="3"/>
  <c r="Z12" i="3"/>
  <c r="AK12" i="3" s="1"/>
  <c r="AN15" i="3"/>
  <c r="AC16" i="3"/>
  <c r="AB15" i="3"/>
  <c r="AM15" i="3" s="1"/>
  <c r="AD12" i="3"/>
  <c r="AT12" i="3" s="1"/>
  <c r="X12" i="3"/>
  <c r="AI12" i="3" s="1"/>
  <c r="AJ12" i="3"/>
  <c r="Y14" i="3"/>
  <c r="AJ14" i="3" s="1"/>
  <c r="AE11" i="3"/>
  <c r="AO11" i="3"/>
  <c r="AP11" i="3" s="1"/>
  <c r="Y13" i="3"/>
  <c r="X14" i="3"/>
  <c r="AI14" i="3" s="1"/>
  <c r="AW121" i="5"/>
  <c r="AY122" i="5"/>
  <c r="X13" i="5"/>
  <c r="Y14" i="5"/>
  <c r="AD13" i="5"/>
  <c r="AE13" i="5" s="1"/>
  <c r="G17" i="5"/>
  <c r="Q17" i="5"/>
  <c r="L17" i="5"/>
  <c r="S16" i="5"/>
  <c r="S15" i="5"/>
  <c r="D18" i="5"/>
  <c r="F18" i="5"/>
  <c r="R18" i="5" s="1"/>
  <c r="AA249" i="5"/>
  <c r="Z248" i="5"/>
  <c r="AK248" i="5" s="1"/>
  <c r="AB260" i="5"/>
  <c r="AM260" i="5" s="1"/>
  <c r="AC261" i="5"/>
  <c r="Z15" i="5"/>
  <c r="AA16" i="5"/>
  <c r="AB32" i="5"/>
  <c r="AC33" i="5"/>
  <c r="AZ13" i="5"/>
  <c r="AU14" i="5"/>
  <c r="AO11" i="5"/>
  <c r="AP11" i="5" s="1"/>
  <c r="AV11" i="5"/>
  <c r="AX11" i="5"/>
  <c r="AT11" i="5"/>
  <c r="AN13" i="5"/>
  <c r="AM13" i="5"/>
  <c r="AI12" i="5"/>
  <c r="AJ12" i="5"/>
  <c r="AL13" i="5"/>
  <c r="AK13" i="5"/>
  <c r="BK12" i="5"/>
  <c r="BL12" i="5" s="1"/>
  <c r="BA12" i="5"/>
  <c r="BF12" i="5"/>
  <c r="AW15" i="5"/>
  <c r="AY15" i="5"/>
  <c r="AU14" i="3"/>
  <c r="AZ13" i="3"/>
  <c r="AY16" i="3"/>
  <c r="BA12" i="3"/>
  <c r="BK12" i="3"/>
  <c r="BL12" i="3" s="1"/>
  <c r="BF12" i="3"/>
  <c r="AW17" i="3"/>
  <c r="S16" i="3"/>
  <c r="D19" i="3"/>
  <c r="C20" i="3"/>
  <c r="F19" i="3"/>
  <c r="R18" i="3"/>
  <c r="L17" i="3"/>
  <c r="Q17" i="3"/>
  <c r="O39" i="1" l="1"/>
  <c r="P39" i="1" s="1"/>
  <c r="H39" i="1"/>
  <c r="K26" i="1"/>
  <c r="I26" i="1"/>
  <c r="I27" i="1" s="1"/>
  <c r="J27" i="1"/>
  <c r="K27" i="1" s="1"/>
  <c r="L39" i="1"/>
  <c r="N39" i="1"/>
  <c r="N40" i="1"/>
  <c r="N26" i="1"/>
  <c r="M27" i="1"/>
  <c r="N27" i="1" s="1"/>
  <c r="L26" i="1"/>
  <c r="L27" i="1" s="1"/>
  <c r="O26" i="1"/>
  <c r="F39" i="1" s="1"/>
  <c r="H40" i="1"/>
  <c r="K40" i="1"/>
  <c r="Y15" i="3"/>
  <c r="X15" i="3" s="1"/>
  <c r="AI15" i="3" s="1"/>
  <c r="AL13" i="3"/>
  <c r="Z13" i="3"/>
  <c r="AK13" i="3" s="1"/>
  <c r="AA14" i="3"/>
  <c r="AE12" i="3"/>
  <c r="AO12" i="3"/>
  <c r="AP12" i="3" s="1"/>
  <c r="AX12" i="3"/>
  <c r="X13" i="3"/>
  <c r="AI13" i="3" s="1"/>
  <c r="AJ13" i="3"/>
  <c r="AD13" i="3"/>
  <c r="AN16" i="3"/>
  <c r="AC17" i="3"/>
  <c r="AB16" i="3"/>
  <c r="AM16" i="3" s="1"/>
  <c r="AV12" i="3"/>
  <c r="Y16" i="3"/>
  <c r="O40" i="1"/>
  <c r="AY123" i="5"/>
  <c r="AW122" i="5"/>
  <c r="D19" i="5"/>
  <c r="F19" i="5"/>
  <c r="R19" i="5" s="1"/>
  <c r="S17" i="5"/>
  <c r="X14" i="5"/>
  <c r="Y15" i="5"/>
  <c r="AD14" i="5"/>
  <c r="AE14" i="5" s="1"/>
  <c r="G18" i="5"/>
  <c r="L18" i="5"/>
  <c r="Q18" i="5"/>
  <c r="AB261" i="5"/>
  <c r="AM261" i="5" s="1"/>
  <c r="AC262" i="5"/>
  <c r="AA250" i="5"/>
  <c r="Z249" i="5"/>
  <c r="AK249" i="5" s="1"/>
  <c r="AB33" i="5"/>
  <c r="AC34" i="5"/>
  <c r="AA17" i="5"/>
  <c r="Z16" i="5"/>
  <c r="AO12" i="5"/>
  <c r="AP12" i="5" s="1"/>
  <c r="AV12" i="5"/>
  <c r="AX12" i="5"/>
  <c r="AT12" i="5"/>
  <c r="AY16" i="5"/>
  <c r="AK14" i="5"/>
  <c r="AL14" i="5"/>
  <c r="AM14" i="5"/>
  <c r="AN14" i="5"/>
  <c r="AZ14" i="5"/>
  <c r="AU15" i="5"/>
  <c r="AW16" i="5"/>
  <c r="AJ13" i="5"/>
  <c r="AI13" i="5"/>
  <c r="BK13" i="5"/>
  <c r="BL13" i="5" s="1"/>
  <c r="BA13" i="5"/>
  <c r="BF13" i="5"/>
  <c r="AY17" i="3"/>
  <c r="AU15" i="3"/>
  <c r="AZ14" i="3"/>
  <c r="BA13" i="3"/>
  <c r="BF13" i="3"/>
  <c r="BK13" i="3"/>
  <c r="BL13" i="3" s="1"/>
  <c r="AW18" i="3"/>
  <c r="S17" i="3"/>
  <c r="C21" i="3"/>
  <c r="F20" i="3"/>
  <c r="D20" i="3"/>
  <c r="L18" i="3"/>
  <c r="Q18" i="3"/>
  <c r="R19" i="3"/>
  <c r="G18" i="3"/>
  <c r="V23" i="1" l="1"/>
  <c r="U23" i="1"/>
  <c r="P26" i="1"/>
  <c r="O27" i="1"/>
  <c r="F26" i="1"/>
  <c r="F27" i="1" s="1"/>
  <c r="I39" i="1"/>
  <c r="AJ15" i="3"/>
  <c r="AL14" i="3"/>
  <c r="Z14" i="3"/>
  <c r="AK14" i="3" s="1"/>
  <c r="AA15" i="3"/>
  <c r="AD14" i="3"/>
  <c r="AN17" i="3"/>
  <c r="AC18" i="3"/>
  <c r="AB17" i="3"/>
  <c r="AM17" i="3" s="1"/>
  <c r="AT13" i="3"/>
  <c r="AX13" i="3"/>
  <c r="AE13" i="3"/>
  <c r="AO13" i="3"/>
  <c r="AP13" i="3" s="1"/>
  <c r="AV13" i="3"/>
  <c r="X16" i="3"/>
  <c r="AI16" i="3" s="1"/>
  <c r="AJ16" i="3"/>
  <c r="Y17" i="3"/>
  <c r="AW123" i="5"/>
  <c r="AY124" i="5"/>
  <c r="G19" i="5"/>
  <c r="L19" i="5"/>
  <c r="Q19" i="5"/>
  <c r="X15" i="5"/>
  <c r="Y16" i="5"/>
  <c r="AD15" i="5"/>
  <c r="AE15" i="5" s="1"/>
  <c r="D20" i="5"/>
  <c r="F20" i="5"/>
  <c r="S18" i="5"/>
  <c r="AA251" i="5"/>
  <c r="Z250" i="5"/>
  <c r="AK250" i="5" s="1"/>
  <c r="AB262" i="5"/>
  <c r="AM262" i="5" s="1"/>
  <c r="AC263" i="5"/>
  <c r="AA18" i="5"/>
  <c r="Z17" i="5"/>
  <c r="AB34" i="5"/>
  <c r="AC35" i="5"/>
  <c r="AO13" i="5"/>
  <c r="AP13" i="5" s="1"/>
  <c r="AX13" i="5"/>
  <c r="AV13" i="5"/>
  <c r="AT13" i="5"/>
  <c r="AU16" i="5"/>
  <c r="AZ15" i="5"/>
  <c r="AL15" i="5"/>
  <c r="AK15" i="5"/>
  <c r="AW17" i="5"/>
  <c r="BA14" i="5"/>
  <c r="BK14" i="5"/>
  <c r="BL14" i="5" s="1"/>
  <c r="BF14" i="5"/>
  <c r="AY17" i="5"/>
  <c r="AJ14" i="5"/>
  <c r="AI14" i="5"/>
  <c r="AN15" i="5"/>
  <c r="AM15" i="5"/>
  <c r="AU16" i="3"/>
  <c r="AZ15" i="3"/>
  <c r="AY18" i="3"/>
  <c r="BA14" i="3"/>
  <c r="BK14" i="3"/>
  <c r="BL14" i="3" s="1"/>
  <c r="BF14" i="3"/>
  <c r="AW19" i="3"/>
  <c r="S18" i="3"/>
  <c r="L19" i="3"/>
  <c r="Q19" i="3"/>
  <c r="G19" i="3"/>
  <c r="R20" i="3"/>
  <c r="C22" i="3"/>
  <c r="D21" i="3"/>
  <c r="F21" i="3"/>
  <c r="AL15" i="3" l="1"/>
  <c r="AA16" i="3"/>
  <c r="Z15" i="3"/>
  <c r="AK15" i="3" s="1"/>
  <c r="AD15" i="3"/>
  <c r="AV14" i="3"/>
  <c r="AE14" i="3"/>
  <c r="AT14" i="3"/>
  <c r="AX14" i="3"/>
  <c r="AO14" i="3"/>
  <c r="AP14" i="3" s="1"/>
  <c r="AC19" i="3"/>
  <c r="AN18" i="3"/>
  <c r="AB18" i="3"/>
  <c r="AM18" i="3" s="1"/>
  <c r="X17" i="3"/>
  <c r="AI17" i="3" s="1"/>
  <c r="AJ17" i="3"/>
  <c r="Y18" i="3"/>
  <c r="AY125" i="5"/>
  <c r="AW124" i="5"/>
  <c r="D21" i="5"/>
  <c r="F21" i="5"/>
  <c r="S19" i="5"/>
  <c r="R20" i="5"/>
  <c r="G20" i="5" s="1"/>
  <c r="X16" i="5"/>
  <c r="Y17" i="5"/>
  <c r="AD16" i="5"/>
  <c r="AE16" i="5" s="1"/>
  <c r="AB263" i="5"/>
  <c r="AM263" i="5" s="1"/>
  <c r="AC264" i="5"/>
  <c r="AA252" i="5"/>
  <c r="Z251" i="5"/>
  <c r="AK251" i="5" s="1"/>
  <c r="AB35" i="5"/>
  <c r="AC36" i="5"/>
  <c r="AA19" i="5"/>
  <c r="Z18" i="5"/>
  <c r="BA15" i="5"/>
  <c r="BF15" i="5"/>
  <c r="BK15" i="5"/>
  <c r="BL15" i="5" s="1"/>
  <c r="AI15" i="5"/>
  <c r="AJ15" i="5"/>
  <c r="AK16" i="5"/>
  <c r="AL16" i="5"/>
  <c r="AM16" i="5"/>
  <c r="AN16" i="5"/>
  <c r="AY18" i="5"/>
  <c r="AU17" i="5"/>
  <c r="AZ16" i="5"/>
  <c r="AO14" i="5"/>
  <c r="AP14" i="5" s="1"/>
  <c r="AV14" i="5"/>
  <c r="AX14" i="5"/>
  <c r="AT14" i="5"/>
  <c r="AW18" i="5"/>
  <c r="BA15" i="3"/>
  <c r="BK15" i="3"/>
  <c r="BL15" i="3" s="1"/>
  <c r="BF15" i="3"/>
  <c r="AU17" i="3"/>
  <c r="AZ16" i="3"/>
  <c r="AY19" i="3"/>
  <c r="AW20" i="3"/>
  <c r="S19" i="3"/>
  <c r="F22" i="3"/>
  <c r="C23" i="3"/>
  <c r="D22" i="3"/>
  <c r="R21" i="3"/>
  <c r="G21" i="3" s="1"/>
  <c r="Q20" i="3"/>
  <c r="L20" i="3"/>
  <c r="G20" i="3"/>
  <c r="AX15" i="3" l="1"/>
  <c r="AV15" i="3"/>
  <c r="AE15" i="3"/>
  <c r="AO15" i="3"/>
  <c r="AP15" i="3" s="1"/>
  <c r="AT15" i="3"/>
  <c r="AL16" i="3"/>
  <c r="AD16" i="3"/>
  <c r="AA17" i="3"/>
  <c r="Z16" i="3"/>
  <c r="AK16" i="3" s="1"/>
  <c r="AN19" i="3"/>
  <c r="AB19" i="3"/>
  <c r="AM19" i="3" s="1"/>
  <c r="AC20" i="3"/>
  <c r="X18" i="3"/>
  <c r="AI18" i="3" s="1"/>
  <c r="AJ18" i="3"/>
  <c r="Y19" i="3"/>
  <c r="AW125" i="5"/>
  <c r="AY126" i="5"/>
  <c r="R21" i="5"/>
  <c r="G21" i="5" s="1"/>
  <c r="X17" i="5"/>
  <c r="Y18" i="5"/>
  <c r="AD17" i="5"/>
  <c r="AE17" i="5" s="1"/>
  <c r="D22" i="5"/>
  <c r="F22" i="5"/>
  <c r="L20" i="5"/>
  <c r="Q20" i="5"/>
  <c r="AA253" i="5"/>
  <c r="Z252" i="5"/>
  <c r="AK252" i="5" s="1"/>
  <c r="AB264" i="5"/>
  <c r="AM264" i="5" s="1"/>
  <c r="AC265" i="5"/>
  <c r="Z19" i="5"/>
  <c r="AA20" i="5"/>
  <c r="AB36" i="5"/>
  <c r="AC37" i="5"/>
  <c r="AW19" i="5"/>
  <c r="AZ17" i="5"/>
  <c r="AU18" i="5"/>
  <c r="AI16" i="5"/>
  <c r="AJ16" i="5"/>
  <c r="AY19" i="5"/>
  <c r="AN17" i="5"/>
  <c r="AM17" i="5"/>
  <c r="AL17" i="5"/>
  <c r="AK17" i="5"/>
  <c r="BK16" i="5"/>
  <c r="BL16" i="5" s="1"/>
  <c r="BA16" i="5"/>
  <c r="BF16" i="5"/>
  <c r="AO15" i="5"/>
  <c r="AP15" i="5" s="1"/>
  <c r="AX15" i="5"/>
  <c r="AV15" i="5"/>
  <c r="AT15" i="5"/>
  <c r="AY20" i="3"/>
  <c r="BA16" i="3"/>
  <c r="BK16" i="3"/>
  <c r="BL16" i="3" s="1"/>
  <c r="BF16" i="3"/>
  <c r="AU18" i="3"/>
  <c r="AZ17" i="3"/>
  <c r="AW21" i="3"/>
  <c r="S20" i="3"/>
  <c r="L21" i="3"/>
  <c r="Q21" i="3"/>
  <c r="D23" i="3"/>
  <c r="C24" i="3"/>
  <c r="F23" i="3"/>
  <c r="R22" i="3"/>
  <c r="G22" i="3" s="1"/>
  <c r="AL17" i="3" l="1"/>
  <c r="Z17" i="3"/>
  <c r="AK17" i="3" s="1"/>
  <c r="AA18" i="3"/>
  <c r="AD17" i="3"/>
  <c r="AE16" i="3"/>
  <c r="AO16" i="3"/>
  <c r="AP16" i="3" s="1"/>
  <c r="AV16" i="3"/>
  <c r="AX16" i="3"/>
  <c r="AT16" i="3"/>
  <c r="AB20" i="3"/>
  <c r="AM20" i="3" s="1"/>
  <c r="AN20" i="3"/>
  <c r="AC21" i="3"/>
  <c r="X19" i="3"/>
  <c r="AI19" i="3" s="1"/>
  <c r="AJ19" i="3"/>
  <c r="Y20" i="3"/>
  <c r="AY127" i="5"/>
  <c r="AW126" i="5"/>
  <c r="S20" i="5"/>
  <c r="D23" i="5"/>
  <c r="F23" i="5"/>
  <c r="R23" i="5" s="1"/>
  <c r="Q21" i="5"/>
  <c r="L21" i="5"/>
  <c r="R22" i="5"/>
  <c r="G22" i="5" s="1"/>
  <c r="X18" i="5"/>
  <c r="Y19" i="5"/>
  <c r="AD18" i="5"/>
  <c r="AE18" i="5" s="1"/>
  <c r="AB265" i="5"/>
  <c r="AM265" i="5" s="1"/>
  <c r="AC266" i="5"/>
  <c r="AA254" i="5"/>
  <c r="Z253" i="5"/>
  <c r="AK253" i="5" s="1"/>
  <c r="AB37" i="5"/>
  <c r="AC38" i="5"/>
  <c r="AA21" i="5"/>
  <c r="Z20" i="5"/>
  <c r="BK17" i="5"/>
  <c r="BL17" i="5" s="1"/>
  <c r="BA17" i="5"/>
  <c r="BF17" i="5"/>
  <c r="AY20" i="5"/>
  <c r="AW20" i="5"/>
  <c r="AJ17" i="5"/>
  <c r="AI17" i="5"/>
  <c r="AZ18" i="5"/>
  <c r="AU19" i="5"/>
  <c r="AK18" i="5"/>
  <c r="AL18" i="5"/>
  <c r="AM18" i="5"/>
  <c r="AN18" i="5"/>
  <c r="AO16" i="5"/>
  <c r="AP16" i="5" s="1"/>
  <c r="AV16" i="5"/>
  <c r="AX16" i="5"/>
  <c r="AT16" i="5"/>
  <c r="AU19" i="3"/>
  <c r="AZ18" i="3"/>
  <c r="BA17" i="3"/>
  <c r="BK17" i="3"/>
  <c r="BL17" i="3" s="1"/>
  <c r="BF17" i="3"/>
  <c r="AY21" i="3"/>
  <c r="AW22" i="3"/>
  <c r="S21" i="3"/>
  <c r="C25" i="3"/>
  <c r="D24" i="3"/>
  <c r="F24" i="3"/>
  <c r="R24" i="3" s="1"/>
  <c r="L22" i="3"/>
  <c r="Q22" i="3"/>
  <c r="R23" i="3"/>
  <c r="AL18" i="3" l="1"/>
  <c r="AD18" i="3"/>
  <c r="AA19" i="3"/>
  <c r="Z18" i="3"/>
  <c r="AK18" i="3" s="1"/>
  <c r="AV17" i="3"/>
  <c r="AE17" i="3"/>
  <c r="AO17" i="3"/>
  <c r="AP17" i="3" s="1"/>
  <c r="AX17" i="3"/>
  <c r="AT17" i="3"/>
  <c r="AC22" i="3"/>
  <c r="AB21" i="3"/>
  <c r="AM21" i="3" s="1"/>
  <c r="AN21" i="3"/>
  <c r="X20" i="3"/>
  <c r="AI20" i="3" s="1"/>
  <c r="AJ20" i="3"/>
  <c r="Y21" i="3"/>
  <c r="AW127" i="5"/>
  <c r="AY128" i="5"/>
  <c r="S21" i="5"/>
  <c r="G23" i="5"/>
  <c r="Q23" i="5"/>
  <c r="L23" i="5"/>
  <c r="L22" i="5"/>
  <c r="Q22" i="5"/>
  <c r="D24" i="5"/>
  <c r="F24" i="5"/>
  <c r="R24" i="5" s="1"/>
  <c r="X19" i="5"/>
  <c r="Y20" i="5"/>
  <c r="AD19" i="5"/>
  <c r="AE19" i="5" s="1"/>
  <c r="AA255" i="5"/>
  <c r="Z254" i="5"/>
  <c r="AK254" i="5" s="1"/>
  <c r="AB266" i="5"/>
  <c r="AM266" i="5" s="1"/>
  <c r="AC267" i="5"/>
  <c r="AA22" i="5"/>
  <c r="Z21" i="5"/>
  <c r="AB38" i="5"/>
  <c r="AC39" i="5"/>
  <c r="AN19" i="5"/>
  <c r="AM19" i="5"/>
  <c r="BA18" i="5"/>
  <c r="BK18" i="5"/>
  <c r="BL18" i="5" s="1"/>
  <c r="BF18" i="5"/>
  <c r="AO17" i="5"/>
  <c r="AP17" i="5" s="1"/>
  <c r="AV17" i="5"/>
  <c r="AX17" i="5"/>
  <c r="AT17" i="5"/>
  <c r="AL19" i="5"/>
  <c r="AK19" i="5"/>
  <c r="AW21" i="5"/>
  <c r="AJ18" i="5"/>
  <c r="AI18" i="5"/>
  <c r="AU20" i="5"/>
  <c r="AZ19" i="5"/>
  <c r="AY21" i="5"/>
  <c r="AY22" i="3"/>
  <c r="BA18" i="3"/>
  <c r="BK18" i="3"/>
  <c r="BL18" i="3" s="1"/>
  <c r="BF18" i="3"/>
  <c r="AU20" i="3"/>
  <c r="AZ19" i="3"/>
  <c r="AW23" i="3"/>
  <c r="S22" i="3"/>
  <c r="L23" i="3"/>
  <c r="Q23" i="3"/>
  <c r="F25" i="3"/>
  <c r="C26" i="3"/>
  <c r="D25" i="3"/>
  <c r="G23" i="3"/>
  <c r="G24" i="3"/>
  <c r="Q24" i="3"/>
  <c r="L24" i="3"/>
  <c r="AL19" i="3" l="1"/>
  <c r="Z19" i="3"/>
  <c r="AK19" i="3" s="1"/>
  <c r="AA20" i="3"/>
  <c r="AD19" i="3"/>
  <c r="AE18" i="3"/>
  <c r="AO18" i="3"/>
  <c r="AP18" i="3" s="1"/>
  <c r="AX18" i="3"/>
  <c r="AV18" i="3"/>
  <c r="AT18" i="3"/>
  <c r="AB22" i="3"/>
  <c r="AM22" i="3" s="1"/>
  <c r="AN22" i="3"/>
  <c r="AC23" i="3"/>
  <c r="X21" i="3"/>
  <c r="AI21" i="3" s="1"/>
  <c r="AJ21" i="3"/>
  <c r="Y22" i="3"/>
  <c r="AY129" i="5"/>
  <c r="AW128" i="5"/>
  <c r="S23" i="5"/>
  <c r="S22" i="5"/>
  <c r="D25" i="5"/>
  <c r="F25" i="5"/>
  <c r="R25" i="5" s="1"/>
  <c r="X20" i="5"/>
  <c r="Y21" i="5"/>
  <c r="AD20" i="5"/>
  <c r="AE20" i="5" s="1"/>
  <c r="G24" i="5"/>
  <c r="Q24" i="5"/>
  <c r="L24" i="5"/>
  <c r="AB267" i="5"/>
  <c r="AM267" i="5" s="1"/>
  <c r="AC268" i="5"/>
  <c r="AA256" i="5"/>
  <c r="Z255" i="5"/>
  <c r="AK255" i="5" s="1"/>
  <c r="AB39" i="5"/>
  <c r="AC40" i="5"/>
  <c r="AA23" i="5"/>
  <c r="Z22" i="5"/>
  <c r="AK20" i="5"/>
  <c r="AL20" i="5"/>
  <c r="BA19" i="5"/>
  <c r="BF19" i="5"/>
  <c r="BK19" i="5"/>
  <c r="BL19" i="5" s="1"/>
  <c r="AW22" i="5"/>
  <c r="AY22" i="5"/>
  <c r="AO18" i="5"/>
  <c r="AP18" i="5" s="1"/>
  <c r="AV18" i="5"/>
  <c r="AX18" i="5"/>
  <c r="AT18" i="5"/>
  <c r="AM20" i="5"/>
  <c r="AN20" i="5"/>
  <c r="AU21" i="5"/>
  <c r="AZ20" i="5"/>
  <c r="AI19" i="5"/>
  <c r="AJ19" i="5"/>
  <c r="BA19" i="3"/>
  <c r="BK19" i="3"/>
  <c r="BL19" i="3" s="1"/>
  <c r="BF19" i="3"/>
  <c r="AU21" i="3"/>
  <c r="AZ20" i="3"/>
  <c r="AY23" i="3"/>
  <c r="AW24" i="3"/>
  <c r="S23" i="3"/>
  <c r="D26" i="3"/>
  <c r="C27" i="3"/>
  <c r="F26" i="3"/>
  <c r="R25" i="3"/>
  <c r="G25" i="3" s="1"/>
  <c r="S24" i="3"/>
  <c r="AE19" i="3" l="1"/>
  <c r="AO19" i="3"/>
  <c r="AP19" i="3" s="1"/>
  <c r="AV19" i="3"/>
  <c r="AX19" i="3"/>
  <c r="AT19" i="3"/>
  <c r="AL20" i="3"/>
  <c r="AA21" i="3"/>
  <c r="Z20" i="3"/>
  <c r="AK20" i="3" s="1"/>
  <c r="AD20" i="3"/>
  <c r="AB23" i="3"/>
  <c r="AM23" i="3" s="1"/>
  <c r="AN23" i="3"/>
  <c r="AC24" i="3"/>
  <c r="X22" i="3"/>
  <c r="AI22" i="3" s="1"/>
  <c r="AJ22" i="3"/>
  <c r="Y23" i="3"/>
  <c r="AW129" i="5"/>
  <c r="AY130" i="5"/>
  <c r="S24" i="5"/>
  <c r="G25" i="5"/>
  <c r="L25" i="5"/>
  <c r="Q25" i="5"/>
  <c r="D26" i="5"/>
  <c r="F26" i="5"/>
  <c r="R26" i="5" s="1"/>
  <c r="X21" i="5"/>
  <c r="Y22" i="5"/>
  <c r="AD21" i="5"/>
  <c r="AE21" i="5" s="1"/>
  <c r="AA257" i="5"/>
  <c r="Z256" i="5"/>
  <c r="AK256" i="5" s="1"/>
  <c r="AB268" i="5"/>
  <c r="AM268" i="5" s="1"/>
  <c r="AC269" i="5"/>
  <c r="AA24" i="5"/>
  <c r="Z23" i="5"/>
  <c r="AB40" i="5"/>
  <c r="AC41" i="5"/>
  <c r="BK20" i="5"/>
  <c r="BL20" i="5" s="1"/>
  <c r="BA20" i="5"/>
  <c r="BF20" i="5"/>
  <c r="AZ21" i="5"/>
  <c r="AU22" i="5"/>
  <c r="AW23" i="5"/>
  <c r="AI20" i="5"/>
  <c r="AJ20" i="5"/>
  <c r="AN21" i="5"/>
  <c r="AM21" i="5"/>
  <c r="AL21" i="5"/>
  <c r="AK21" i="5"/>
  <c r="AO19" i="5"/>
  <c r="AP19" i="5" s="1"/>
  <c r="AX19" i="5"/>
  <c r="AV19" i="5"/>
  <c r="AT19" i="5"/>
  <c r="AY23" i="5"/>
  <c r="AY24" i="3"/>
  <c r="BA20" i="3"/>
  <c r="BF20" i="3"/>
  <c r="BK20" i="3"/>
  <c r="BL20" i="3" s="1"/>
  <c r="AU22" i="3"/>
  <c r="AZ21" i="3"/>
  <c r="AW25" i="3"/>
  <c r="Q25" i="3"/>
  <c r="L25" i="3"/>
  <c r="R26" i="3"/>
  <c r="G26" i="3" s="1"/>
  <c r="F27" i="3"/>
  <c r="R27" i="3" s="1"/>
  <c r="C28" i="3"/>
  <c r="D27" i="3"/>
  <c r="AL21" i="3" l="1"/>
  <c r="AA22" i="3"/>
  <c r="AD21" i="3"/>
  <c r="Z21" i="3"/>
  <c r="AK21" i="3" s="1"/>
  <c r="AV20" i="3"/>
  <c r="AO20" i="3"/>
  <c r="AP20" i="3" s="1"/>
  <c r="AX20" i="3"/>
  <c r="AE20" i="3"/>
  <c r="AT20" i="3"/>
  <c r="AB24" i="3"/>
  <c r="AM24" i="3" s="1"/>
  <c r="AN24" i="3"/>
  <c r="AC25" i="3"/>
  <c r="X23" i="3"/>
  <c r="AI23" i="3" s="1"/>
  <c r="AJ23" i="3"/>
  <c r="Y24" i="3"/>
  <c r="AY131" i="5"/>
  <c r="AW130" i="5"/>
  <c r="G26" i="5"/>
  <c r="Q26" i="5"/>
  <c r="L26" i="5"/>
  <c r="S25" i="5"/>
  <c r="D27" i="5"/>
  <c r="F27" i="5"/>
  <c r="X22" i="5"/>
  <c r="Y23" i="5"/>
  <c r="AD22" i="5"/>
  <c r="AE22" i="5" s="1"/>
  <c r="AB269" i="5"/>
  <c r="AM269" i="5" s="1"/>
  <c r="AC270" i="5"/>
  <c r="AA258" i="5"/>
  <c r="Z257" i="5"/>
  <c r="AK257" i="5" s="1"/>
  <c r="AB41" i="5"/>
  <c r="AC42" i="5"/>
  <c r="AA25" i="5"/>
  <c r="Z24" i="5"/>
  <c r="AJ21" i="5"/>
  <c r="AI21" i="5"/>
  <c r="AW24" i="5"/>
  <c r="AZ22" i="5"/>
  <c r="AU23" i="5"/>
  <c r="AO20" i="5"/>
  <c r="AP20" i="5" s="1"/>
  <c r="AV20" i="5"/>
  <c r="AX20" i="5"/>
  <c r="AT20" i="5"/>
  <c r="AY24" i="5"/>
  <c r="AK22" i="5"/>
  <c r="AL22" i="5"/>
  <c r="AM22" i="5"/>
  <c r="AN22" i="5"/>
  <c r="BK21" i="5"/>
  <c r="BL21" i="5" s="1"/>
  <c r="BA21" i="5"/>
  <c r="BF21" i="5"/>
  <c r="BA21" i="3"/>
  <c r="BF21" i="3"/>
  <c r="BK21" i="3"/>
  <c r="BL21" i="3" s="1"/>
  <c r="AU23" i="3"/>
  <c r="AZ22" i="3"/>
  <c r="AY25" i="3"/>
  <c r="AW26" i="3"/>
  <c r="S25" i="3"/>
  <c r="L26" i="3"/>
  <c r="Q26" i="3"/>
  <c r="C29" i="3"/>
  <c r="D28" i="3"/>
  <c r="F28" i="3"/>
  <c r="G27" i="3"/>
  <c r="Q27" i="3"/>
  <c r="L27" i="3"/>
  <c r="AV21" i="3" l="1"/>
  <c r="AO21" i="3"/>
  <c r="AP21" i="3" s="1"/>
  <c r="AX21" i="3"/>
  <c r="AE21" i="3"/>
  <c r="AT21" i="3"/>
  <c r="AL22" i="3"/>
  <c r="Z22" i="3"/>
  <c r="AK22" i="3" s="1"/>
  <c r="AA23" i="3"/>
  <c r="AD22" i="3"/>
  <c r="AN25" i="3"/>
  <c r="AC26" i="3"/>
  <c r="AB25" i="3"/>
  <c r="AM25" i="3" s="1"/>
  <c r="X24" i="3"/>
  <c r="AI24" i="3" s="1"/>
  <c r="AJ24" i="3"/>
  <c r="Y25" i="3"/>
  <c r="AY132" i="5"/>
  <c r="AW131" i="5"/>
  <c r="R27" i="5"/>
  <c r="G27" i="5" s="1"/>
  <c r="D28" i="5"/>
  <c r="F28" i="5"/>
  <c r="S26" i="5"/>
  <c r="X23" i="5"/>
  <c r="Y24" i="5"/>
  <c r="AD23" i="5"/>
  <c r="AE23" i="5" s="1"/>
  <c r="AA259" i="5"/>
  <c r="Z258" i="5"/>
  <c r="AK258" i="5" s="1"/>
  <c r="AB270" i="5"/>
  <c r="AM270" i="5" s="1"/>
  <c r="AC271" i="5"/>
  <c r="AA26" i="5"/>
  <c r="Z25" i="5"/>
  <c r="AB42" i="5"/>
  <c r="AC43" i="5"/>
  <c r="AL23" i="5"/>
  <c r="AK23" i="5"/>
  <c r="AY25" i="5"/>
  <c r="BA22" i="5"/>
  <c r="BK22" i="5"/>
  <c r="BL22" i="5" s="1"/>
  <c r="BF22" i="5"/>
  <c r="AO21" i="5"/>
  <c r="AP21" i="5" s="1"/>
  <c r="AX21" i="5"/>
  <c r="AV21" i="5"/>
  <c r="AT21" i="5"/>
  <c r="AU24" i="5"/>
  <c r="AZ23" i="5"/>
  <c r="AW25" i="5"/>
  <c r="AN23" i="5"/>
  <c r="AM23" i="5"/>
  <c r="AJ22" i="5"/>
  <c r="AI22" i="5"/>
  <c r="AY26" i="3"/>
  <c r="BA22" i="3"/>
  <c r="BK22" i="3"/>
  <c r="BL22" i="3" s="1"/>
  <c r="BF22" i="3"/>
  <c r="AU24" i="3"/>
  <c r="AZ23" i="3"/>
  <c r="AW27" i="3"/>
  <c r="S26" i="3"/>
  <c r="F29" i="3"/>
  <c r="C30" i="3"/>
  <c r="D29" i="3"/>
  <c r="S27" i="3"/>
  <c r="R28" i="3"/>
  <c r="G28" i="3" s="1"/>
  <c r="AO22" i="3" l="1"/>
  <c r="AP22" i="3" s="1"/>
  <c r="AV22" i="3"/>
  <c r="AX22" i="3"/>
  <c r="AE22" i="3"/>
  <c r="AT22" i="3"/>
  <c r="AL23" i="3"/>
  <c r="AD23" i="3"/>
  <c r="Z23" i="3"/>
  <c r="AK23" i="3" s="1"/>
  <c r="AA24" i="3"/>
  <c r="AN26" i="3"/>
  <c r="AC27" i="3"/>
  <c r="AB26" i="3"/>
  <c r="AM26" i="3" s="1"/>
  <c r="X25" i="3"/>
  <c r="AI25" i="3" s="1"/>
  <c r="AJ25" i="3"/>
  <c r="Y26" i="3"/>
  <c r="AY133" i="5"/>
  <c r="AW132" i="5"/>
  <c r="X24" i="5"/>
  <c r="Y25" i="5"/>
  <c r="AD24" i="5"/>
  <c r="AE24" i="5" s="1"/>
  <c r="D29" i="5"/>
  <c r="F29" i="5"/>
  <c r="R28" i="5"/>
  <c r="L27" i="5"/>
  <c r="Q27" i="5"/>
  <c r="AB271" i="5"/>
  <c r="AM271" i="5" s="1"/>
  <c r="AC272" i="5"/>
  <c r="AA260" i="5"/>
  <c r="Z259" i="5"/>
  <c r="AK259" i="5" s="1"/>
  <c r="AB43" i="5"/>
  <c r="AC44" i="5"/>
  <c r="AA27" i="5"/>
  <c r="Z26" i="5"/>
  <c r="AO22" i="5"/>
  <c r="AP22" i="5" s="1"/>
  <c r="AV22" i="5"/>
  <c r="AX22" i="5"/>
  <c r="AT22" i="5"/>
  <c r="AK24" i="5"/>
  <c r="AL24" i="5"/>
  <c r="AJ23" i="5"/>
  <c r="AI23" i="5"/>
  <c r="AM24" i="5"/>
  <c r="AN24" i="5"/>
  <c r="AU25" i="5"/>
  <c r="AZ24" i="5"/>
  <c r="AW26" i="5"/>
  <c r="BF23" i="5"/>
  <c r="BA23" i="5"/>
  <c r="BK23" i="5"/>
  <c r="BL23" i="5" s="1"/>
  <c r="AY26" i="5"/>
  <c r="BA23" i="3"/>
  <c r="BK23" i="3"/>
  <c r="BL23" i="3" s="1"/>
  <c r="BF23" i="3"/>
  <c r="AU25" i="3"/>
  <c r="AZ24" i="3"/>
  <c r="AY27" i="3"/>
  <c r="AW28" i="3"/>
  <c r="D30" i="3"/>
  <c r="C31" i="3"/>
  <c r="F30" i="3"/>
  <c r="Q28" i="3"/>
  <c r="L28" i="3"/>
  <c r="R29" i="3"/>
  <c r="G29" i="3" s="1"/>
  <c r="AO23" i="3" l="1"/>
  <c r="AP23" i="3" s="1"/>
  <c r="AX23" i="3"/>
  <c r="AV23" i="3"/>
  <c r="AE23" i="3"/>
  <c r="AT23" i="3"/>
  <c r="AL24" i="3"/>
  <c r="Z24" i="3"/>
  <c r="AK24" i="3" s="1"/>
  <c r="AA25" i="3"/>
  <c r="AD24" i="3"/>
  <c r="AN27" i="3"/>
  <c r="AB27" i="3"/>
  <c r="AM27" i="3" s="1"/>
  <c r="AC28" i="3"/>
  <c r="X26" i="3"/>
  <c r="AI26" i="3" s="1"/>
  <c r="AJ26" i="3"/>
  <c r="Y27" i="3"/>
  <c r="AW133" i="5"/>
  <c r="AY134" i="5"/>
  <c r="S27" i="5"/>
  <c r="Q28" i="5"/>
  <c r="L28" i="5"/>
  <c r="R29" i="5"/>
  <c r="G29" i="5" s="1"/>
  <c r="X25" i="5"/>
  <c r="Y26" i="5"/>
  <c r="AD25" i="5"/>
  <c r="AE25" i="5" s="1"/>
  <c r="G28" i="5"/>
  <c r="D30" i="5"/>
  <c r="F30" i="5"/>
  <c r="AA261" i="5"/>
  <c r="Z260" i="5"/>
  <c r="AK260" i="5" s="1"/>
  <c r="AB272" i="5"/>
  <c r="AM272" i="5" s="1"/>
  <c r="AC273" i="5"/>
  <c r="AA28" i="5"/>
  <c r="Z27" i="5"/>
  <c r="AB44" i="5"/>
  <c r="AC45" i="5"/>
  <c r="AY27" i="5"/>
  <c r="AL25" i="5"/>
  <c r="AK25" i="5"/>
  <c r="AW27" i="5"/>
  <c r="BK24" i="5"/>
  <c r="BL24" i="5" s="1"/>
  <c r="BA24" i="5"/>
  <c r="BF24" i="5"/>
  <c r="AO23" i="5"/>
  <c r="AP23" i="5" s="1"/>
  <c r="AV23" i="5"/>
  <c r="AX23" i="5"/>
  <c r="AT23" i="5"/>
  <c r="AZ25" i="5"/>
  <c r="AU26" i="5"/>
  <c r="AI24" i="5"/>
  <c r="AJ24" i="5"/>
  <c r="AN25" i="5"/>
  <c r="AM25" i="5"/>
  <c r="AY28" i="3"/>
  <c r="BA24" i="3"/>
  <c r="BK24" i="3"/>
  <c r="BL24" i="3" s="1"/>
  <c r="BF24" i="3"/>
  <c r="AU26" i="3"/>
  <c r="AZ25" i="3"/>
  <c r="AW29" i="3"/>
  <c r="S28" i="3"/>
  <c r="R30" i="3"/>
  <c r="G30" i="3" s="1"/>
  <c r="Q29" i="3"/>
  <c r="L29" i="3"/>
  <c r="D31" i="3"/>
  <c r="C32" i="3"/>
  <c r="F31" i="3"/>
  <c r="R31" i="3" s="1"/>
  <c r="AL25" i="3" l="1"/>
  <c r="AA26" i="3"/>
  <c r="AD25" i="3"/>
  <c r="Z25" i="3"/>
  <c r="AK25" i="3" s="1"/>
  <c r="AO24" i="3"/>
  <c r="AP24" i="3" s="1"/>
  <c r="AX24" i="3"/>
  <c r="AE24" i="3"/>
  <c r="AV24" i="3"/>
  <c r="AT24" i="3"/>
  <c r="AN28" i="3"/>
  <c r="AC29" i="3"/>
  <c r="AB28" i="3"/>
  <c r="AM28" i="3" s="1"/>
  <c r="X27" i="3"/>
  <c r="AI27" i="3" s="1"/>
  <c r="AJ27" i="3"/>
  <c r="Y28" i="3"/>
  <c r="AY135" i="5"/>
  <c r="AW134" i="5"/>
  <c r="S28" i="5"/>
  <c r="R30" i="5"/>
  <c r="Q29" i="5"/>
  <c r="L29" i="5"/>
  <c r="D31" i="5"/>
  <c r="F31" i="5"/>
  <c r="X26" i="5"/>
  <c r="Y27" i="5"/>
  <c r="AD26" i="5"/>
  <c r="AE26" i="5" s="1"/>
  <c r="AB273" i="5"/>
  <c r="AM273" i="5" s="1"/>
  <c r="AC274" i="5"/>
  <c r="AA262" i="5"/>
  <c r="Z261" i="5"/>
  <c r="AK261" i="5" s="1"/>
  <c r="AB45" i="5"/>
  <c r="AC46" i="5"/>
  <c r="AA29" i="5"/>
  <c r="Z28" i="5"/>
  <c r="AJ25" i="5"/>
  <c r="AI25" i="5"/>
  <c r="AO24" i="5"/>
  <c r="AP24" i="5" s="1"/>
  <c r="AX24" i="5"/>
  <c r="AV24" i="5"/>
  <c r="AT24" i="5"/>
  <c r="AZ26" i="5"/>
  <c r="AU27" i="5"/>
  <c r="AK26" i="5"/>
  <c r="AL26" i="5"/>
  <c r="AW28" i="5"/>
  <c r="AM26" i="5"/>
  <c r="AN26" i="5"/>
  <c r="BK25" i="5"/>
  <c r="BL25" i="5" s="1"/>
  <c r="BA25" i="5"/>
  <c r="BF25" i="5"/>
  <c r="AY28" i="5"/>
  <c r="BA25" i="3"/>
  <c r="BK25" i="3"/>
  <c r="BL25" i="3" s="1"/>
  <c r="BF25" i="3"/>
  <c r="AU27" i="3"/>
  <c r="AZ26" i="3"/>
  <c r="AY29" i="3"/>
  <c r="AW30" i="3"/>
  <c r="S29" i="3"/>
  <c r="G31" i="3"/>
  <c r="Q31" i="3"/>
  <c r="L31" i="3"/>
  <c r="C33" i="3"/>
  <c r="F32" i="3"/>
  <c r="D32" i="3"/>
  <c r="L30" i="3"/>
  <c r="Q30" i="3"/>
  <c r="AO25" i="3" l="1"/>
  <c r="AP25" i="3" s="1"/>
  <c r="AX25" i="3"/>
  <c r="AE25" i="3"/>
  <c r="AV25" i="3"/>
  <c r="AT25" i="3"/>
  <c r="AL26" i="3"/>
  <c r="AA27" i="3"/>
  <c r="Z26" i="3"/>
  <c r="AK26" i="3" s="1"/>
  <c r="AD26" i="3"/>
  <c r="AC30" i="3"/>
  <c r="AB29" i="3"/>
  <c r="AM29" i="3" s="1"/>
  <c r="AN29" i="3"/>
  <c r="X28" i="3"/>
  <c r="AI28" i="3" s="1"/>
  <c r="AJ28" i="3"/>
  <c r="Y29" i="3"/>
  <c r="AY136" i="5"/>
  <c r="AW135" i="5"/>
  <c r="S29" i="5"/>
  <c r="D32" i="5"/>
  <c r="F32" i="5"/>
  <c r="L30" i="5"/>
  <c r="Q30" i="5"/>
  <c r="X27" i="5"/>
  <c r="Y28" i="5"/>
  <c r="AD27" i="5"/>
  <c r="AE27" i="5" s="1"/>
  <c r="G30" i="5"/>
  <c r="R31" i="5"/>
  <c r="G31" i="5" s="1"/>
  <c r="AA263" i="5"/>
  <c r="Z262" i="5"/>
  <c r="AK262" i="5" s="1"/>
  <c r="AB274" i="5"/>
  <c r="AM274" i="5" s="1"/>
  <c r="AC275" i="5"/>
  <c r="AA30" i="5"/>
  <c r="Z29" i="5"/>
  <c r="AB46" i="5"/>
  <c r="AC47" i="5"/>
  <c r="AO25" i="5"/>
  <c r="AP25" i="5" s="1"/>
  <c r="AX25" i="5"/>
  <c r="AV25" i="5"/>
  <c r="AT25" i="5"/>
  <c r="AW29" i="5"/>
  <c r="AU28" i="5"/>
  <c r="AZ27" i="5"/>
  <c r="AY29" i="5"/>
  <c r="AN27" i="5"/>
  <c r="AM27" i="5"/>
  <c r="AL27" i="5"/>
  <c r="AK27" i="5"/>
  <c r="BA26" i="5"/>
  <c r="BK26" i="5"/>
  <c r="BL26" i="5" s="1"/>
  <c r="BF26" i="5"/>
  <c r="AJ26" i="5"/>
  <c r="AI26" i="5"/>
  <c r="AY30" i="3"/>
  <c r="BA26" i="3"/>
  <c r="BK26" i="3"/>
  <c r="BL26" i="3" s="1"/>
  <c r="BF26" i="3"/>
  <c r="AU28" i="3"/>
  <c r="AZ27" i="3"/>
  <c r="AW31" i="3"/>
  <c r="S30" i="3"/>
  <c r="R32" i="3"/>
  <c r="G32" i="3" s="1"/>
  <c r="C34" i="3"/>
  <c r="D33" i="3"/>
  <c r="F33" i="3"/>
  <c r="S31" i="3"/>
  <c r="AL27" i="3" l="1"/>
  <c r="AA28" i="3"/>
  <c r="Z27" i="3"/>
  <c r="AK27" i="3" s="1"/>
  <c r="AD27" i="3"/>
  <c r="AO26" i="3"/>
  <c r="AP26" i="3" s="1"/>
  <c r="AX26" i="3"/>
  <c r="AE26" i="3"/>
  <c r="AV26" i="3"/>
  <c r="AT26" i="3"/>
  <c r="AC31" i="3"/>
  <c r="AB30" i="3"/>
  <c r="AM30" i="3" s="1"/>
  <c r="AN30" i="3"/>
  <c r="X29" i="3"/>
  <c r="AI29" i="3" s="1"/>
  <c r="AJ29" i="3"/>
  <c r="Y30" i="3"/>
  <c r="AW136" i="5"/>
  <c r="AY137" i="5"/>
  <c r="S30" i="5"/>
  <c r="Y29" i="5"/>
  <c r="X28" i="5"/>
  <c r="AD28" i="5"/>
  <c r="AE28" i="5" s="1"/>
  <c r="R32" i="5"/>
  <c r="G32" i="5" s="1"/>
  <c r="L31" i="5"/>
  <c r="Q31" i="5"/>
  <c r="D33" i="5"/>
  <c r="F33" i="5"/>
  <c r="R33" i="5" s="1"/>
  <c r="AB275" i="5"/>
  <c r="AM275" i="5" s="1"/>
  <c r="AC276" i="5"/>
  <c r="AA264" i="5"/>
  <c r="Z263" i="5"/>
  <c r="AK263" i="5" s="1"/>
  <c r="AB47" i="5"/>
  <c r="AC48" i="5"/>
  <c r="AA31" i="5"/>
  <c r="Z30" i="5"/>
  <c r="AJ27" i="5"/>
  <c r="AI27" i="5"/>
  <c r="AY30" i="5"/>
  <c r="AU29" i="5"/>
  <c r="AZ28" i="5"/>
  <c r="AM28" i="5"/>
  <c r="AN28" i="5"/>
  <c r="AW30" i="5"/>
  <c r="AO26" i="5"/>
  <c r="AP26" i="5" s="1"/>
  <c r="AV26" i="5"/>
  <c r="AX26" i="5"/>
  <c r="AT26" i="5"/>
  <c r="BA27" i="5"/>
  <c r="BK27" i="5"/>
  <c r="BL27" i="5" s="1"/>
  <c r="BF27" i="5"/>
  <c r="AL28" i="5"/>
  <c r="AK28" i="5"/>
  <c r="BA27" i="3"/>
  <c r="BK27" i="3"/>
  <c r="BL27" i="3" s="1"/>
  <c r="BF27" i="3"/>
  <c r="AU29" i="3"/>
  <c r="AZ28" i="3"/>
  <c r="AY31" i="3"/>
  <c r="AW32" i="3"/>
  <c r="R33" i="3"/>
  <c r="G33" i="3" s="1"/>
  <c r="F34" i="3"/>
  <c r="C35" i="3"/>
  <c r="D34" i="3"/>
  <c r="Q32" i="3"/>
  <c r="L32" i="3"/>
  <c r="AV27" i="3" l="1"/>
  <c r="AX27" i="3"/>
  <c r="AO27" i="3"/>
  <c r="AP27" i="3" s="1"/>
  <c r="AT27" i="3"/>
  <c r="AE27" i="3"/>
  <c r="AL28" i="3"/>
  <c r="AD28" i="3"/>
  <c r="AA29" i="3"/>
  <c r="Z28" i="3"/>
  <c r="AK28" i="3" s="1"/>
  <c r="AB31" i="3"/>
  <c r="AM31" i="3" s="1"/>
  <c r="AC32" i="3"/>
  <c r="AN31" i="3"/>
  <c r="X30" i="3"/>
  <c r="AI30" i="3" s="1"/>
  <c r="Y31" i="3"/>
  <c r="AJ30" i="3"/>
  <c r="AY138" i="5"/>
  <c r="AW137" i="5"/>
  <c r="S31" i="5"/>
  <c r="G33" i="5"/>
  <c r="Q33" i="5"/>
  <c r="L33" i="5"/>
  <c r="F34" i="5"/>
  <c r="R34" i="5" s="1"/>
  <c r="D34" i="5"/>
  <c r="L32" i="5"/>
  <c r="Q32" i="5"/>
  <c r="Y30" i="5"/>
  <c r="X29" i="5"/>
  <c r="AD29" i="5"/>
  <c r="AE29" i="5" s="1"/>
  <c r="AA265" i="5"/>
  <c r="Z264" i="5"/>
  <c r="AK264" i="5" s="1"/>
  <c r="AB276" i="5"/>
  <c r="AM276" i="5" s="1"/>
  <c r="AC277" i="5"/>
  <c r="Z31" i="5"/>
  <c r="AA32" i="5"/>
  <c r="AB48" i="5"/>
  <c r="AC49" i="5"/>
  <c r="AZ29" i="5"/>
  <c r="AU30" i="5"/>
  <c r="AI28" i="5"/>
  <c r="AJ28" i="5"/>
  <c r="AW31" i="5"/>
  <c r="AO27" i="5"/>
  <c r="AP27" i="5" s="1"/>
  <c r="AX27" i="5"/>
  <c r="AV27" i="5"/>
  <c r="AT27" i="5"/>
  <c r="AL29" i="5"/>
  <c r="AK29" i="5"/>
  <c r="AN29" i="5"/>
  <c r="AM29" i="5"/>
  <c r="BA28" i="5"/>
  <c r="BK28" i="5"/>
  <c r="BL28" i="5" s="1"/>
  <c r="BF28" i="5"/>
  <c r="AY31" i="5"/>
  <c r="BA28" i="3"/>
  <c r="BF28" i="3"/>
  <c r="BK28" i="3"/>
  <c r="BL28" i="3" s="1"/>
  <c r="AY32" i="3"/>
  <c r="AU30" i="3"/>
  <c r="AZ29" i="3"/>
  <c r="AW33" i="3"/>
  <c r="S32" i="3"/>
  <c r="D35" i="3"/>
  <c r="C36" i="3"/>
  <c r="F35" i="3"/>
  <c r="R35" i="3" s="1"/>
  <c r="R34" i="3"/>
  <c r="Q33" i="3"/>
  <c r="L33" i="3"/>
  <c r="AL29" i="3" l="1"/>
  <c r="Z29" i="3"/>
  <c r="AK29" i="3" s="1"/>
  <c r="AA30" i="3"/>
  <c r="AD29" i="3"/>
  <c r="AO28" i="3"/>
  <c r="AP28" i="3" s="1"/>
  <c r="AX28" i="3"/>
  <c r="AV28" i="3"/>
  <c r="AE28" i="3"/>
  <c r="AT28" i="3"/>
  <c r="AC33" i="3"/>
  <c r="AB32" i="3"/>
  <c r="AM32" i="3" s="1"/>
  <c r="AN32" i="3"/>
  <c r="X31" i="3"/>
  <c r="AI31" i="3" s="1"/>
  <c r="AJ31" i="3"/>
  <c r="Y32" i="3"/>
  <c r="AY139" i="5"/>
  <c r="S33" i="5"/>
  <c r="AW138" i="5"/>
  <c r="S32" i="5"/>
  <c r="Y31" i="5"/>
  <c r="X30" i="5"/>
  <c r="AD30" i="5"/>
  <c r="AE30" i="5" s="1"/>
  <c r="G34" i="5"/>
  <c r="L34" i="5"/>
  <c r="Q34" i="5"/>
  <c r="F35" i="5"/>
  <c r="D35" i="5"/>
  <c r="AB277" i="5"/>
  <c r="AM277" i="5" s="1"/>
  <c r="AC278" i="5"/>
  <c r="AA266" i="5"/>
  <c r="Z265" i="5"/>
  <c r="AK265" i="5" s="1"/>
  <c r="AB49" i="5"/>
  <c r="AC50" i="5"/>
  <c r="AA33" i="5"/>
  <c r="Z32" i="5"/>
  <c r="AY32" i="5"/>
  <c r="AW32" i="5"/>
  <c r="AN30" i="5"/>
  <c r="AM30" i="5"/>
  <c r="AO28" i="5"/>
  <c r="AP28" i="5" s="1"/>
  <c r="AX28" i="5"/>
  <c r="AV28" i="5"/>
  <c r="AT28" i="5"/>
  <c r="AK30" i="5"/>
  <c r="AL30" i="5"/>
  <c r="AJ29" i="5"/>
  <c r="AI29" i="5"/>
  <c r="AZ30" i="5"/>
  <c r="AU31" i="5"/>
  <c r="BK29" i="5"/>
  <c r="BL29" i="5" s="1"/>
  <c r="BA29" i="5"/>
  <c r="BF29" i="5"/>
  <c r="BA29" i="3"/>
  <c r="BF29" i="3"/>
  <c r="BK29" i="3"/>
  <c r="BL29" i="3" s="1"/>
  <c r="AY33" i="3"/>
  <c r="AU31" i="3"/>
  <c r="AZ30" i="3"/>
  <c r="AW34" i="3"/>
  <c r="S33" i="3"/>
  <c r="L34" i="3"/>
  <c r="Q34" i="3"/>
  <c r="C37" i="3"/>
  <c r="D36" i="3"/>
  <c r="F36" i="3"/>
  <c r="G35" i="3"/>
  <c r="Q35" i="3"/>
  <c r="L35" i="3"/>
  <c r="G34" i="3"/>
  <c r="AO29" i="3" l="1"/>
  <c r="AP29" i="3" s="1"/>
  <c r="AX29" i="3"/>
  <c r="AV29" i="3"/>
  <c r="AE29" i="3"/>
  <c r="AT29" i="3"/>
  <c r="AL30" i="3"/>
  <c r="AA31" i="3"/>
  <c r="Z30" i="3"/>
  <c r="AK30" i="3" s="1"/>
  <c r="AD30" i="3"/>
  <c r="AC34" i="3"/>
  <c r="AB33" i="3"/>
  <c r="AM33" i="3" s="1"/>
  <c r="AN33" i="3"/>
  <c r="X32" i="3"/>
  <c r="AI32" i="3" s="1"/>
  <c r="AJ32" i="3"/>
  <c r="Y33" i="3"/>
  <c r="AW139" i="5"/>
  <c r="AY140" i="5"/>
  <c r="R35" i="5"/>
  <c r="G35" i="5" s="1"/>
  <c r="D36" i="5"/>
  <c r="F36" i="5"/>
  <c r="S34" i="5"/>
  <c r="Y32" i="5"/>
  <c r="X31" i="5"/>
  <c r="AD31" i="5"/>
  <c r="AE31" i="5" s="1"/>
  <c r="AA267" i="5"/>
  <c r="Z266" i="5"/>
  <c r="AK266" i="5" s="1"/>
  <c r="AB278" i="5"/>
  <c r="AM278" i="5" s="1"/>
  <c r="AC279" i="5"/>
  <c r="Z33" i="5"/>
  <c r="AA34" i="5"/>
  <c r="AB50" i="5"/>
  <c r="AC51" i="5"/>
  <c r="BA30" i="5"/>
  <c r="BK30" i="5"/>
  <c r="BL30" i="5" s="1"/>
  <c r="BF30" i="5"/>
  <c r="AO29" i="5"/>
  <c r="AP29" i="5" s="1"/>
  <c r="AV29" i="5"/>
  <c r="AX29" i="5"/>
  <c r="AT29" i="5"/>
  <c r="AN31" i="5"/>
  <c r="AM31" i="5"/>
  <c r="AW33" i="5"/>
  <c r="AJ30" i="5"/>
  <c r="AI30" i="5"/>
  <c r="AK31" i="5"/>
  <c r="AL31" i="5"/>
  <c r="AY33" i="5"/>
  <c r="AZ31" i="5"/>
  <c r="AU32" i="5"/>
  <c r="BA30" i="3"/>
  <c r="BK30" i="3"/>
  <c r="BL30" i="3" s="1"/>
  <c r="BF30" i="3"/>
  <c r="AY34" i="3"/>
  <c r="AU32" i="3"/>
  <c r="AZ31" i="3"/>
  <c r="AW35" i="3"/>
  <c r="S34" i="3"/>
  <c r="C38" i="3"/>
  <c r="D37" i="3"/>
  <c r="F37" i="3"/>
  <c r="S35" i="3"/>
  <c r="R36" i="3"/>
  <c r="G36" i="3" s="1"/>
  <c r="AL31" i="3" l="1"/>
  <c r="Z31" i="3"/>
  <c r="AK31" i="3" s="1"/>
  <c r="AA32" i="3"/>
  <c r="AD31" i="3"/>
  <c r="AO30" i="3"/>
  <c r="AP30" i="3" s="1"/>
  <c r="AX30" i="3"/>
  <c r="AE30" i="3"/>
  <c r="AV30" i="3"/>
  <c r="AT30" i="3"/>
  <c r="AC35" i="3"/>
  <c r="AN34" i="3"/>
  <c r="AB34" i="3"/>
  <c r="AM34" i="3" s="1"/>
  <c r="X33" i="3"/>
  <c r="AI33" i="3" s="1"/>
  <c r="AJ33" i="3"/>
  <c r="Y34" i="3"/>
  <c r="AY141" i="5"/>
  <c r="AW140" i="5"/>
  <c r="X32" i="5"/>
  <c r="Y33" i="5"/>
  <c r="AD32" i="5"/>
  <c r="AE32" i="5" s="1"/>
  <c r="R36" i="5"/>
  <c r="G36" i="5" s="1"/>
  <c r="D37" i="5"/>
  <c r="F37" i="5"/>
  <c r="Q35" i="5"/>
  <c r="L35" i="5"/>
  <c r="AB279" i="5"/>
  <c r="AM279" i="5" s="1"/>
  <c r="AC280" i="5"/>
  <c r="AA268" i="5"/>
  <c r="Z267" i="5"/>
  <c r="AK267" i="5" s="1"/>
  <c r="AB51" i="5"/>
  <c r="AC52" i="5"/>
  <c r="AA35" i="5"/>
  <c r="Z34" i="5"/>
  <c r="AU33" i="5"/>
  <c r="AZ32" i="5"/>
  <c r="AK32" i="5"/>
  <c r="AL32" i="5"/>
  <c r="AJ31" i="5"/>
  <c r="AI31" i="5"/>
  <c r="AM32" i="5"/>
  <c r="AN32" i="5"/>
  <c r="BK31" i="5"/>
  <c r="BL31" i="5" s="1"/>
  <c r="BA31" i="5"/>
  <c r="BF31" i="5"/>
  <c r="AY34" i="5"/>
  <c r="AO30" i="5"/>
  <c r="AP30" i="5" s="1"/>
  <c r="AV30" i="5"/>
  <c r="AX30" i="5"/>
  <c r="AT30" i="5"/>
  <c r="AW34" i="5"/>
  <c r="AU33" i="3"/>
  <c r="AZ32" i="3"/>
  <c r="AY35" i="3"/>
  <c r="BA31" i="3"/>
  <c r="BK31" i="3"/>
  <c r="BL31" i="3" s="1"/>
  <c r="BF31" i="3"/>
  <c r="AW36" i="3"/>
  <c r="D38" i="3"/>
  <c r="F38" i="3"/>
  <c r="C39" i="3"/>
  <c r="R37" i="3"/>
  <c r="G37" i="3" s="1"/>
  <c r="L36" i="3"/>
  <c r="Q36" i="3"/>
  <c r="AL32" i="3" l="1"/>
  <c r="Z32" i="3"/>
  <c r="AK32" i="3" s="1"/>
  <c r="AD32" i="3"/>
  <c r="AA33" i="3"/>
  <c r="AO31" i="3"/>
  <c r="AP31" i="3" s="1"/>
  <c r="AE31" i="3"/>
  <c r="AV31" i="3"/>
  <c r="AX31" i="3"/>
  <c r="AT31" i="3"/>
  <c r="AN35" i="3"/>
  <c r="AB35" i="3"/>
  <c r="AM35" i="3" s="1"/>
  <c r="AC36" i="3"/>
  <c r="X34" i="3"/>
  <c r="AI34" i="3" s="1"/>
  <c r="Y35" i="3"/>
  <c r="AJ34" i="3"/>
  <c r="S35" i="5"/>
  <c r="AW141" i="5"/>
  <c r="AY142" i="5"/>
  <c r="R37" i="5"/>
  <c r="G37" i="5" s="1"/>
  <c r="Y34" i="5"/>
  <c r="X33" i="5"/>
  <c r="AD33" i="5"/>
  <c r="AE33" i="5" s="1"/>
  <c r="L36" i="5"/>
  <c r="Q36" i="5"/>
  <c r="D38" i="5"/>
  <c r="F38" i="5"/>
  <c r="AA269" i="5"/>
  <c r="Z268" i="5"/>
  <c r="AK268" i="5" s="1"/>
  <c r="AB280" i="5"/>
  <c r="AM280" i="5" s="1"/>
  <c r="AC281" i="5"/>
  <c r="AA36" i="5"/>
  <c r="Z35" i="5"/>
  <c r="AC53" i="5"/>
  <c r="AB52" i="5"/>
  <c r="AM33" i="5"/>
  <c r="AN33" i="5"/>
  <c r="AO31" i="5"/>
  <c r="AP31" i="5" s="1"/>
  <c r="AX31" i="5"/>
  <c r="AV31" i="5"/>
  <c r="AT31" i="5"/>
  <c r="AI32" i="5"/>
  <c r="AJ32" i="5"/>
  <c r="AY35" i="5"/>
  <c r="AL33" i="5"/>
  <c r="AK33" i="5"/>
  <c r="AW35" i="5"/>
  <c r="BA32" i="5"/>
  <c r="BF32" i="5"/>
  <c r="BK32" i="5"/>
  <c r="BL32" i="5" s="1"/>
  <c r="AU34" i="5"/>
  <c r="AZ33" i="5"/>
  <c r="BA32" i="3"/>
  <c r="BK32" i="3"/>
  <c r="BL32" i="3" s="1"/>
  <c r="BF32" i="3"/>
  <c r="AU34" i="3"/>
  <c r="AZ33" i="3"/>
  <c r="AY36" i="3"/>
  <c r="AW37" i="3"/>
  <c r="S36" i="3"/>
  <c r="Q37" i="3"/>
  <c r="L37" i="3"/>
  <c r="C40" i="3"/>
  <c r="D39" i="3"/>
  <c r="F39" i="3"/>
  <c r="R39" i="3" s="1"/>
  <c r="R38" i="3"/>
  <c r="G38" i="3" s="1"/>
  <c r="AO32" i="3" l="1"/>
  <c r="AP32" i="3" s="1"/>
  <c r="AX32" i="3"/>
  <c r="AE32" i="3"/>
  <c r="AV32" i="3"/>
  <c r="AT32" i="3"/>
  <c r="AL33" i="3"/>
  <c r="AA34" i="3"/>
  <c r="Z33" i="3"/>
  <c r="AK33" i="3" s="1"/>
  <c r="AD33" i="3"/>
  <c r="AN36" i="3"/>
  <c r="AC37" i="3"/>
  <c r="AB36" i="3"/>
  <c r="AM36" i="3" s="1"/>
  <c r="X35" i="3"/>
  <c r="AI35" i="3" s="1"/>
  <c r="AJ35" i="3"/>
  <c r="Y36" i="3"/>
  <c r="AY143" i="5"/>
  <c r="AW142" i="5"/>
  <c r="S36" i="5"/>
  <c r="X34" i="5"/>
  <c r="Y35" i="5"/>
  <c r="AD34" i="5"/>
  <c r="AE34" i="5" s="1"/>
  <c r="D39" i="5"/>
  <c r="F39" i="5"/>
  <c r="R38" i="5"/>
  <c r="L37" i="5"/>
  <c r="Q37" i="5"/>
  <c r="AA270" i="5"/>
  <c r="Z269" i="5"/>
  <c r="AK269" i="5" s="1"/>
  <c r="AB281" i="5"/>
  <c r="AM281" i="5" s="1"/>
  <c r="AC282" i="5"/>
  <c r="AA37" i="5"/>
  <c r="Z36" i="5"/>
  <c r="AC54" i="5"/>
  <c r="AB53" i="5"/>
  <c r="AZ34" i="5"/>
  <c r="AU35" i="5"/>
  <c r="AI33" i="5"/>
  <c r="AJ33" i="5"/>
  <c r="AO32" i="5"/>
  <c r="AP32" i="5" s="1"/>
  <c r="AX32" i="5"/>
  <c r="AV32" i="5"/>
  <c r="AT32" i="5"/>
  <c r="AW36" i="5"/>
  <c r="AK34" i="5"/>
  <c r="AL34" i="5"/>
  <c r="BK33" i="5"/>
  <c r="BL33" i="5" s="1"/>
  <c r="BF33" i="5"/>
  <c r="BA33" i="5"/>
  <c r="AY36" i="5"/>
  <c r="AM34" i="5"/>
  <c r="AN34" i="5"/>
  <c r="AU35" i="3"/>
  <c r="AZ34" i="3"/>
  <c r="AY37" i="3"/>
  <c r="BA33" i="3"/>
  <c r="BK33" i="3"/>
  <c r="BL33" i="3" s="1"/>
  <c r="BF33" i="3"/>
  <c r="AW38" i="3"/>
  <c r="S37" i="3"/>
  <c r="C41" i="3"/>
  <c r="D40" i="3"/>
  <c r="F40" i="3"/>
  <c r="L38" i="3"/>
  <c r="Q38" i="3"/>
  <c r="G39" i="3"/>
  <c r="L39" i="3"/>
  <c r="Q39" i="3"/>
  <c r="AL34" i="3" l="1"/>
  <c r="Z34" i="3"/>
  <c r="AK34" i="3" s="1"/>
  <c r="AD34" i="3"/>
  <c r="AA35" i="3"/>
  <c r="AV33" i="3"/>
  <c r="AX33" i="3"/>
  <c r="AE33" i="3"/>
  <c r="AO33" i="3"/>
  <c r="AP33" i="3" s="1"/>
  <c r="AT33" i="3"/>
  <c r="AC38" i="3"/>
  <c r="AN37" i="3"/>
  <c r="AB37" i="3"/>
  <c r="AM37" i="3" s="1"/>
  <c r="X36" i="3"/>
  <c r="AI36" i="3" s="1"/>
  <c r="AJ36" i="3"/>
  <c r="Y37" i="3"/>
  <c r="S37" i="5"/>
  <c r="AW143" i="5"/>
  <c r="AY144" i="5"/>
  <c r="L38" i="5"/>
  <c r="Q38" i="5"/>
  <c r="R39" i="5"/>
  <c r="G39" i="5" s="1"/>
  <c r="X35" i="5"/>
  <c r="Y36" i="5"/>
  <c r="AD35" i="5"/>
  <c r="AE35" i="5" s="1"/>
  <c r="G38" i="5"/>
  <c r="D40" i="5"/>
  <c r="F40" i="5"/>
  <c r="AB282" i="5"/>
  <c r="AM282" i="5" s="1"/>
  <c r="AC283" i="5"/>
  <c r="AA271" i="5"/>
  <c r="Z270" i="5"/>
  <c r="AK270" i="5" s="1"/>
  <c r="AC55" i="5"/>
  <c r="AB54" i="5"/>
  <c r="AA38" i="5"/>
  <c r="Z37" i="5"/>
  <c r="AN35" i="5"/>
  <c r="AM35" i="5"/>
  <c r="AY37" i="5"/>
  <c r="AK35" i="5"/>
  <c r="AL35" i="5"/>
  <c r="AW37" i="5"/>
  <c r="AI34" i="5"/>
  <c r="AJ34" i="5"/>
  <c r="AZ35" i="5"/>
  <c r="AU36" i="5"/>
  <c r="AO33" i="5"/>
  <c r="AP33" i="5" s="1"/>
  <c r="AX33" i="5"/>
  <c r="AV33" i="5"/>
  <c r="AT33" i="5"/>
  <c r="BK34" i="5"/>
  <c r="BL34" i="5" s="1"/>
  <c r="BA34" i="5"/>
  <c r="BF34" i="5"/>
  <c r="AY38" i="3"/>
  <c r="BA34" i="3"/>
  <c r="BK34" i="3"/>
  <c r="BL34" i="3" s="1"/>
  <c r="BF34" i="3"/>
  <c r="AU36" i="3"/>
  <c r="AZ35" i="3"/>
  <c r="AW39" i="3"/>
  <c r="S38" i="3"/>
  <c r="C42" i="3"/>
  <c r="D41" i="3"/>
  <c r="F41" i="3"/>
  <c r="S39" i="3"/>
  <c r="R40" i="3"/>
  <c r="AL35" i="3" l="1"/>
  <c r="AA36" i="3"/>
  <c r="Z35" i="3"/>
  <c r="AK35" i="3" s="1"/>
  <c r="AD35" i="3"/>
  <c r="AO34" i="3"/>
  <c r="AP34" i="3" s="1"/>
  <c r="AE34" i="3"/>
  <c r="AV34" i="3"/>
  <c r="AX34" i="3"/>
  <c r="AT34" i="3"/>
  <c r="AC39" i="3"/>
  <c r="AB38" i="3"/>
  <c r="AM38" i="3" s="1"/>
  <c r="AN38" i="3"/>
  <c r="AJ37" i="3"/>
  <c r="X37" i="3"/>
  <c r="AI37" i="3" s="1"/>
  <c r="Y38" i="3"/>
  <c r="AY145" i="5"/>
  <c r="AW144" i="5"/>
  <c r="D41" i="5"/>
  <c r="F41" i="5"/>
  <c r="Q39" i="5"/>
  <c r="L39" i="5"/>
  <c r="R40" i="5"/>
  <c r="G40" i="5" s="1"/>
  <c r="Y37" i="5"/>
  <c r="X36" i="5"/>
  <c r="AD36" i="5"/>
  <c r="AE36" i="5" s="1"/>
  <c r="S38" i="5"/>
  <c r="Z271" i="5"/>
  <c r="AK271" i="5" s="1"/>
  <c r="AA272" i="5"/>
  <c r="AC284" i="5"/>
  <c r="AB283" i="5"/>
  <c r="AM283" i="5" s="1"/>
  <c r="AA39" i="5"/>
  <c r="Z38" i="5"/>
  <c r="AC56" i="5"/>
  <c r="AB55" i="5"/>
  <c r="AU37" i="5"/>
  <c r="AZ36" i="5"/>
  <c r="AK36" i="5"/>
  <c r="AL36" i="5"/>
  <c r="AJ35" i="5"/>
  <c r="AI35" i="5"/>
  <c r="BK35" i="5"/>
  <c r="BL35" i="5" s="1"/>
  <c r="BA35" i="5"/>
  <c r="BF35" i="5"/>
  <c r="AO34" i="5"/>
  <c r="AP34" i="5" s="1"/>
  <c r="AV34" i="5"/>
  <c r="AX34" i="5"/>
  <c r="AT34" i="5"/>
  <c r="AW38" i="5"/>
  <c r="AM36" i="5"/>
  <c r="AN36" i="5"/>
  <c r="AY38" i="5"/>
  <c r="AU37" i="3"/>
  <c r="AZ36" i="3"/>
  <c r="AY39" i="3"/>
  <c r="BA35" i="3"/>
  <c r="BK35" i="3"/>
  <c r="BL35" i="3" s="1"/>
  <c r="BF35" i="3"/>
  <c r="AW40" i="3"/>
  <c r="L40" i="3"/>
  <c r="Q40" i="3"/>
  <c r="R41" i="3"/>
  <c r="G41" i="3" s="1"/>
  <c r="G40" i="3"/>
  <c r="D42" i="3"/>
  <c r="F42" i="3"/>
  <c r="C43" i="3"/>
  <c r="AL36" i="3" l="1"/>
  <c r="Z36" i="3"/>
  <c r="AK36" i="3" s="1"/>
  <c r="AD36" i="3"/>
  <c r="AA37" i="3"/>
  <c r="AO35" i="3"/>
  <c r="AP35" i="3" s="1"/>
  <c r="AX35" i="3"/>
  <c r="AE35" i="3"/>
  <c r="AV35" i="3"/>
  <c r="AT35" i="3"/>
  <c r="AB39" i="3"/>
  <c r="AM39" i="3" s="1"/>
  <c r="AC40" i="3"/>
  <c r="AN39" i="3"/>
  <c r="AJ38" i="3"/>
  <c r="X38" i="3"/>
  <c r="AI38" i="3" s="1"/>
  <c r="Y39" i="3"/>
  <c r="AY146" i="5"/>
  <c r="AW145" i="5"/>
  <c r="X37" i="5"/>
  <c r="Y38" i="5"/>
  <c r="AD37" i="5"/>
  <c r="AE37" i="5" s="1"/>
  <c r="D42" i="5"/>
  <c r="F42" i="5"/>
  <c r="Q40" i="5"/>
  <c r="L40" i="5"/>
  <c r="R41" i="5"/>
  <c r="S39" i="5"/>
  <c r="AC285" i="5"/>
  <c r="AB284" i="5"/>
  <c r="AM284" i="5" s="1"/>
  <c r="AA273" i="5"/>
  <c r="Z272" i="5"/>
  <c r="AK272" i="5" s="1"/>
  <c r="Z39" i="5"/>
  <c r="AA40" i="5"/>
  <c r="AC57" i="5"/>
  <c r="AB56" i="5"/>
  <c r="AW39" i="5"/>
  <c r="AL37" i="5"/>
  <c r="AK37" i="5"/>
  <c r="AM37" i="5"/>
  <c r="AN37" i="5"/>
  <c r="AO35" i="5"/>
  <c r="AP35" i="5" s="1"/>
  <c r="AX35" i="5"/>
  <c r="AV35" i="5"/>
  <c r="AT35" i="5"/>
  <c r="BA36" i="5"/>
  <c r="BK36" i="5"/>
  <c r="BL36" i="5" s="1"/>
  <c r="BF36" i="5"/>
  <c r="AY39" i="5"/>
  <c r="AI36" i="5"/>
  <c r="AJ36" i="5"/>
  <c r="AU38" i="5"/>
  <c r="AZ37" i="5"/>
  <c r="BA36" i="3"/>
  <c r="BF36" i="3"/>
  <c r="BK36" i="3"/>
  <c r="BL36" i="3" s="1"/>
  <c r="AU38" i="3"/>
  <c r="AZ37" i="3"/>
  <c r="AY40" i="3"/>
  <c r="AW41" i="3"/>
  <c r="D43" i="3"/>
  <c r="C44" i="3"/>
  <c r="F43" i="3"/>
  <c r="R43" i="3" s="1"/>
  <c r="R42" i="3"/>
  <c r="Q41" i="3"/>
  <c r="L41" i="3"/>
  <c r="S40" i="3"/>
  <c r="AO36" i="3" l="1"/>
  <c r="AP36" i="3" s="1"/>
  <c r="AE36" i="3"/>
  <c r="AV36" i="3"/>
  <c r="AX36" i="3"/>
  <c r="AT36" i="3"/>
  <c r="AL37" i="3"/>
  <c r="AA38" i="3"/>
  <c r="AD37" i="3"/>
  <c r="Z37" i="3"/>
  <c r="AK37" i="3" s="1"/>
  <c r="AB40" i="3"/>
  <c r="AM40" i="3" s="1"/>
  <c r="AC41" i="3"/>
  <c r="AN40" i="3"/>
  <c r="AJ39" i="3"/>
  <c r="X39" i="3"/>
  <c r="AI39" i="3" s="1"/>
  <c r="Y40" i="3"/>
  <c r="AW146" i="5"/>
  <c r="AY147" i="5"/>
  <c r="S40" i="5"/>
  <c r="L41" i="5"/>
  <c r="Q41" i="5"/>
  <c r="F43" i="5"/>
  <c r="D43" i="5"/>
  <c r="X38" i="5"/>
  <c r="Y39" i="5"/>
  <c r="AD38" i="5"/>
  <c r="AE38" i="5" s="1"/>
  <c r="G41" i="5"/>
  <c r="R42" i="5"/>
  <c r="G42" i="5" s="1"/>
  <c r="AC286" i="5"/>
  <c r="AB285" i="5"/>
  <c r="AM285" i="5" s="1"/>
  <c r="Z273" i="5"/>
  <c r="AK273" i="5" s="1"/>
  <c r="AA274" i="5"/>
  <c r="AC58" i="5"/>
  <c r="AB57" i="5"/>
  <c r="AA41" i="5"/>
  <c r="Z40" i="5"/>
  <c r="AI37" i="5"/>
  <c r="AJ37" i="5"/>
  <c r="BK37" i="5"/>
  <c r="BL37" i="5" s="1"/>
  <c r="BF37" i="5"/>
  <c r="BA37" i="5"/>
  <c r="AZ38" i="5"/>
  <c r="AU39" i="5"/>
  <c r="AO36" i="5"/>
  <c r="AP36" i="5" s="1"/>
  <c r="AX36" i="5"/>
  <c r="AV36" i="5"/>
  <c r="AT36" i="5"/>
  <c r="AM38" i="5"/>
  <c r="AN38" i="5"/>
  <c r="AK38" i="5"/>
  <c r="AL38" i="5"/>
  <c r="AY40" i="5"/>
  <c r="AW40" i="5"/>
  <c r="AY41" i="3"/>
  <c r="BA37" i="3"/>
  <c r="BF37" i="3"/>
  <c r="BK37" i="3"/>
  <c r="BL37" i="3" s="1"/>
  <c r="AU39" i="3"/>
  <c r="AZ38" i="3"/>
  <c r="AW42" i="3"/>
  <c r="S41" i="3"/>
  <c r="L42" i="3"/>
  <c r="Q42" i="3"/>
  <c r="G43" i="3"/>
  <c r="L43" i="3"/>
  <c r="Q43" i="3"/>
  <c r="C45" i="3"/>
  <c r="D44" i="3"/>
  <c r="F44" i="3"/>
  <c r="G42" i="3"/>
  <c r="AL38" i="3" l="1"/>
  <c r="AA39" i="3"/>
  <c r="Z38" i="3"/>
  <c r="AK38" i="3" s="1"/>
  <c r="AD38" i="3"/>
  <c r="AO37" i="3"/>
  <c r="AP37" i="3" s="1"/>
  <c r="AE37" i="3"/>
  <c r="AX37" i="3"/>
  <c r="AV37" i="3"/>
  <c r="AT37" i="3"/>
  <c r="AN41" i="3"/>
  <c r="AB41" i="3"/>
  <c r="AM41" i="3" s="1"/>
  <c r="AC42" i="3"/>
  <c r="AJ40" i="3"/>
  <c r="X40" i="3"/>
  <c r="AI40" i="3" s="1"/>
  <c r="Y41" i="3"/>
  <c r="AY148" i="5"/>
  <c r="AW147" i="5"/>
  <c r="D44" i="5"/>
  <c r="F44" i="5"/>
  <c r="L42" i="5"/>
  <c r="Q42" i="5"/>
  <c r="Y40" i="5"/>
  <c r="X39" i="5"/>
  <c r="AD39" i="5"/>
  <c r="AE39" i="5" s="1"/>
  <c r="R43" i="5"/>
  <c r="G43" i="5" s="1"/>
  <c r="S41" i="5"/>
  <c r="AC287" i="5"/>
  <c r="AB286" i="5"/>
  <c r="AM286" i="5" s="1"/>
  <c r="AA275" i="5"/>
  <c r="Z274" i="5"/>
  <c r="AK274" i="5" s="1"/>
  <c r="Z41" i="5"/>
  <c r="AA42" i="5"/>
  <c r="AC59" i="5"/>
  <c r="AB58" i="5"/>
  <c r="BK38" i="5"/>
  <c r="BL38" i="5" s="1"/>
  <c r="BA38" i="5"/>
  <c r="BF38" i="5"/>
  <c r="AI38" i="5"/>
  <c r="AJ38" i="5"/>
  <c r="AW41" i="5"/>
  <c r="AO37" i="5"/>
  <c r="AP37" i="5" s="1"/>
  <c r="AV37" i="5"/>
  <c r="AX37" i="5"/>
  <c r="AT37" i="5"/>
  <c r="AY41" i="5"/>
  <c r="AK39" i="5"/>
  <c r="AL39" i="5"/>
  <c r="AN39" i="5"/>
  <c r="AM39" i="5"/>
  <c r="AZ39" i="5"/>
  <c r="AU40" i="5"/>
  <c r="BA38" i="3"/>
  <c r="BK38" i="3"/>
  <c r="BL38" i="3" s="1"/>
  <c r="BF38" i="3"/>
  <c r="AU40" i="3"/>
  <c r="AZ39" i="3"/>
  <c r="AY42" i="3"/>
  <c r="AW43" i="3"/>
  <c r="S43" i="3"/>
  <c r="S42" i="3"/>
  <c r="R44" i="3"/>
  <c r="G44" i="3" s="1"/>
  <c r="C46" i="3"/>
  <c r="D45" i="3"/>
  <c r="F45" i="3"/>
  <c r="AL39" i="3" l="1"/>
  <c r="Z39" i="3"/>
  <c r="AK39" i="3" s="1"/>
  <c r="AA40" i="3"/>
  <c r="AD39" i="3"/>
  <c r="AO38" i="3"/>
  <c r="AP38" i="3" s="1"/>
  <c r="AE38" i="3"/>
  <c r="AV38" i="3"/>
  <c r="AX38" i="3"/>
  <c r="AT38" i="3"/>
  <c r="AB42" i="3"/>
  <c r="AM42" i="3" s="1"/>
  <c r="AC43" i="3"/>
  <c r="AN42" i="3"/>
  <c r="AJ41" i="3"/>
  <c r="Y42" i="3"/>
  <c r="X41" i="3"/>
  <c r="AI41" i="3" s="1"/>
  <c r="AW148" i="5"/>
  <c r="AY149" i="5"/>
  <c r="S42" i="5"/>
  <c r="D45" i="5"/>
  <c r="F45" i="5"/>
  <c r="X40" i="5"/>
  <c r="Y41" i="5"/>
  <c r="AD40" i="5"/>
  <c r="AE40" i="5" s="1"/>
  <c r="R44" i="5"/>
  <c r="Q43" i="5"/>
  <c r="L43" i="5"/>
  <c r="Z275" i="5"/>
  <c r="AK275" i="5" s="1"/>
  <c r="AA276" i="5"/>
  <c r="AC288" i="5"/>
  <c r="AB287" i="5"/>
  <c r="AM287" i="5" s="1"/>
  <c r="AC60" i="5"/>
  <c r="AB59" i="5"/>
  <c r="AA43" i="5"/>
  <c r="Z42" i="5"/>
  <c r="AM40" i="5"/>
  <c r="AN40" i="5"/>
  <c r="BK39" i="5"/>
  <c r="BL39" i="5" s="1"/>
  <c r="BA39" i="5"/>
  <c r="BF39" i="5"/>
  <c r="AY42" i="5"/>
  <c r="AK40" i="5"/>
  <c r="AL40" i="5"/>
  <c r="AW42" i="5"/>
  <c r="AJ39" i="5"/>
  <c r="AI39" i="5"/>
  <c r="AU41" i="5"/>
  <c r="AZ40" i="5"/>
  <c r="AO38" i="5"/>
  <c r="AP38" i="5" s="1"/>
  <c r="AV38" i="5"/>
  <c r="AX38" i="5"/>
  <c r="AT38" i="5"/>
  <c r="AY43" i="3"/>
  <c r="BA39" i="3"/>
  <c r="BK39" i="3"/>
  <c r="BL39" i="3" s="1"/>
  <c r="BF39" i="3"/>
  <c r="AU41" i="3"/>
  <c r="AZ40" i="3"/>
  <c r="AW44" i="3"/>
  <c r="R45" i="3"/>
  <c r="G45" i="3" s="1"/>
  <c r="L44" i="3"/>
  <c r="Q44" i="3"/>
  <c r="D46" i="3"/>
  <c r="F46" i="3"/>
  <c r="C47" i="3"/>
  <c r="AL40" i="3" l="1"/>
  <c r="AA41" i="3"/>
  <c r="Z40" i="3"/>
  <c r="AK40" i="3" s="1"/>
  <c r="AD40" i="3"/>
  <c r="AO39" i="3"/>
  <c r="AP39" i="3" s="1"/>
  <c r="AX39" i="3"/>
  <c r="AV39" i="3"/>
  <c r="AE39" i="3"/>
  <c r="AT39" i="3"/>
  <c r="AC44" i="3"/>
  <c r="AN43" i="3"/>
  <c r="AB43" i="3"/>
  <c r="AM43" i="3" s="1"/>
  <c r="AJ42" i="3"/>
  <c r="X42" i="3"/>
  <c r="AI42" i="3" s="1"/>
  <c r="Y43" i="3"/>
  <c r="AY150" i="5"/>
  <c r="AW149" i="5"/>
  <c r="S43" i="5"/>
  <c r="L44" i="5"/>
  <c r="Q44" i="5"/>
  <c r="R45" i="5"/>
  <c r="G45" i="5" s="1"/>
  <c r="X41" i="5"/>
  <c r="Y42" i="5"/>
  <c r="AD41" i="5"/>
  <c r="AE41" i="5" s="1"/>
  <c r="F46" i="5"/>
  <c r="D46" i="5"/>
  <c r="G44" i="5"/>
  <c r="AC289" i="5"/>
  <c r="AB288" i="5"/>
  <c r="AM288" i="5" s="1"/>
  <c r="AA277" i="5"/>
  <c r="Z276" i="5"/>
  <c r="AK276" i="5" s="1"/>
  <c r="Z43" i="5"/>
  <c r="AA44" i="5"/>
  <c r="AC61" i="5"/>
  <c r="AB60" i="5"/>
  <c r="AY43" i="5"/>
  <c r="AO39" i="5"/>
  <c r="AP39" i="5" s="1"/>
  <c r="AV39" i="5"/>
  <c r="AX39" i="5"/>
  <c r="AT39" i="5"/>
  <c r="AW43" i="5"/>
  <c r="BA40" i="5"/>
  <c r="BK40" i="5"/>
  <c r="BL40" i="5" s="1"/>
  <c r="BF40" i="5"/>
  <c r="AU42" i="5"/>
  <c r="AZ41" i="5"/>
  <c r="AI40" i="5"/>
  <c r="AJ40" i="5"/>
  <c r="AL41" i="5"/>
  <c r="AK41" i="5"/>
  <c r="AM41" i="5"/>
  <c r="AN41" i="5"/>
  <c r="AU42" i="3"/>
  <c r="AZ41" i="3"/>
  <c r="AY44" i="3"/>
  <c r="BA40" i="3"/>
  <c r="BK40" i="3"/>
  <c r="BL40" i="3" s="1"/>
  <c r="BF40" i="3"/>
  <c r="AW45" i="3"/>
  <c r="S44" i="3"/>
  <c r="D47" i="3"/>
  <c r="F47" i="3"/>
  <c r="R47" i="3" s="1"/>
  <c r="C48" i="3"/>
  <c r="R46" i="3"/>
  <c r="Q45" i="3"/>
  <c r="L45" i="3"/>
  <c r="AX40" i="3" l="1"/>
  <c r="AV40" i="3"/>
  <c r="AO40" i="3"/>
  <c r="AP40" i="3" s="1"/>
  <c r="AE40" i="3"/>
  <c r="AT40" i="3"/>
  <c r="AL41" i="3"/>
  <c r="Z41" i="3"/>
  <c r="AK41" i="3" s="1"/>
  <c r="AA42" i="3"/>
  <c r="AD41" i="3"/>
  <c r="AN44" i="3"/>
  <c r="AC45" i="3"/>
  <c r="AB44" i="3"/>
  <c r="AM44" i="3" s="1"/>
  <c r="AJ43" i="3"/>
  <c r="Y44" i="3"/>
  <c r="X43" i="3"/>
  <c r="AI43" i="3" s="1"/>
  <c r="AW150" i="5"/>
  <c r="AY151" i="5"/>
  <c r="R46" i="5"/>
  <c r="G46" i="5" s="1"/>
  <c r="S44" i="5"/>
  <c r="L45" i="5"/>
  <c r="Q45" i="5"/>
  <c r="X42" i="5"/>
  <c r="Y43" i="5"/>
  <c r="AD42" i="5"/>
  <c r="AE42" i="5" s="1"/>
  <c r="D47" i="5"/>
  <c r="F47" i="5"/>
  <c r="R47" i="5" s="1"/>
  <c r="AC290" i="5"/>
  <c r="AB289" i="5"/>
  <c r="AM289" i="5" s="1"/>
  <c r="Z277" i="5"/>
  <c r="AK277" i="5" s="1"/>
  <c r="AA278" i="5"/>
  <c r="AC62" i="5"/>
  <c r="AB61" i="5"/>
  <c r="AA45" i="5"/>
  <c r="Z44" i="5"/>
  <c r="AZ42" i="5"/>
  <c r="AU43" i="5"/>
  <c r="AY44" i="5"/>
  <c r="AM42" i="5"/>
  <c r="AN42" i="5"/>
  <c r="AO40" i="5"/>
  <c r="AP40" i="5" s="1"/>
  <c r="AX40" i="5"/>
  <c r="AV40" i="5"/>
  <c r="AT40" i="5"/>
  <c r="AI41" i="5"/>
  <c r="AJ41" i="5"/>
  <c r="BK41" i="5"/>
  <c r="BL41" i="5" s="1"/>
  <c r="BF41" i="5"/>
  <c r="BA41" i="5"/>
  <c r="AK42" i="5"/>
  <c r="AL42" i="5"/>
  <c r="AW44" i="5"/>
  <c r="BA41" i="3"/>
  <c r="BK41" i="3"/>
  <c r="BL41" i="3" s="1"/>
  <c r="BF41" i="3"/>
  <c r="AU43" i="3"/>
  <c r="AZ42" i="3"/>
  <c r="AY45" i="3"/>
  <c r="AW46" i="3"/>
  <c r="S45" i="3"/>
  <c r="L46" i="3"/>
  <c r="Q46" i="3"/>
  <c r="C49" i="3"/>
  <c r="D48" i="3"/>
  <c r="F48" i="3"/>
  <c r="G46" i="3"/>
  <c r="G47" i="3"/>
  <c r="L47" i="3"/>
  <c r="Q47" i="3"/>
  <c r="AO41" i="3" l="1"/>
  <c r="AP41" i="3" s="1"/>
  <c r="AX41" i="3"/>
  <c r="AV41" i="3"/>
  <c r="AE41" i="3"/>
  <c r="AT41" i="3"/>
  <c r="AL42" i="3"/>
  <c r="Z42" i="3"/>
  <c r="AK42" i="3" s="1"/>
  <c r="AA43" i="3"/>
  <c r="AD42" i="3"/>
  <c r="AC46" i="3"/>
  <c r="AB45" i="3"/>
  <c r="AM45" i="3" s="1"/>
  <c r="AN45" i="3"/>
  <c r="AJ44" i="3"/>
  <c r="X44" i="3"/>
  <c r="AI44" i="3" s="1"/>
  <c r="Y45" i="3"/>
  <c r="AY152" i="5"/>
  <c r="AW151" i="5"/>
  <c r="S45" i="5"/>
  <c r="G47" i="5"/>
  <c r="Q47" i="5"/>
  <c r="L47" i="5"/>
  <c r="X43" i="5"/>
  <c r="Y44" i="5"/>
  <c r="AD43" i="5"/>
  <c r="AE43" i="5" s="1"/>
  <c r="F48" i="5"/>
  <c r="D48" i="5"/>
  <c r="Q46" i="5"/>
  <c r="L46" i="5"/>
  <c r="AA279" i="5"/>
  <c r="Z278" i="5"/>
  <c r="AK278" i="5" s="1"/>
  <c r="AC291" i="5"/>
  <c r="AB290" i="5"/>
  <c r="AM290" i="5" s="1"/>
  <c r="AC63" i="5"/>
  <c r="AB62" i="5"/>
  <c r="AA46" i="5"/>
  <c r="Z45" i="5"/>
  <c r="AZ43" i="5"/>
  <c r="AU44" i="5"/>
  <c r="AK43" i="5"/>
  <c r="AL43" i="5"/>
  <c r="AO41" i="5"/>
  <c r="AP41" i="5" s="1"/>
  <c r="AV41" i="5"/>
  <c r="AX41" i="5"/>
  <c r="AT41" i="5"/>
  <c r="AN43" i="5"/>
  <c r="AM43" i="5"/>
  <c r="AW45" i="5"/>
  <c r="AI42" i="5"/>
  <c r="AJ42" i="5"/>
  <c r="AY45" i="5"/>
  <c r="BK42" i="5"/>
  <c r="BL42" i="5" s="1"/>
  <c r="BA42" i="5"/>
  <c r="BF42" i="5"/>
  <c r="BA42" i="3"/>
  <c r="BK42" i="3"/>
  <c r="BL42" i="3" s="1"/>
  <c r="BF42" i="3"/>
  <c r="AY46" i="3"/>
  <c r="AU44" i="3"/>
  <c r="AZ43" i="3"/>
  <c r="AW47" i="3"/>
  <c r="S46" i="3"/>
  <c r="S47" i="3"/>
  <c r="D49" i="3"/>
  <c r="C50" i="3"/>
  <c r="F49" i="3"/>
  <c r="R48" i="3"/>
  <c r="G48" i="3" s="1"/>
  <c r="AO42" i="3" l="1"/>
  <c r="AP42" i="3" s="1"/>
  <c r="AV42" i="3"/>
  <c r="AX42" i="3"/>
  <c r="AE42" i="3"/>
  <c r="AT42" i="3"/>
  <c r="AL43" i="3"/>
  <c r="Z43" i="3"/>
  <c r="AK43" i="3" s="1"/>
  <c r="AA44" i="3"/>
  <c r="AD43" i="3"/>
  <c r="AB46" i="3"/>
  <c r="AM46" i="3" s="1"/>
  <c r="AC47" i="3"/>
  <c r="AN46" i="3"/>
  <c r="AJ45" i="3"/>
  <c r="X45" i="3"/>
  <c r="AI45" i="3" s="1"/>
  <c r="Y46" i="3"/>
  <c r="AW152" i="5"/>
  <c r="AY153" i="5"/>
  <c r="S46" i="5"/>
  <c r="S47" i="5"/>
  <c r="R48" i="5"/>
  <c r="G48" i="5" s="1"/>
  <c r="F49" i="5"/>
  <c r="R49" i="5" s="1"/>
  <c r="D49" i="5"/>
  <c r="X44" i="5"/>
  <c r="Y45" i="5"/>
  <c r="AD44" i="5"/>
  <c r="AE44" i="5" s="1"/>
  <c r="AC292" i="5"/>
  <c r="AB291" i="5"/>
  <c r="AM291" i="5" s="1"/>
  <c r="Z279" i="5"/>
  <c r="AK279" i="5" s="1"/>
  <c r="AA280" i="5"/>
  <c r="AA47" i="5"/>
  <c r="Z46" i="5"/>
  <c r="AC64" i="5"/>
  <c r="AB63" i="5"/>
  <c r="AW46" i="5"/>
  <c r="AZ44" i="5"/>
  <c r="AU45" i="5"/>
  <c r="BK43" i="5"/>
  <c r="BL43" i="5" s="1"/>
  <c r="BA43" i="5"/>
  <c r="BF43" i="5"/>
  <c r="AY46" i="5"/>
  <c r="AJ43" i="5"/>
  <c r="AI43" i="5"/>
  <c r="AO42" i="5"/>
  <c r="AP42" i="5" s="1"/>
  <c r="AV42" i="5"/>
  <c r="AX42" i="5"/>
  <c r="AT42" i="5"/>
  <c r="AM44" i="5"/>
  <c r="AN44" i="5"/>
  <c r="AK44" i="5"/>
  <c r="AL44" i="5"/>
  <c r="AU45" i="3"/>
  <c r="AZ44" i="3"/>
  <c r="BA43" i="3"/>
  <c r="BK43" i="3"/>
  <c r="BL43" i="3" s="1"/>
  <c r="BF43" i="3"/>
  <c r="AY47" i="3"/>
  <c r="AW48" i="3"/>
  <c r="R49" i="3"/>
  <c r="G49" i="3" s="1"/>
  <c r="C51" i="3"/>
  <c r="D50" i="3"/>
  <c r="F50" i="3"/>
  <c r="L48" i="3"/>
  <c r="Q48" i="3"/>
  <c r="AV43" i="3" l="1"/>
  <c r="AO43" i="3"/>
  <c r="AP43" i="3" s="1"/>
  <c r="AX43" i="3"/>
  <c r="AE43" i="3"/>
  <c r="AT43" i="3"/>
  <c r="AL44" i="3"/>
  <c r="Z44" i="3"/>
  <c r="AK44" i="3" s="1"/>
  <c r="AA45" i="3"/>
  <c r="AD44" i="3"/>
  <c r="AC48" i="3"/>
  <c r="AB47" i="3"/>
  <c r="AM47" i="3" s="1"/>
  <c r="AN47" i="3"/>
  <c r="AJ46" i="3"/>
  <c r="Y47" i="3"/>
  <c r="X46" i="3"/>
  <c r="AI46" i="3" s="1"/>
  <c r="AY154" i="5"/>
  <c r="AW153" i="5"/>
  <c r="D50" i="5"/>
  <c r="F50" i="5"/>
  <c r="X45" i="5"/>
  <c r="Y46" i="5"/>
  <c r="AD45" i="5"/>
  <c r="AE45" i="5" s="1"/>
  <c r="G49" i="5"/>
  <c r="Q49" i="5"/>
  <c r="L49" i="5"/>
  <c r="L48" i="5"/>
  <c r="Q48" i="5"/>
  <c r="AA281" i="5"/>
  <c r="Z280" i="5"/>
  <c r="AK280" i="5" s="1"/>
  <c r="AC293" i="5"/>
  <c r="AB292" i="5"/>
  <c r="AM292" i="5" s="1"/>
  <c r="AC65" i="5"/>
  <c r="AB64" i="5"/>
  <c r="Z47" i="5"/>
  <c r="AA48" i="5"/>
  <c r="AN45" i="5"/>
  <c r="AM45" i="5"/>
  <c r="AI44" i="5"/>
  <c r="AJ44" i="5"/>
  <c r="AU46" i="5"/>
  <c r="AZ45" i="5"/>
  <c r="AL45" i="5"/>
  <c r="AK45" i="5"/>
  <c r="BA44" i="5"/>
  <c r="BF44" i="5"/>
  <c r="BK44" i="5"/>
  <c r="BL44" i="5" s="1"/>
  <c r="AW47" i="5"/>
  <c r="AO43" i="5"/>
  <c r="AP43" i="5" s="1"/>
  <c r="AV43" i="5"/>
  <c r="AX43" i="5"/>
  <c r="AT43" i="5"/>
  <c r="AY47" i="5"/>
  <c r="AU46" i="3"/>
  <c r="AZ45" i="3"/>
  <c r="AY48" i="3"/>
  <c r="BA44" i="3"/>
  <c r="BF44" i="3"/>
  <c r="BK44" i="3"/>
  <c r="BL44" i="3" s="1"/>
  <c r="AW49" i="3"/>
  <c r="S48" i="3"/>
  <c r="D51" i="3"/>
  <c r="F51" i="3"/>
  <c r="R51" i="3" s="1"/>
  <c r="C52" i="3"/>
  <c r="R50" i="3"/>
  <c r="G50" i="3" s="1"/>
  <c r="Q49" i="3"/>
  <c r="L49" i="3"/>
  <c r="AL45" i="3" l="1"/>
  <c r="Z45" i="3"/>
  <c r="AK45" i="3" s="1"/>
  <c r="AA46" i="3"/>
  <c r="AD45" i="3"/>
  <c r="AO44" i="3"/>
  <c r="AP44" i="3" s="1"/>
  <c r="AE44" i="3"/>
  <c r="AX44" i="3"/>
  <c r="AV44" i="3"/>
  <c r="AT44" i="3"/>
  <c r="AB48" i="3"/>
  <c r="AM48" i="3" s="1"/>
  <c r="AC49" i="3"/>
  <c r="AN48" i="3"/>
  <c r="AJ47" i="3"/>
  <c r="X47" i="3"/>
  <c r="AI47" i="3" s="1"/>
  <c r="Y48" i="3"/>
  <c r="AW154" i="5"/>
  <c r="AY155" i="5"/>
  <c r="S48" i="5"/>
  <c r="R50" i="5"/>
  <c r="S49" i="5"/>
  <c r="Y47" i="5"/>
  <c r="X46" i="5"/>
  <c r="AD46" i="5"/>
  <c r="AE46" i="5" s="1"/>
  <c r="F51" i="5"/>
  <c r="R51" i="5" s="1"/>
  <c r="D51" i="5"/>
  <c r="AC294" i="5"/>
  <c r="AB293" i="5"/>
  <c r="AM293" i="5" s="1"/>
  <c r="Z281" i="5"/>
  <c r="AK281" i="5" s="1"/>
  <c r="AA282" i="5"/>
  <c r="AC66" i="5"/>
  <c r="AB65" i="5"/>
  <c r="AA49" i="5"/>
  <c r="Z48" i="5"/>
  <c r="AL46" i="5"/>
  <c r="AK46" i="5"/>
  <c r="AO44" i="5"/>
  <c r="AP44" i="5" s="1"/>
  <c r="AV44" i="5"/>
  <c r="AX44" i="5"/>
  <c r="AT44" i="5"/>
  <c r="AU47" i="5"/>
  <c r="AZ46" i="5"/>
  <c r="AY48" i="5"/>
  <c r="AJ45" i="5"/>
  <c r="AI45" i="5"/>
  <c r="AM46" i="5"/>
  <c r="AN46" i="5"/>
  <c r="AW48" i="5"/>
  <c r="BA45" i="5"/>
  <c r="BK45" i="5"/>
  <c r="BL45" i="5" s="1"/>
  <c r="BF45" i="5"/>
  <c r="BA45" i="3"/>
  <c r="BF45" i="3"/>
  <c r="BK45" i="3"/>
  <c r="BL45" i="3" s="1"/>
  <c r="AY49" i="3"/>
  <c r="AU47" i="3"/>
  <c r="AZ46" i="3"/>
  <c r="AW50" i="3"/>
  <c r="S49" i="3"/>
  <c r="L50" i="3"/>
  <c r="Q50" i="3"/>
  <c r="C53" i="3"/>
  <c r="F52" i="3"/>
  <c r="D52" i="3"/>
  <c r="G51" i="3"/>
  <c r="L51" i="3"/>
  <c r="Q51" i="3"/>
  <c r="AO45" i="3" l="1"/>
  <c r="AP45" i="3" s="1"/>
  <c r="AV45" i="3"/>
  <c r="AE45" i="3"/>
  <c r="AX45" i="3"/>
  <c r="AT45" i="3"/>
  <c r="AL46" i="3"/>
  <c r="AA47" i="3"/>
  <c r="Z46" i="3"/>
  <c r="AK46" i="3" s="1"/>
  <c r="AD46" i="3"/>
  <c r="AC50" i="3"/>
  <c r="AB49" i="3"/>
  <c r="AM49" i="3" s="1"/>
  <c r="AN49" i="3"/>
  <c r="AJ48" i="3"/>
  <c r="X48" i="3"/>
  <c r="AI48" i="3" s="1"/>
  <c r="Y49" i="3"/>
  <c r="AY156" i="5"/>
  <c r="AW155" i="5"/>
  <c r="X47" i="5"/>
  <c r="Y48" i="5"/>
  <c r="AD47" i="5"/>
  <c r="AE47" i="5" s="1"/>
  <c r="G51" i="5"/>
  <c r="Q51" i="5"/>
  <c r="L51" i="5"/>
  <c r="Q50" i="5"/>
  <c r="L50" i="5"/>
  <c r="D52" i="5"/>
  <c r="F52" i="5"/>
  <c r="R52" i="5" s="1"/>
  <c r="G50" i="5"/>
  <c r="AA283" i="5"/>
  <c r="Z282" i="5"/>
  <c r="AK282" i="5" s="1"/>
  <c r="AC295" i="5"/>
  <c r="AB294" i="5"/>
  <c r="AM294" i="5" s="1"/>
  <c r="Z49" i="5"/>
  <c r="AA50" i="5"/>
  <c r="AC67" i="5"/>
  <c r="AB66" i="5"/>
  <c r="AN47" i="5"/>
  <c r="AM47" i="5"/>
  <c r="AI46" i="5"/>
  <c r="AJ46" i="5"/>
  <c r="BA46" i="5"/>
  <c r="BK46" i="5"/>
  <c r="BL46" i="5" s="1"/>
  <c r="BF46" i="5"/>
  <c r="AL47" i="5"/>
  <c r="AK47" i="5"/>
  <c r="AW49" i="5"/>
  <c r="AO45" i="5"/>
  <c r="AP45" i="5" s="1"/>
  <c r="AX45" i="5"/>
  <c r="AV45" i="5"/>
  <c r="AT45" i="5"/>
  <c r="AY49" i="5"/>
  <c r="AZ47" i="5"/>
  <c r="AU48" i="5"/>
  <c r="BA46" i="3"/>
  <c r="BK46" i="3"/>
  <c r="BL46" i="3" s="1"/>
  <c r="BF46" i="3"/>
  <c r="AU48" i="3"/>
  <c r="AZ47" i="3"/>
  <c r="AY50" i="3"/>
  <c r="AW51" i="3"/>
  <c r="S50" i="3"/>
  <c r="R52" i="3"/>
  <c r="C54" i="3"/>
  <c r="D53" i="3"/>
  <c r="F53" i="3"/>
  <c r="S51" i="3"/>
  <c r="AL47" i="3" l="1"/>
  <c r="Z47" i="3"/>
  <c r="AK47" i="3" s="1"/>
  <c r="AA48" i="3"/>
  <c r="AD47" i="3"/>
  <c r="AO46" i="3"/>
  <c r="AP46" i="3" s="1"/>
  <c r="AE46" i="3"/>
  <c r="AV46" i="3"/>
  <c r="AX46" i="3"/>
  <c r="AT46" i="3"/>
  <c r="AC51" i="3"/>
  <c r="AB50" i="3"/>
  <c r="AM50" i="3" s="1"/>
  <c r="AN50" i="3"/>
  <c r="AJ49" i="3"/>
  <c r="X49" i="3"/>
  <c r="AI49" i="3" s="1"/>
  <c r="Y50" i="3"/>
  <c r="AW156" i="5"/>
  <c r="AY157" i="5"/>
  <c r="S50" i="5"/>
  <c r="G52" i="5"/>
  <c r="Q52" i="5"/>
  <c r="L52" i="5"/>
  <c r="Y49" i="5"/>
  <c r="X48" i="5"/>
  <c r="AD48" i="5"/>
  <c r="AE48" i="5" s="1"/>
  <c r="F53" i="5"/>
  <c r="D53" i="5"/>
  <c r="S51" i="5"/>
  <c r="Z283" i="5"/>
  <c r="AK283" i="5" s="1"/>
  <c r="AA284" i="5"/>
  <c r="AC296" i="5"/>
  <c r="AB295" i="5"/>
  <c r="AM295" i="5" s="1"/>
  <c r="AC68" i="5"/>
  <c r="AB67" i="5"/>
  <c r="AA51" i="5"/>
  <c r="Z50" i="5"/>
  <c r="AY50" i="5"/>
  <c r="AU49" i="5"/>
  <c r="AZ48" i="5"/>
  <c r="AO46" i="5"/>
  <c r="AP46" i="5" s="1"/>
  <c r="AX46" i="5"/>
  <c r="AV46" i="5"/>
  <c r="AT46" i="5"/>
  <c r="BK47" i="5"/>
  <c r="BL47" i="5" s="1"/>
  <c r="BF47" i="5"/>
  <c r="BA47" i="5"/>
  <c r="AL48" i="5"/>
  <c r="AK48" i="5"/>
  <c r="AJ47" i="5"/>
  <c r="AI47" i="5"/>
  <c r="AW50" i="5"/>
  <c r="AN48" i="5"/>
  <c r="AM48" i="5"/>
  <c r="AY51" i="3"/>
  <c r="BA47" i="3"/>
  <c r="BK47" i="3"/>
  <c r="BL47" i="3" s="1"/>
  <c r="BF47" i="3"/>
  <c r="AU49" i="3"/>
  <c r="AZ48" i="3"/>
  <c r="AW52" i="3"/>
  <c r="R53" i="3"/>
  <c r="G53" i="3" s="1"/>
  <c r="F54" i="3"/>
  <c r="C55" i="3"/>
  <c r="D54" i="3"/>
  <c r="Q52" i="3"/>
  <c r="L52" i="3"/>
  <c r="G52" i="3"/>
  <c r="AO47" i="3" l="1"/>
  <c r="AP47" i="3" s="1"/>
  <c r="AX47" i="3"/>
  <c r="AV47" i="3"/>
  <c r="AE47" i="3"/>
  <c r="AT47" i="3"/>
  <c r="AL48" i="3"/>
  <c r="AA49" i="3"/>
  <c r="Z48" i="3"/>
  <c r="AK48" i="3" s="1"/>
  <c r="AD48" i="3"/>
  <c r="AB51" i="3"/>
  <c r="AM51" i="3" s="1"/>
  <c r="AC52" i="3"/>
  <c r="AN51" i="3"/>
  <c r="AJ50" i="3"/>
  <c r="Y51" i="3"/>
  <c r="X50" i="3"/>
  <c r="AI50" i="3" s="1"/>
  <c r="AY158" i="5"/>
  <c r="AW157" i="5"/>
  <c r="R53" i="5"/>
  <c r="G53" i="5" s="1"/>
  <c r="X49" i="5"/>
  <c r="Y50" i="5"/>
  <c r="AD49" i="5"/>
  <c r="AE49" i="5" s="1"/>
  <c r="F54" i="5"/>
  <c r="R54" i="5" s="1"/>
  <c r="D54" i="5"/>
  <c r="S52" i="5"/>
  <c r="AC297" i="5"/>
  <c r="AB296" i="5"/>
  <c r="AM296" i="5" s="1"/>
  <c r="Z284" i="5"/>
  <c r="AK284" i="5" s="1"/>
  <c r="AA285" i="5"/>
  <c r="Z51" i="5"/>
  <c r="AA52" i="5"/>
  <c r="AC69" i="5"/>
  <c r="AB68" i="5"/>
  <c r="AO47" i="5"/>
  <c r="AP47" i="5" s="1"/>
  <c r="AX47" i="5"/>
  <c r="AV47" i="5"/>
  <c r="AT47" i="5"/>
  <c r="AU50" i="5"/>
  <c r="AZ49" i="5"/>
  <c r="AW51" i="5"/>
  <c r="AI48" i="5"/>
  <c r="AJ48" i="5"/>
  <c r="AK49" i="5"/>
  <c r="AL49" i="5"/>
  <c r="BA48" i="5"/>
  <c r="BK48" i="5"/>
  <c r="BL48" i="5" s="1"/>
  <c r="BF48" i="5"/>
  <c r="AY51" i="5"/>
  <c r="AM49" i="5"/>
  <c r="AN49" i="5"/>
  <c r="BA48" i="3"/>
  <c r="BK48" i="3"/>
  <c r="BL48" i="3" s="1"/>
  <c r="BF48" i="3"/>
  <c r="AU50" i="3"/>
  <c r="AZ49" i="3"/>
  <c r="AY52" i="3"/>
  <c r="AW53" i="3"/>
  <c r="S52" i="3"/>
  <c r="D55" i="3"/>
  <c r="F55" i="3"/>
  <c r="R55" i="3" s="1"/>
  <c r="C56" i="3"/>
  <c r="R54" i="3"/>
  <c r="Q53" i="3"/>
  <c r="L53" i="3"/>
  <c r="AL49" i="3" l="1"/>
  <c r="AA50" i="3"/>
  <c r="Z49" i="3"/>
  <c r="AK49" i="3" s="1"/>
  <c r="AD49" i="3"/>
  <c r="AO48" i="3"/>
  <c r="AP48" i="3" s="1"/>
  <c r="AE48" i="3"/>
  <c r="AV48" i="3"/>
  <c r="AX48" i="3"/>
  <c r="AT48" i="3"/>
  <c r="AB52" i="3"/>
  <c r="AM52" i="3" s="1"/>
  <c r="AN52" i="3"/>
  <c r="AC53" i="3"/>
  <c r="AJ51" i="3"/>
  <c r="X51" i="3"/>
  <c r="AI51" i="3" s="1"/>
  <c r="Y52" i="3"/>
  <c r="AW158" i="5"/>
  <c r="AY159" i="5"/>
  <c r="D55" i="5"/>
  <c r="F55" i="5"/>
  <c r="R55" i="5" s="1"/>
  <c r="X50" i="5"/>
  <c r="Y51" i="5"/>
  <c r="AD50" i="5"/>
  <c r="AE50" i="5" s="1"/>
  <c r="G54" i="5"/>
  <c r="L54" i="5"/>
  <c r="Q54" i="5"/>
  <c r="Q53" i="5"/>
  <c r="L53" i="5"/>
  <c r="AC298" i="5"/>
  <c r="AB297" i="5"/>
  <c r="AM297" i="5" s="1"/>
  <c r="Z285" i="5"/>
  <c r="AK285" i="5" s="1"/>
  <c r="AA286" i="5"/>
  <c r="AC70" i="5"/>
  <c r="AB69" i="5"/>
  <c r="Z52" i="5"/>
  <c r="AA53" i="5"/>
  <c r="AY52" i="5"/>
  <c r="AO48" i="5"/>
  <c r="AP48" i="5" s="1"/>
  <c r="AV48" i="5"/>
  <c r="AX48" i="5"/>
  <c r="AT48" i="5"/>
  <c r="AL50" i="5"/>
  <c r="AK50" i="5"/>
  <c r="AW52" i="5"/>
  <c r="AI49" i="5"/>
  <c r="AJ49" i="5"/>
  <c r="BK49" i="5"/>
  <c r="BL49" i="5" s="1"/>
  <c r="BA49" i="5"/>
  <c r="BF49" i="5"/>
  <c r="AN50" i="5"/>
  <c r="AM50" i="5"/>
  <c r="AZ50" i="5"/>
  <c r="AU51" i="5"/>
  <c r="AY53" i="3"/>
  <c r="AU51" i="3"/>
  <c r="AZ50" i="3"/>
  <c r="BA49" i="3"/>
  <c r="BK49" i="3"/>
  <c r="BL49" i="3" s="1"/>
  <c r="BF49" i="3"/>
  <c r="AW54" i="3"/>
  <c r="S53" i="3"/>
  <c r="L54" i="3"/>
  <c r="Q54" i="3"/>
  <c r="G55" i="3"/>
  <c r="L55" i="3"/>
  <c r="Q55" i="3"/>
  <c r="C57" i="3"/>
  <c r="F56" i="3"/>
  <c r="D56" i="3"/>
  <c r="G54" i="3"/>
  <c r="AL50" i="3" l="1"/>
  <c r="AA51" i="3"/>
  <c r="Z50" i="3"/>
  <c r="AK50" i="3" s="1"/>
  <c r="AD50" i="3"/>
  <c r="AO49" i="3"/>
  <c r="AP49" i="3" s="1"/>
  <c r="AX49" i="3"/>
  <c r="AV49" i="3"/>
  <c r="AT49" i="3"/>
  <c r="AE49" i="3"/>
  <c r="AC54" i="3"/>
  <c r="AB53" i="3"/>
  <c r="AM53" i="3" s="1"/>
  <c r="AN53" i="3"/>
  <c r="AJ52" i="3"/>
  <c r="X52" i="3"/>
  <c r="AI52" i="3" s="1"/>
  <c r="Y53" i="3"/>
  <c r="AY160" i="5"/>
  <c r="AW159" i="5"/>
  <c r="S54" i="5"/>
  <c r="S53" i="5"/>
  <c r="F56" i="5"/>
  <c r="R56" i="5" s="1"/>
  <c r="D56" i="5"/>
  <c r="G55" i="5"/>
  <c r="L55" i="5"/>
  <c r="Q55" i="5"/>
  <c r="Y52" i="5"/>
  <c r="X51" i="5"/>
  <c r="AD51" i="5"/>
  <c r="AE51" i="5" s="1"/>
  <c r="Z286" i="5"/>
  <c r="AK286" i="5" s="1"/>
  <c r="AA287" i="5"/>
  <c r="AB298" i="5"/>
  <c r="AM298" i="5" s="1"/>
  <c r="AC299" i="5"/>
  <c r="Z53" i="5"/>
  <c r="AA54" i="5"/>
  <c r="AC71" i="5"/>
  <c r="AB70" i="5"/>
  <c r="BK50" i="5"/>
  <c r="BL50" i="5" s="1"/>
  <c r="BA50" i="5"/>
  <c r="BF50" i="5"/>
  <c r="AJ50" i="5"/>
  <c r="AI50" i="5"/>
  <c r="AK51" i="5"/>
  <c r="AL51" i="5"/>
  <c r="AY53" i="5"/>
  <c r="AM51" i="5"/>
  <c r="AN51" i="5"/>
  <c r="AU52" i="5"/>
  <c r="AZ51" i="5"/>
  <c r="AO49" i="5"/>
  <c r="AP49" i="5" s="1"/>
  <c r="AV49" i="5"/>
  <c r="AX49" i="5"/>
  <c r="AT49" i="5"/>
  <c r="AW53" i="5"/>
  <c r="AU52" i="3"/>
  <c r="AZ51" i="3"/>
  <c r="AY54" i="3"/>
  <c r="BA50" i="3"/>
  <c r="BK50" i="3"/>
  <c r="BL50" i="3" s="1"/>
  <c r="BF50" i="3"/>
  <c r="AW55" i="3"/>
  <c r="S55" i="3"/>
  <c r="R56" i="3"/>
  <c r="G56" i="3" s="1"/>
  <c r="C58" i="3"/>
  <c r="D57" i="3"/>
  <c r="F57" i="3"/>
  <c r="S54" i="3"/>
  <c r="AV50" i="3" l="1"/>
  <c r="AE50" i="3"/>
  <c r="AO50" i="3"/>
  <c r="AP50" i="3" s="1"/>
  <c r="AX50" i="3"/>
  <c r="AT50" i="3"/>
  <c r="AL51" i="3"/>
  <c r="AA52" i="3"/>
  <c r="Z51" i="3"/>
  <c r="AK51" i="3" s="1"/>
  <c r="AD51" i="3"/>
  <c r="AN54" i="3"/>
  <c r="AC55" i="3"/>
  <c r="AB54" i="3"/>
  <c r="AM54" i="3" s="1"/>
  <c r="AJ53" i="3"/>
  <c r="X53" i="3"/>
  <c r="AI53" i="3" s="1"/>
  <c r="Y54" i="3"/>
  <c r="AW160" i="5"/>
  <c r="AY161" i="5"/>
  <c r="D57" i="5"/>
  <c r="F57" i="5"/>
  <c r="R57" i="5" s="1"/>
  <c r="X52" i="5"/>
  <c r="Y53" i="5"/>
  <c r="AD52" i="5"/>
  <c r="AE52" i="5" s="1"/>
  <c r="S55" i="5"/>
  <c r="G56" i="5"/>
  <c r="L56" i="5"/>
  <c r="Q56" i="5"/>
  <c r="AB299" i="5"/>
  <c r="AM299" i="5" s="1"/>
  <c r="AC300" i="5"/>
  <c r="Z287" i="5"/>
  <c r="AK287" i="5" s="1"/>
  <c r="AA288" i="5"/>
  <c r="AC72" i="5"/>
  <c r="AB71" i="5"/>
  <c r="AA55" i="5"/>
  <c r="Z54" i="5"/>
  <c r="AL52" i="5"/>
  <c r="AK52" i="5"/>
  <c r="AU53" i="5"/>
  <c r="AZ52" i="5"/>
  <c r="AO50" i="5"/>
  <c r="AP50" i="5" s="1"/>
  <c r="AV50" i="5"/>
  <c r="AX50" i="5"/>
  <c r="AT50" i="5"/>
  <c r="AW54" i="5"/>
  <c r="AN52" i="5"/>
  <c r="AM52" i="5"/>
  <c r="AY54" i="5"/>
  <c r="AJ51" i="5"/>
  <c r="AI51" i="5"/>
  <c r="BA51" i="5"/>
  <c r="BK51" i="5"/>
  <c r="BL51" i="5" s="1"/>
  <c r="BF51" i="5"/>
  <c r="BA51" i="3"/>
  <c r="BK51" i="3"/>
  <c r="BL51" i="3" s="1"/>
  <c r="BF51" i="3"/>
  <c r="AU53" i="3"/>
  <c r="AZ52" i="3"/>
  <c r="AY55" i="3"/>
  <c r="AW56" i="3"/>
  <c r="F58" i="3"/>
  <c r="C59" i="3"/>
  <c r="D58" i="3"/>
  <c r="R57" i="3"/>
  <c r="Q56" i="3"/>
  <c r="L56" i="3"/>
  <c r="AL52" i="3" l="1"/>
  <c r="AD52" i="3"/>
  <c r="Z52" i="3"/>
  <c r="AK52" i="3" s="1"/>
  <c r="AA53" i="3"/>
  <c r="AO51" i="3"/>
  <c r="AP51" i="3" s="1"/>
  <c r="AE51" i="3"/>
  <c r="AV51" i="3"/>
  <c r="AX51" i="3"/>
  <c r="AT51" i="3"/>
  <c r="AN55" i="3"/>
  <c r="AB55" i="3"/>
  <c r="AM55" i="3" s="1"/>
  <c r="AC56" i="3"/>
  <c r="AJ54" i="3"/>
  <c r="Y55" i="3"/>
  <c r="X54" i="3"/>
  <c r="AI54" i="3" s="1"/>
  <c r="AY162" i="5"/>
  <c r="AW161" i="5"/>
  <c r="D58" i="5"/>
  <c r="F58" i="5"/>
  <c r="R58" i="5" s="1"/>
  <c r="G57" i="5"/>
  <c r="Q57" i="5"/>
  <c r="L57" i="5"/>
  <c r="S56" i="5"/>
  <c r="Y54" i="5"/>
  <c r="X53" i="5"/>
  <c r="AD53" i="5"/>
  <c r="AE53" i="5" s="1"/>
  <c r="Z288" i="5"/>
  <c r="AK288" i="5" s="1"/>
  <c r="AA289" i="5"/>
  <c r="AB300" i="5"/>
  <c r="AM300" i="5" s="1"/>
  <c r="AC301" i="5"/>
  <c r="AC73" i="5"/>
  <c r="AB72" i="5"/>
  <c r="Z55" i="5"/>
  <c r="AA56" i="5"/>
  <c r="AU54" i="5"/>
  <c r="AZ53" i="5"/>
  <c r="AO51" i="5"/>
  <c r="AP51" i="5" s="1"/>
  <c r="AX51" i="5"/>
  <c r="AV51" i="5"/>
  <c r="AT51" i="5"/>
  <c r="AM53" i="5"/>
  <c r="AN53" i="5"/>
  <c r="AK53" i="5"/>
  <c r="AL53" i="5"/>
  <c r="BA52" i="5"/>
  <c r="BK52" i="5"/>
  <c r="BL52" i="5" s="1"/>
  <c r="BF52" i="5"/>
  <c r="AI52" i="5"/>
  <c r="AJ52" i="5"/>
  <c r="AY55" i="5"/>
  <c r="AW55" i="5"/>
  <c r="AY56" i="3"/>
  <c r="BA52" i="3"/>
  <c r="BF52" i="3"/>
  <c r="BK52" i="3"/>
  <c r="BL52" i="3" s="1"/>
  <c r="AU54" i="3"/>
  <c r="AZ53" i="3"/>
  <c r="AW57" i="3"/>
  <c r="S56" i="3"/>
  <c r="Q57" i="3"/>
  <c r="L57" i="3"/>
  <c r="D59" i="3"/>
  <c r="F59" i="3"/>
  <c r="R59" i="3" s="1"/>
  <c r="C60" i="3"/>
  <c r="G57" i="3"/>
  <c r="R58" i="3"/>
  <c r="G58" i="3" s="1"/>
  <c r="AO52" i="3" l="1"/>
  <c r="AP52" i="3" s="1"/>
  <c r="AV52" i="3"/>
  <c r="AE52" i="3"/>
  <c r="AX52" i="3"/>
  <c r="AT52" i="3"/>
  <c r="AL53" i="3"/>
  <c r="Z53" i="3"/>
  <c r="AK53" i="3" s="1"/>
  <c r="AA54" i="3"/>
  <c r="AD53" i="3"/>
  <c r="AC57" i="3"/>
  <c r="AN56" i="3"/>
  <c r="AB56" i="3"/>
  <c r="AM56" i="3" s="1"/>
  <c r="AJ55" i="3"/>
  <c r="Y56" i="3"/>
  <c r="X55" i="3"/>
  <c r="AI55" i="3" s="1"/>
  <c r="AW162" i="5"/>
  <c r="AY163" i="5"/>
  <c r="X54" i="5"/>
  <c r="Y55" i="5"/>
  <c r="AD54" i="5"/>
  <c r="AE54" i="5" s="1"/>
  <c r="F59" i="5"/>
  <c r="R59" i="5" s="1"/>
  <c r="D59" i="5"/>
  <c r="S57" i="5"/>
  <c r="G58" i="5"/>
  <c r="Q58" i="5"/>
  <c r="L58" i="5"/>
  <c r="AB301" i="5"/>
  <c r="AM301" i="5" s="1"/>
  <c r="AC302" i="5"/>
  <c r="Z289" i="5"/>
  <c r="AK289" i="5" s="1"/>
  <c r="AA290" i="5"/>
  <c r="Z56" i="5"/>
  <c r="AA57" i="5"/>
  <c r="AC74" i="5"/>
  <c r="AB73" i="5"/>
  <c r="AO52" i="5"/>
  <c r="AP52" i="5" s="1"/>
  <c r="AX52" i="5"/>
  <c r="AV52" i="5"/>
  <c r="AT52" i="5"/>
  <c r="AN54" i="5"/>
  <c r="AM54" i="5"/>
  <c r="AY56" i="5"/>
  <c r="AI53" i="5"/>
  <c r="AJ53" i="5"/>
  <c r="AL54" i="5"/>
  <c r="AK54" i="5"/>
  <c r="BK53" i="5"/>
  <c r="BL53" i="5" s="1"/>
  <c r="BA53" i="5"/>
  <c r="BF53" i="5"/>
  <c r="AW56" i="5"/>
  <c r="AZ54" i="5"/>
  <c r="AU55" i="5"/>
  <c r="BA53" i="3"/>
  <c r="BF53" i="3"/>
  <c r="BK53" i="3"/>
  <c r="BL53" i="3" s="1"/>
  <c r="AU55" i="3"/>
  <c r="AZ54" i="3"/>
  <c r="AY57" i="3"/>
  <c r="AW58" i="3"/>
  <c r="S57" i="3"/>
  <c r="G59" i="3"/>
  <c r="L59" i="3"/>
  <c r="Q59" i="3"/>
  <c r="L58" i="3"/>
  <c r="Q58" i="3"/>
  <c r="C61" i="3"/>
  <c r="F60" i="3"/>
  <c r="D60" i="3"/>
  <c r="AL54" i="3" l="1"/>
  <c r="Z54" i="3"/>
  <c r="AK54" i="3" s="1"/>
  <c r="AA55" i="3"/>
  <c r="AD54" i="3"/>
  <c r="AO53" i="3"/>
  <c r="AP53" i="3" s="1"/>
  <c r="AX53" i="3"/>
  <c r="AE53" i="3"/>
  <c r="AV53" i="3"/>
  <c r="AT53" i="3"/>
  <c r="AC58" i="3"/>
  <c r="AB57" i="3"/>
  <c r="AM57" i="3" s="1"/>
  <c r="AN57" i="3"/>
  <c r="AJ56" i="3"/>
  <c r="X56" i="3"/>
  <c r="AI56" i="3" s="1"/>
  <c r="Y57" i="3"/>
  <c r="AY164" i="5"/>
  <c r="AW163" i="5"/>
  <c r="S58" i="5"/>
  <c r="Y56" i="5"/>
  <c r="X55" i="5"/>
  <c r="AD55" i="5"/>
  <c r="AE55" i="5" s="1"/>
  <c r="F60" i="5"/>
  <c r="R60" i="5" s="1"/>
  <c r="D60" i="5"/>
  <c r="G59" i="5"/>
  <c r="Q59" i="5"/>
  <c r="L59" i="5"/>
  <c r="Z290" i="5"/>
  <c r="AK290" i="5" s="1"/>
  <c r="AA291" i="5"/>
  <c r="AB302" i="5"/>
  <c r="AM302" i="5" s="1"/>
  <c r="AC303" i="5"/>
  <c r="AC75" i="5"/>
  <c r="AB74" i="5"/>
  <c r="Z57" i="5"/>
  <c r="AA58" i="5"/>
  <c r="AW57" i="5"/>
  <c r="AO53" i="5"/>
  <c r="AP53" i="5" s="1"/>
  <c r="AX53" i="5"/>
  <c r="AV53" i="5"/>
  <c r="AT53" i="5"/>
  <c r="AM55" i="5"/>
  <c r="AN55" i="5"/>
  <c r="AY57" i="5"/>
  <c r="AK55" i="5"/>
  <c r="AL55" i="5"/>
  <c r="BK54" i="5"/>
  <c r="BL54" i="5" s="1"/>
  <c r="BA54" i="5"/>
  <c r="BF54" i="5"/>
  <c r="AU56" i="5"/>
  <c r="AZ55" i="5"/>
  <c r="AJ54" i="5"/>
  <c r="AI54" i="5"/>
  <c r="AY58" i="3"/>
  <c r="BA54" i="3"/>
  <c r="BK54" i="3"/>
  <c r="BL54" i="3" s="1"/>
  <c r="BF54" i="3"/>
  <c r="AU56" i="3"/>
  <c r="AZ55" i="3"/>
  <c r="AW59" i="3"/>
  <c r="S58" i="3"/>
  <c r="R60" i="3"/>
  <c r="G60" i="3" s="1"/>
  <c r="C62" i="3"/>
  <c r="D61" i="3"/>
  <c r="F61" i="3"/>
  <c r="S59" i="3"/>
  <c r="AV54" i="3" l="1"/>
  <c r="AO54" i="3"/>
  <c r="AP54" i="3" s="1"/>
  <c r="AX54" i="3"/>
  <c r="AE54" i="3"/>
  <c r="AT54" i="3"/>
  <c r="AL55" i="3"/>
  <c r="Z55" i="3"/>
  <c r="AK55" i="3" s="1"/>
  <c r="AA56" i="3"/>
  <c r="AD55" i="3"/>
  <c r="AN58" i="3"/>
  <c r="AC59" i="3"/>
  <c r="AB58" i="3"/>
  <c r="AM58" i="3" s="1"/>
  <c r="AJ57" i="3"/>
  <c r="Y58" i="3"/>
  <c r="X57" i="3"/>
  <c r="AI57" i="3" s="1"/>
  <c r="AW164" i="5"/>
  <c r="AY165" i="5"/>
  <c r="F61" i="5"/>
  <c r="D61" i="5"/>
  <c r="S59" i="5"/>
  <c r="Y57" i="5"/>
  <c r="X56" i="5"/>
  <c r="AD56" i="5"/>
  <c r="AE56" i="5" s="1"/>
  <c r="G60" i="5"/>
  <c r="Q60" i="5"/>
  <c r="L60" i="5"/>
  <c r="AB303" i="5"/>
  <c r="AM303" i="5" s="1"/>
  <c r="AC304" i="5"/>
  <c r="Z291" i="5"/>
  <c r="AK291" i="5" s="1"/>
  <c r="AA292" i="5"/>
  <c r="AC76" i="5"/>
  <c r="AB75" i="5"/>
  <c r="Z58" i="5"/>
  <c r="AA59" i="5"/>
  <c r="AL56" i="5"/>
  <c r="AK56" i="5"/>
  <c r="AN56" i="5"/>
  <c r="AM56" i="5"/>
  <c r="AO54" i="5"/>
  <c r="AP54" i="5" s="1"/>
  <c r="AV54" i="5"/>
  <c r="AX54" i="5"/>
  <c r="AT54" i="5"/>
  <c r="AJ55" i="5"/>
  <c r="AI55" i="5"/>
  <c r="BA55" i="5"/>
  <c r="BK55" i="5"/>
  <c r="BL55" i="5" s="1"/>
  <c r="BF55" i="5"/>
  <c r="AU57" i="5"/>
  <c r="AZ56" i="5"/>
  <c r="AY58" i="5"/>
  <c r="AW58" i="5"/>
  <c r="BA55" i="3"/>
  <c r="BK55" i="3"/>
  <c r="BL55" i="3" s="1"/>
  <c r="BF55" i="3"/>
  <c r="AU57" i="3"/>
  <c r="AZ56" i="3"/>
  <c r="AY59" i="3"/>
  <c r="AW60" i="3"/>
  <c r="F62" i="3"/>
  <c r="C63" i="3"/>
  <c r="D62" i="3"/>
  <c r="R61" i="3"/>
  <c r="Q60" i="3"/>
  <c r="L60" i="3"/>
  <c r="AL56" i="3" l="1"/>
  <c r="Z56" i="3"/>
  <c r="AK56" i="3" s="1"/>
  <c r="AA57" i="3"/>
  <c r="AD56" i="3"/>
  <c r="AO55" i="3"/>
  <c r="AP55" i="3" s="1"/>
  <c r="AX55" i="3"/>
  <c r="AE55" i="3"/>
  <c r="AV55" i="3"/>
  <c r="AT55" i="3"/>
  <c r="AC60" i="3"/>
  <c r="AB59" i="3"/>
  <c r="AM59" i="3" s="1"/>
  <c r="AN59" i="3"/>
  <c r="AJ58" i="3"/>
  <c r="X58" i="3"/>
  <c r="AI58" i="3" s="1"/>
  <c r="Y59" i="3"/>
  <c r="AY166" i="5"/>
  <c r="AW165" i="5"/>
  <c r="S60" i="5"/>
  <c r="F62" i="5"/>
  <c r="R62" i="5" s="1"/>
  <c r="D62" i="5"/>
  <c r="X57" i="5"/>
  <c r="Y58" i="5"/>
  <c r="AD57" i="5"/>
  <c r="AE57" i="5" s="1"/>
  <c r="R61" i="5"/>
  <c r="Z292" i="5"/>
  <c r="AK292" i="5" s="1"/>
  <c r="AA293" i="5"/>
  <c r="AB304" i="5"/>
  <c r="AM304" i="5" s="1"/>
  <c r="AC305" i="5"/>
  <c r="Z59" i="5"/>
  <c r="AA60" i="5"/>
  <c r="AC77" i="5"/>
  <c r="AB76" i="5"/>
  <c r="AU58" i="5"/>
  <c r="AZ57" i="5"/>
  <c r="AO55" i="5"/>
  <c r="AP55" i="5" s="1"/>
  <c r="AV55" i="5"/>
  <c r="AX55" i="5"/>
  <c r="AT55" i="5"/>
  <c r="AY59" i="5"/>
  <c r="AW59" i="5"/>
  <c r="BA56" i="5"/>
  <c r="BK56" i="5"/>
  <c r="BL56" i="5" s="1"/>
  <c r="BF56" i="5"/>
  <c r="AI56" i="5"/>
  <c r="AJ56" i="5"/>
  <c r="AM57" i="5"/>
  <c r="AN57" i="5"/>
  <c r="AK57" i="5"/>
  <c r="AL57" i="5"/>
  <c r="AU58" i="3"/>
  <c r="AZ57" i="3"/>
  <c r="AY60" i="3"/>
  <c r="BA56" i="3"/>
  <c r="BK56" i="3"/>
  <c r="BL56" i="3" s="1"/>
  <c r="BF56" i="3"/>
  <c r="AW61" i="3"/>
  <c r="S60" i="3"/>
  <c r="F63" i="3"/>
  <c r="R63" i="3" s="1"/>
  <c r="C64" i="3"/>
  <c r="D63" i="3"/>
  <c r="Q61" i="3"/>
  <c r="L61" i="3"/>
  <c r="R62" i="3"/>
  <c r="G62" i="3" s="1"/>
  <c r="G61" i="3"/>
  <c r="AL57" i="3" l="1"/>
  <c r="AD57" i="3"/>
  <c r="Z57" i="3"/>
  <c r="AK57" i="3" s="1"/>
  <c r="AA58" i="3"/>
  <c r="AO56" i="3"/>
  <c r="AP56" i="3" s="1"/>
  <c r="AE56" i="3"/>
  <c r="AV56" i="3"/>
  <c r="AX56" i="3"/>
  <c r="AT56" i="3"/>
  <c r="AB60" i="3"/>
  <c r="AM60" i="3" s="1"/>
  <c r="AC61" i="3"/>
  <c r="AN60" i="3"/>
  <c r="AJ59" i="3"/>
  <c r="X59" i="3"/>
  <c r="AI59" i="3" s="1"/>
  <c r="Y60" i="3"/>
  <c r="AW166" i="5"/>
  <c r="AY167" i="5"/>
  <c r="Q61" i="5"/>
  <c r="L61" i="5"/>
  <c r="F63" i="5"/>
  <c r="R63" i="5" s="1"/>
  <c r="D63" i="5"/>
  <c r="Y59" i="5"/>
  <c r="X58" i="5"/>
  <c r="AD58" i="5"/>
  <c r="AE58" i="5" s="1"/>
  <c r="G62" i="5"/>
  <c r="Q62" i="5"/>
  <c r="L62" i="5"/>
  <c r="G61" i="5"/>
  <c r="Z293" i="5"/>
  <c r="AK293" i="5" s="1"/>
  <c r="AA294" i="5"/>
  <c r="AB305" i="5"/>
  <c r="AM305" i="5" s="1"/>
  <c r="AC306" i="5"/>
  <c r="AC78" i="5"/>
  <c r="AB77" i="5"/>
  <c r="Z60" i="5"/>
  <c r="AA61" i="5"/>
  <c r="AW60" i="5"/>
  <c r="AY60" i="5"/>
  <c r="AN58" i="5"/>
  <c r="AM58" i="5"/>
  <c r="AL58" i="5"/>
  <c r="AK58" i="5"/>
  <c r="AO56" i="5"/>
  <c r="AP56" i="5" s="1"/>
  <c r="AX56" i="5"/>
  <c r="AV56" i="5"/>
  <c r="AT56" i="5"/>
  <c r="BK57" i="5"/>
  <c r="BL57" i="5" s="1"/>
  <c r="BA57" i="5"/>
  <c r="BF57" i="5"/>
  <c r="AI57" i="5"/>
  <c r="AJ57" i="5"/>
  <c r="AZ58" i="5"/>
  <c r="AU59" i="5"/>
  <c r="AY61" i="3"/>
  <c r="BA57" i="3"/>
  <c r="BK57" i="3"/>
  <c r="BL57" i="3" s="1"/>
  <c r="BF57" i="3"/>
  <c r="AU59" i="3"/>
  <c r="AZ58" i="3"/>
  <c r="AW62" i="3"/>
  <c r="C65" i="3"/>
  <c r="D64" i="3"/>
  <c r="F64" i="3"/>
  <c r="S61" i="3"/>
  <c r="L62" i="3"/>
  <c r="Q62" i="3"/>
  <c r="G63" i="3"/>
  <c r="L63" i="3"/>
  <c r="Q63" i="3"/>
  <c r="AL58" i="3" l="1"/>
  <c r="AD58" i="3"/>
  <c r="AA59" i="3"/>
  <c r="Z58" i="3"/>
  <c r="AK58" i="3" s="1"/>
  <c r="AO57" i="3"/>
  <c r="AP57" i="3" s="1"/>
  <c r="AE57" i="3"/>
  <c r="AX57" i="3"/>
  <c r="AV57" i="3"/>
  <c r="AT57" i="3"/>
  <c r="AN61" i="3"/>
  <c r="AB61" i="3"/>
  <c r="AM61" i="3" s="1"/>
  <c r="AC62" i="3"/>
  <c r="AJ60" i="3"/>
  <c r="X60" i="3"/>
  <c r="AI60" i="3" s="1"/>
  <c r="Y61" i="3"/>
  <c r="AY168" i="5"/>
  <c r="AW167" i="5"/>
  <c r="G63" i="5"/>
  <c r="Q63" i="5"/>
  <c r="L63" i="5"/>
  <c r="S62" i="5"/>
  <c r="D64" i="5"/>
  <c r="F64" i="5"/>
  <c r="R64" i="5" s="1"/>
  <c r="Y60" i="5"/>
  <c r="X59" i="5"/>
  <c r="AD59" i="5"/>
  <c r="AE59" i="5" s="1"/>
  <c r="S61" i="5"/>
  <c r="Z294" i="5"/>
  <c r="AK294" i="5" s="1"/>
  <c r="AA295" i="5"/>
  <c r="AB306" i="5"/>
  <c r="AM306" i="5" s="1"/>
  <c r="AC307" i="5"/>
  <c r="Z61" i="5"/>
  <c r="AA62" i="5"/>
  <c r="AC79" i="5"/>
  <c r="AB78" i="5"/>
  <c r="AK59" i="5"/>
  <c r="AL59" i="5"/>
  <c r="AW61" i="5"/>
  <c r="BK58" i="5"/>
  <c r="BL58" i="5" s="1"/>
  <c r="BA58" i="5"/>
  <c r="BF58" i="5"/>
  <c r="AJ58" i="5"/>
  <c r="AI58" i="5"/>
  <c r="AM59" i="5"/>
  <c r="AN59" i="5"/>
  <c r="AU60" i="5"/>
  <c r="AZ59" i="5"/>
  <c r="AO57" i="5"/>
  <c r="AP57" i="5" s="1"/>
  <c r="AV57" i="5"/>
  <c r="AX57" i="5"/>
  <c r="AT57" i="5"/>
  <c r="AY61" i="5"/>
  <c r="AU60" i="3"/>
  <c r="AZ59" i="3"/>
  <c r="BA58" i="3"/>
  <c r="BK58" i="3"/>
  <c r="BL58" i="3" s="1"/>
  <c r="BF58" i="3"/>
  <c r="AY62" i="3"/>
  <c r="AW63" i="3"/>
  <c r="S62" i="3"/>
  <c r="S63" i="3"/>
  <c r="R64" i="3"/>
  <c r="F65" i="3"/>
  <c r="C66" i="3"/>
  <c r="D65" i="3"/>
  <c r="AL59" i="3" l="1"/>
  <c r="Z59" i="3"/>
  <c r="AK59" i="3" s="1"/>
  <c r="AA60" i="3"/>
  <c r="AD59" i="3"/>
  <c r="AX58" i="3"/>
  <c r="AV58" i="3"/>
  <c r="AO58" i="3"/>
  <c r="AP58" i="3" s="1"/>
  <c r="AE58" i="3"/>
  <c r="AT58" i="3"/>
  <c r="AC63" i="3"/>
  <c r="AN62" i="3"/>
  <c r="AB62" i="3"/>
  <c r="AM62" i="3" s="1"/>
  <c r="AJ61" i="3"/>
  <c r="Y62" i="3"/>
  <c r="X61" i="3"/>
  <c r="AI61" i="3" s="1"/>
  <c r="AW168" i="5"/>
  <c r="AY169" i="5"/>
  <c r="X60" i="5"/>
  <c r="Y61" i="5"/>
  <c r="AD60" i="5"/>
  <c r="AE60" i="5" s="1"/>
  <c r="F65" i="5"/>
  <c r="D65" i="5"/>
  <c r="S63" i="5"/>
  <c r="G64" i="5"/>
  <c r="Q64" i="5"/>
  <c r="L64" i="5"/>
  <c r="Z295" i="5"/>
  <c r="AK295" i="5" s="1"/>
  <c r="AA296" i="5"/>
  <c r="AB307" i="5"/>
  <c r="AM307" i="5" s="1"/>
  <c r="AC308" i="5"/>
  <c r="AC80" i="5"/>
  <c r="AB79" i="5"/>
  <c r="AA63" i="5"/>
  <c r="Z62" i="5"/>
  <c r="AU61" i="5"/>
  <c r="AZ60" i="5"/>
  <c r="AJ59" i="5"/>
  <c r="AI59" i="5"/>
  <c r="AW62" i="5"/>
  <c r="AY62" i="5"/>
  <c r="AO58" i="5"/>
  <c r="AP58" i="5" s="1"/>
  <c r="AV58" i="5"/>
  <c r="AX58" i="5"/>
  <c r="AT58" i="5"/>
  <c r="BA59" i="5"/>
  <c r="BK59" i="5"/>
  <c r="BL59" i="5" s="1"/>
  <c r="BF59" i="5"/>
  <c r="AN60" i="5"/>
  <c r="AM60" i="5"/>
  <c r="AL60" i="5"/>
  <c r="AK60" i="5"/>
  <c r="AY63" i="3"/>
  <c r="BA59" i="3"/>
  <c r="BK59" i="3"/>
  <c r="BL59" i="3" s="1"/>
  <c r="BF59" i="3"/>
  <c r="AU61" i="3"/>
  <c r="AZ60" i="3"/>
  <c r="AW64" i="3"/>
  <c r="D66" i="3"/>
  <c r="C67" i="3"/>
  <c r="F66" i="3"/>
  <c r="R65" i="3"/>
  <c r="Q64" i="3"/>
  <c r="L64" i="3"/>
  <c r="G64" i="3"/>
  <c r="AO59" i="3" l="1"/>
  <c r="AP59" i="3" s="1"/>
  <c r="AX59" i="3"/>
  <c r="AV59" i="3"/>
  <c r="AE59" i="3"/>
  <c r="AT59" i="3"/>
  <c r="AL60" i="3"/>
  <c r="AA61" i="3"/>
  <c r="AD60" i="3"/>
  <c r="Z60" i="3"/>
  <c r="AK60" i="3" s="1"/>
  <c r="AN63" i="3"/>
  <c r="AB63" i="3"/>
  <c r="AM63" i="3" s="1"/>
  <c r="AC64" i="3"/>
  <c r="AJ62" i="3"/>
  <c r="Y63" i="3"/>
  <c r="X62" i="3"/>
  <c r="AI62" i="3" s="1"/>
  <c r="AY170" i="5"/>
  <c r="AW169" i="5"/>
  <c r="S64" i="5"/>
  <c r="R65" i="5"/>
  <c r="G65" i="5" s="1"/>
  <c r="D66" i="5"/>
  <c r="F66" i="5"/>
  <c r="R66" i="5" s="1"/>
  <c r="X61" i="5"/>
  <c r="Y62" i="5"/>
  <c r="AD61" i="5"/>
  <c r="AE61" i="5" s="1"/>
  <c r="AB308" i="5"/>
  <c r="AM308" i="5" s="1"/>
  <c r="AC309" i="5"/>
  <c r="Z296" i="5"/>
  <c r="AK296" i="5" s="1"/>
  <c r="AA297" i="5"/>
  <c r="AC81" i="5"/>
  <c r="AB80" i="5"/>
  <c r="Z63" i="5"/>
  <c r="AA64" i="5"/>
  <c r="AW63" i="5"/>
  <c r="BA60" i="5"/>
  <c r="BK60" i="5"/>
  <c r="BL60" i="5" s="1"/>
  <c r="BF60" i="5"/>
  <c r="AM61" i="5"/>
  <c r="AN61" i="5"/>
  <c r="AO59" i="5"/>
  <c r="AP59" i="5" s="1"/>
  <c r="AV59" i="5"/>
  <c r="AX59" i="5"/>
  <c r="AT59" i="5"/>
  <c r="AK61" i="5"/>
  <c r="AL61" i="5"/>
  <c r="AY63" i="5"/>
  <c r="AI60" i="5"/>
  <c r="AJ60" i="5"/>
  <c r="AU62" i="5"/>
  <c r="AZ61" i="5"/>
  <c r="AU62" i="3"/>
  <c r="AZ61" i="3"/>
  <c r="BA60" i="3"/>
  <c r="BF60" i="3"/>
  <c r="BK60" i="3"/>
  <c r="BL60" i="3" s="1"/>
  <c r="AY64" i="3"/>
  <c r="AW65" i="3"/>
  <c r="S64" i="3"/>
  <c r="R66" i="3"/>
  <c r="G66" i="3" s="1"/>
  <c r="D67" i="3"/>
  <c r="F67" i="3"/>
  <c r="R67" i="3" s="1"/>
  <c r="C68" i="3"/>
  <c r="Q65" i="3"/>
  <c r="L65" i="3"/>
  <c r="G65" i="3"/>
  <c r="AO60" i="3" l="1"/>
  <c r="AP60" i="3" s="1"/>
  <c r="AX60" i="3"/>
  <c r="AE60" i="3"/>
  <c r="AV60" i="3"/>
  <c r="AT60" i="3"/>
  <c r="AL61" i="3"/>
  <c r="AA62" i="3"/>
  <c r="AD61" i="3"/>
  <c r="Z61" i="3"/>
  <c r="AK61" i="3" s="1"/>
  <c r="AC65" i="3"/>
  <c r="AN64" i="3"/>
  <c r="AB64" i="3"/>
  <c r="AM64" i="3" s="1"/>
  <c r="AJ63" i="3"/>
  <c r="X63" i="3"/>
  <c r="AI63" i="3" s="1"/>
  <c r="Y64" i="3"/>
  <c r="AW170" i="5"/>
  <c r="AY171" i="5"/>
  <c r="D67" i="5"/>
  <c r="F67" i="5"/>
  <c r="X62" i="5"/>
  <c r="Y63" i="5"/>
  <c r="AD62" i="5"/>
  <c r="AE62" i="5" s="1"/>
  <c r="G66" i="5"/>
  <c r="L66" i="5"/>
  <c r="Q66" i="5"/>
  <c r="Q65" i="5"/>
  <c r="L65" i="5"/>
  <c r="Z297" i="5"/>
  <c r="AK297" i="5" s="1"/>
  <c r="AA298" i="5"/>
  <c r="AB309" i="5"/>
  <c r="AM309" i="5" s="1"/>
  <c r="AC310" i="5"/>
  <c r="Z64" i="5"/>
  <c r="AA65" i="5"/>
  <c r="AC82" i="5"/>
  <c r="AB81" i="5"/>
  <c r="AZ62" i="5"/>
  <c r="AU63" i="5"/>
  <c r="AY64" i="5"/>
  <c r="AL62" i="5"/>
  <c r="AK62" i="5"/>
  <c r="AO60" i="5"/>
  <c r="AP60" i="5" s="1"/>
  <c r="AV60" i="5"/>
  <c r="AX60" i="5"/>
  <c r="AT60" i="5"/>
  <c r="AN62" i="5"/>
  <c r="AM62" i="5"/>
  <c r="BK61" i="5"/>
  <c r="BL61" i="5" s="1"/>
  <c r="BA61" i="5"/>
  <c r="BF61" i="5"/>
  <c r="AI61" i="5"/>
  <c r="AJ61" i="5"/>
  <c r="AW64" i="5"/>
  <c r="AY65" i="3"/>
  <c r="BA61" i="3"/>
  <c r="BF61" i="3"/>
  <c r="BK61" i="3"/>
  <c r="BL61" i="3" s="1"/>
  <c r="AU63" i="3"/>
  <c r="AZ62" i="3"/>
  <c r="AW66" i="3"/>
  <c r="S65" i="3"/>
  <c r="G67" i="3"/>
  <c r="Q67" i="3"/>
  <c r="L67" i="3"/>
  <c r="C69" i="3"/>
  <c r="D68" i="3"/>
  <c r="F68" i="3"/>
  <c r="L66" i="3"/>
  <c r="Q66" i="3"/>
  <c r="AO61" i="3" l="1"/>
  <c r="AP61" i="3" s="1"/>
  <c r="AX61" i="3"/>
  <c r="AE61" i="3"/>
  <c r="AV61" i="3"/>
  <c r="AT61" i="3"/>
  <c r="AL62" i="3"/>
  <c r="AD62" i="3"/>
  <c r="AA63" i="3"/>
  <c r="Z62" i="3"/>
  <c r="AK62" i="3" s="1"/>
  <c r="AN65" i="3"/>
  <c r="AC66" i="3"/>
  <c r="AB65" i="3"/>
  <c r="AM65" i="3" s="1"/>
  <c r="AJ64" i="3"/>
  <c r="Y65" i="3"/>
  <c r="X64" i="3"/>
  <c r="AI64" i="3" s="1"/>
  <c r="AY172" i="5"/>
  <c r="AW171" i="5"/>
  <c r="S66" i="5"/>
  <c r="S65" i="5"/>
  <c r="D68" i="5"/>
  <c r="F68" i="5"/>
  <c r="R68" i="5" s="1"/>
  <c r="R67" i="5"/>
  <c r="G67" i="5" s="1"/>
  <c r="Y64" i="5"/>
  <c r="X63" i="5"/>
  <c r="AD63" i="5"/>
  <c r="AE63" i="5" s="1"/>
  <c r="Z298" i="5"/>
  <c r="AK298" i="5" s="1"/>
  <c r="AA299" i="5"/>
  <c r="AB310" i="5"/>
  <c r="AM310" i="5" s="1"/>
  <c r="AC311" i="5"/>
  <c r="AC83" i="5"/>
  <c r="AB82" i="5"/>
  <c r="Z65" i="5"/>
  <c r="AA66" i="5"/>
  <c r="AW65" i="5"/>
  <c r="AN63" i="5"/>
  <c r="AM63" i="5"/>
  <c r="AK63" i="5"/>
  <c r="AL63" i="5"/>
  <c r="AO61" i="5"/>
  <c r="AP61" i="5" s="1"/>
  <c r="AX61" i="5"/>
  <c r="AV61" i="5"/>
  <c r="AT61" i="5"/>
  <c r="AZ63" i="5"/>
  <c r="AU64" i="5"/>
  <c r="AY65" i="5"/>
  <c r="BK62" i="5"/>
  <c r="BL62" i="5" s="1"/>
  <c r="BA62" i="5"/>
  <c r="BF62" i="5"/>
  <c r="AJ62" i="5"/>
  <c r="AI62" i="5"/>
  <c r="BA62" i="3"/>
  <c r="BK62" i="3"/>
  <c r="BL62" i="3" s="1"/>
  <c r="BF62" i="3"/>
  <c r="AU64" i="3"/>
  <c r="AZ63" i="3"/>
  <c r="AY66" i="3"/>
  <c r="AW67" i="3"/>
  <c r="S66" i="3"/>
  <c r="S67" i="3"/>
  <c r="R68" i="3"/>
  <c r="G68" i="3" s="1"/>
  <c r="D69" i="3"/>
  <c r="C70" i="3"/>
  <c r="F69" i="3"/>
  <c r="AO62" i="3" l="1"/>
  <c r="AP62" i="3" s="1"/>
  <c r="AE62" i="3"/>
  <c r="AV62" i="3"/>
  <c r="AX62" i="3"/>
  <c r="AT62" i="3"/>
  <c r="AL63" i="3"/>
  <c r="Z63" i="3"/>
  <c r="AK63" i="3" s="1"/>
  <c r="AA64" i="3"/>
  <c r="AD63" i="3"/>
  <c r="AC67" i="3"/>
  <c r="AB66" i="3"/>
  <c r="AM66" i="3" s="1"/>
  <c r="AN66" i="3"/>
  <c r="AJ65" i="3"/>
  <c r="X65" i="3"/>
  <c r="AI65" i="3" s="1"/>
  <c r="Y66" i="3"/>
  <c r="AW172" i="5"/>
  <c r="AY173" i="5"/>
  <c r="Y65" i="5"/>
  <c r="X64" i="5"/>
  <c r="AD64" i="5"/>
  <c r="AE64" i="5" s="1"/>
  <c r="G68" i="5"/>
  <c r="L68" i="5"/>
  <c r="Q68" i="5"/>
  <c r="L67" i="5"/>
  <c r="Q67" i="5"/>
  <c r="D69" i="5"/>
  <c r="F69" i="5"/>
  <c r="R69" i="5" s="1"/>
  <c r="AB311" i="5"/>
  <c r="AM311" i="5" s="1"/>
  <c r="AC312" i="5"/>
  <c r="Z299" i="5"/>
  <c r="AK299" i="5" s="1"/>
  <c r="AA300" i="5"/>
  <c r="Z66" i="5"/>
  <c r="AA67" i="5"/>
  <c r="AC84" i="5"/>
  <c r="AB83" i="5"/>
  <c r="AN64" i="5"/>
  <c r="AM64" i="5"/>
  <c r="AO62" i="5"/>
  <c r="AP62" i="5" s="1"/>
  <c r="AV62" i="5"/>
  <c r="AX62" i="5"/>
  <c r="AT62" i="5"/>
  <c r="AU65" i="5"/>
  <c r="AZ64" i="5"/>
  <c r="AJ63" i="5"/>
  <c r="AI63" i="5"/>
  <c r="AY66" i="5"/>
  <c r="AL64" i="5"/>
  <c r="AK64" i="5"/>
  <c r="BA63" i="5"/>
  <c r="BK63" i="5"/>
  <c r="BL63" i="5" s="1"/>
  <c r="BF63" i="5"/>
  <c r="AW66" i="5"/>
  <c r="AY67" i="3"/>
  <c r="BA63" i="3"/>
  <c r="BK63" i="3"/>
  <c r="BL63" i="3" s="1"/>
  <c r="BF63" i="3"/>
  <c r="AU65" i="3"/>
  <c r="AZ64" i="3"/>
  <c r="AW68" i="3"/>
  <c r="C71" i="3"/>
  <c r="D70" i="3"/>
  <c r="F70" i="3"/>
  <c r="R69" i="3"/>
  <c r="L68" i="3"/>
  <c r="Q68" i="3"/>
  <c r="AO63" i="3" l="1"/>
  <c r="AP63" i="3" s="1"/>
  <c r="AE63" i="3"/>
  <c r="AX63" i="3"/>
  <c r="AV63" i="3"/>
  <c r="AT63" i="3"/>
  <c r="AL64" i="3"/>
  <c r="AA65" i="3"/>
  <c r="Z64" i="3"/>
  <c r="AK64" i="3" s="1"/>
  <c r="AD64" i="3"/>
  <c r="AB67" i="3"/>
  <c r="AM67" i="3" s="1"/>
  <c r="AC68" i="3"/>
  <c r="AN67" i="3"/>
  <c r="AJ66" i="3"/>
  <c r="Y67" i="3"/>
  <c r="X66" i="3"/>
  <c r="AI66" i="3" s="1"/>
  <c r="AY174" i="5"/>
  <c r="AW173" i="5"/>
  <c r="G69" i="5"/>
  <c r="L69" i="5"/>
  <c r="Q69" i="5"/>
  <c r="S67" i="5"/>
  <c r="D70" i="5"/>
  <c r="F70" i="5"/>
  <c r="S68" i="5"/>
  <c r="Y66" i="5"/>
  <c r="X65" i="5"/>
  <c r="AD65" i="5"/>
  <c r="AE65" i="5" s="1"/>
  <c r="AA301" i="5"/>
  <c r="Z300" i="5"/>
  <c r="AK300" i="5" s="1"/>
  <c r="AB312" i="5"/>
  <c r="AM312" i="5" s="1"/>
  <c r="AC313" i="5"/>
  <c r="AC85" i="5"/>
  <c r="AB84" i="5"/>
  <c r="Z67" i="5"/>
  <c r="AA68" i="5"/>
  <c r="AL65" i="5"/>
  <c r="AK65" i="5"/>
  <c r="AM65" i="5"/>
  <c r="AN65" i="5"/>
  <c r="BA64" i="5"/>
  <c r="BK64" i="5"/>
  <c r="BL64" i="5" s="1"/>
  <c r="BF64" i="5"/>
  <c r="AJ64" i="5"/>
  <c r="AI64" i="5"/>
  <c r="AU66" i="5"/>
  <c r="AZ65" i="5"/>
  <c r="AW67" i="5"/>
  <c r="AY67" i="5"/>
  <c r="AO63" i="5"/>
  <c r="AP63" i="5" s="1"/>
  <c r="AX63" i="5"/>
  <c r="AV63" i="5"/>
  <c r="AT63" i="5"/>
  <c r="AU66" i="3"/>
  <c r="AZ65" i="3"/>
  <c r="BA64" i="3"/>
  <c r="BK64" i="3"/>
  <c r="BL64" i="3" s="1"/>
  <c r="BF64" i="3"/>
  <c r="AY68" i="3"/>
  <c r="AW69" i="3"/>
  <c r="S68" i="3"/>
  <c r="Q69" i="3"/>
  <c r="L69" i="3"/>
  <c r="R70" i="3"/>
  <c r="G70" i="3" s="1"/>
  <c r="G69" i="3"/>
  <c r="D71" i="3"/>
  <c r="F71" i="3"/>
  <c r="R71" i="3" s="1"/>
  <c r="C72" i="3"/>
  <c r="AL65" i="3" l="1"/>
  <c r="Z65" i="3"/>
  <c r="AK65" i="3" s="1"/>
  <c r="AA66" i="3"/>
  <c r="AD65" i="3"/>
  <c r="AO64" i="3"/>
  <c r="AP64" i="3" s="1"/>
  <c r="AX64" i="3"/>
  <c r="AE64" i="3"/>
  <c r="AV64" i="3"/>
  <c r="AT64" i="3"/>
  <c r="AC69" i="3"/>
  <c r="AB68" i="3"/>
  <c r="AM68" i="3" s="1"/>
  <c r="AN68" i="3"/>
  <c r="AJ67" i="3"/>
  <c r="Y68" i="3"/>
  <c r="X67" i="3"/>
  <c r="AI67" i="3" s="1"/>
  <c r="AW174" i="5"/>
  <c r="AY175" i="5"/>
  <c r="S69" i="5"/>
  <c r="R70" i="5"/>
  <c r="X66" i="5"/>
  <c r="Y67" i="5"/>
  <c r="AD66" i="5"/>
  <c r="AE66" i="5" s="1"/>
  <c r="F71" i="5"/>
  <c r="D71" i="5"/>
  <c r="AB313" i="5"/>
  <c r="AM313" i="5" s="1"/>
  <c r="AC314" i="5"/>
  <c r="AA302" i="5"/>
  <c r="Z301" i="5"/>
  <c r="AK301" i="5" s="1"/>
  <c r="Z68" i="5"/>
  <c r="AA69" i="5"/>
  <c r="AC86" i="5"/>
  <c r="AB85" i="5"/>
  <c r="AW68" i="5"/>
  <c r="AO64" i="5"/>
  <c r="AP64" i="5" s="1"/>
  <c r="AV64" i="5"/>
  <c r="AX64" i="5"/>
  <c r="AT64" i="5"/>
  <c r="AN66" i="5"/>
  <c r="AM66" i="5"/>
  <c r="AZ66" i="5"/>
  <c r="AU67" i="5"/>
  <c r="AY68" i="5"/>
  <c r="AI65" i="5"/>
  <c r="AJ65" i="5"/>
  <c r="AL66" i="5"/>
  <c r="AK66" i="5"/>
  <c r="BA65" i="5"/>
  <c r="BK65" i="5"/>
  <c r="BL65" i="5" s="1"/>
  <c r="BF65" i="5"/>
  <c r="AY69" i="3"/>
  <c r="BA65" i="3"/>
  <c r="BK65" i="3"/>
  <c r="BL65" i="3" s="1"/>
  <c r="BF65" i="3"/>
  <c r="AU67" i="3"/>
  <c r="AZ66" i="3"/>
  <c r="AW70" i="3"/>
  <c r="C73" i="3"/>
  <c r="D72" i="3"/>
  <c r="F72" i="3"/>
  <c r="G71" i="3"/>
  <c r="Q71" i="3"/>
  <c r="L71" i="3"/>
  <c r="L70" i="3"/>
  <c r="Q70" i="3"/>
  <c r="S69" i="3"/>
  <c r="AO65" i="3" l="1"/>
  <c r="AP65" i="3" s="1"/>
  <c r="AE65" i="3"/>
  <c r="AX65" i="3"/>
  <c r="AV65" i="3"/>
  <c r="AT65" i="3"/>
  <c r="AL66" i="3"/>
  <c r="Z66" i="3"/>
  <c r="AK66" i="3" s="1"/>
  <c r="AA67" i="3"/>
  <c r="AD66" i="3"/>
  <c r="AB69" i="3"/>
  <c r="AM69" i="3" s="1"/>
  <c r="AC70" i="3"/>
  <c r="AN69" i="3"/>
  <c r="AJ68" i="3"/>
  <c r="X68" i="3"/>
  <c r="AI68" i="3" s="1"/>
  <c r="Y69" i="3"/>
  <c r="AY176" i="5"/>
  <c r="AW175" i="5"/>
  <c r="X67" i="5"/>
  <c r="Y68" i="5"/>
  <c r="AD67" i="5"/>
  <c r="AE67" i="5" s="1"/>
  <c r="R71" i="5"/>
  <c r="G71" i="5" s="1"/>
  <c r="D72" i="5"/>
  <c r="F72" i="5"/>
  <c r="Q70" i="5"/>
  <c r="L70" i="5"/>
  <c r="G70" i="5"/>
  <c r="AA303" i="5"/>
  <c r="Z302" i="5"/>
  <c r="AK302" i="5" s="1"/>
  <c r="AB314" i="5"/>
  <c r="AM314" i="5" s="1"/>
  <c r="AC315" i="5"/>
  <c r="Z69" i="5"/>
  <c r="AA70" i="5"/>
  <c r="AC87" i="5"/>
  <c r="AB86" i="5"/>
  <c r="AZ67" i="5"/>
  <c r="AU68" i="5"/>
  <c r="AY69" i="5"/>
  <c r="BK66" i="5"/>
  <c r="BL66" i="5" s="1"/>
  <c r="BA66" i="5"/>
  <c r="BF66" i="5"/>
  <c r="AK67" i="5"/>
  <c r="AL67" i="5"/>
  <c r="AO65" i="5"/>
  <c r="AP65" i="5" s="1"/>
  <c r="AX65" i="5"/>
  <c r="AV65" i="5"/>
  <c r="AT65" i="5"/>
  <c r="AJ66" i="5"/>
  <c r="AI66" i="5"/>
  <c r="AN67" i="5"/>
  <c r="AM67" i="5"/>
  <c r="AW69" i="5"/>
  <c r="BA66" i="3"/>
  <c r="BK66" i="3"/>
  <c r="BL66" i="3" s="1"/>
  <c r="BF66" i="3"/>
  <c r="AU68" i="3"/>
  <c r="AZ67" i="3"/>
  <c r="AY70" i="3"/>
  <c r="AW71" i="3"/>
  <c r="S70" i="3"/>
  <c r="S71" i="3"/>
  <c r="R72" i="3"/>
  <c r="G72" i="3" s="1"/>
  <c r="D73" i="3"/>
  <c r="C74" i="3"/>
  <c r="F73" i="3"/>
  <c r="AL67" i="3" l="1"/>
  <c r="AA68" i="3"/>
  <c r="AD67" i="3"/>
  <c r="Z67" i="3"/>
  <c r="AK67" i="3" s="1"/>
  <c r="AO66" i="3"/>
  <c r="AP66" i="3" s="1"/>
  <c r="AE66" i="3"/>
  <c r="AV66" i="3"/>
  <c r="AX66" i="3"/>
  <c r="AT66" i="3"/>
  <c r="AC71" i="3"/>
  <c r="AB70" i="3"/>
  <c r="AM70" i="3" s="1"/>
  <c r="AN70" i="3"/>
  <c r="AJ69" i="3"/>
  <c r="X69" i="3"/>
  <c r="AI69" i="3" s="1"/>
  <c r="Y70" i="3"/>
  <c r="AW176" i="5"/>
  <c r="AY177" i="5"/>
  <c r="S70" i="5"/>
  <c r="R72" i="5"/>
  <c r="G72" i="5" s="1"/>
  <c r="Y69" i="5"/>
  <c r="X68" i="5"/>
  <c r="AD68" i="5"/>
  <c r="AE68" i="5" s="1"/>
  <c r="F73" i="5"/>
  <c r="D73" i="5"/>
  <c r="Q71" i="5"/>
  <c r="L71" i="5"/>
  <c r="AB315" i="5"/>
  <c r="AM315" i="5" s="1"/>
  <c r="AC316" i="5"/>
  <c r="AA304" i="5"/>
  <c r="Z303" i="5"/>
  <c r="AK303" i="5" s="1"/>
  <c r="AC88" i="5"/>
  <c r="AB87" i="5"/>
  <c r="AA71" i="5"/>
  <c r="Z70" i="5"/>
  <c r="AO66" i="5"/>
  <c r="AP66" i="5" s="1"/>
  <c r="AV66" i="5"/>
  <c r="AX66" i="5"/>
  <c r="AT66" i="5"/>
  <c r="AW70" i="5"/>
  <c r="AJ67" i="5"/>
  <c r="AI67" i="5"/>
  <c r="BA67" i="5"/>
  <c r="BK67" i="5"/>
  <c r="BL67" i="5" s="1"/>
  <c r="BF67" i="5"/>
  <c r="AL68" i="5"/>
  <c r="AK68" i="5"/>
  <c r="AY70" i="5"/>
  <c r="AN68" i="5"/>
  <c r="AM68" i="5"/>
  <c r="AU69" i="5"/>
  <c r="AZ68" i="5"/>
  <c r="AU69" i="3"/>
  <c r="AZ68" i="3"/>
  <c r="AY71" i="3"/>
  <c r="BA67" i="3"/>
  <c r="BK67" i="3"/>
  <c r="BL67" i="3" s="1"/>
  <c r="BF67" i="3"/>
  <c r="AW72" i="3"/>
  <c r="C75" i="3"/>
  <c r="D74" i="3"/>
  <c r="F74" i="3"/>
  <c r="R73" i="3"/>
  <c r="G73" i="3" s="1"/>
  <c r="L72" i="3"/>
  <c r="Q72" i="3"/>
  <c r="AO67" i="3" l="1"/>
  <c r="AP67" i="3" s="1"/>
  <c r="AX67" i="3"/>
  <c r="AV67" i="3"/>
  <c r="AE67" i="3"/>
  <c r="AT67" i="3"/>
  <c r="AL68" i="3"/>
  <c r="Z68" i="3"/>
  <c r="AK68" i="3" s="1"/>
  <c r="AA69" i="3"/>
  <c r="AD68" i="3"/>
  <c r="AB71" i="3"/>
  <c r="AM71" i="3" s="1"/>
  <c r="AC72" i="3"/>
  <c r="AN71" i="3"/>
  <c r="AJ70" i="3"/>
  <c r="Y71" i="3"/>
  <c r="X70" i="3"/>
  <c r="AI70" i="3" s="1"/>
  <c r="AY178" i="5"/>
  <c r="AW177" i="5"/>
  <c r="D74" i="5"/>
  <c r="F74" i="5"/>
  <c r="Y70" i="5"/>
  <c r="X69" i="5"/>
  <c r="AD69" i="5"/>
  <c r="AE69" i="5" s="1"/>
  <c r="S71" i="5"/>
  <c r="R73" i="5"/>
  <c r="G73" i="5" s="1"/>
  <c r="L72" i="5"/>
  <c r="Q72" i="5"/>
  <c r="AB316" i="5"/>
  <c r="AM316" i="5" s="1"/>
  <c r="AC317" i="5"/>
  <c r="AA305" i="5"/>
  <c r="Z304" i="5"/>
  <c r="AK304" i="5" s="1"/>
  <c r="Z71" i="5"/>
  <c r="AA72" i="5"/>
  <c r="AC89" i="5"/>
  <c r="AB88" i="5"/>
  <c r="AU70" i="5"/>
  <c r="AZ69" i="5"/>
  <c r="AY71" i="5"/>
  <c r="AM69" i="5"/>
  <c r="AN69" i="5"/>
  <c r="BA68" i="5"/>
  <c r="BK68" i="5"/>
  <c r="BL68" i="5" s="1"/>
  <c r="BF68" i="5"/>
  <c r="AL69" i="5"/>
  <c r="AK69" i="5"/>
  <c r="AJ68" i="5"/>
  <c r="AI68" i="5"/>
  <c r="AW71" i="5"/>
  <c r="AO67" i="5"/>
  <c r="AP67" i="5" s="1"/>
  <c r="AV67" i="5"/>
  <c r="AX67" i="5"/>
  <c r="AT67" i="5"/>
  <c r="AY72" i="3"/>
  <c r="BA68" i="3"/>
  <c r="BF68" i="3"/>
  <c r="BK68" i="3"/>
  <c r="BL68" i="3" s="1"/>
  <c r="AU70" i="3"/>
  <c r="AZ69" i="3"/>
  <c r="AW73" i="3"/>
  <c r="S72" i="3"/>
  <c r="R74" i="3"/>
  <c r="G74" i="3" s="1"/>
  <c r="Q73" i="3"/>
  <c r="L73" i="3"/>
  <c r="D75" i="3"/>
  <c r="F75" i="3"/>
  <c r="R75" i="3" s="1"/>
  <c r="C76" i="3"/>
  <c r="AO68" i="3" l="1"/>
  <c r="AP68" i="3" s="1"/>
  <c r="AV68" i="3"/>
  <c r="AE68" i="3"/>
  <c r="AX68" i="3"/>
  <c r="AT68" i="3"/>
  <c r="AL69" i="3"/>
  <c r="Z69" i="3"/>
  <c r="AK69" i="3" s="1"/>
  <c r="AA70" i="3"/>
  <c r="AD69" i="3"/>
  <c r="AB72" i="3"/>
  <c r="AM72" i="3" s="1"/>
  <c r="AN72" i="3"/>
  <c r="AC73" i="3"/>
  <c r="AJ71" i="3"/>
  <c r="X71" i="3"/>
  <c r="AI71" i="3" s="1"/>
  <c r="Y72" i="3"/>
  <c r="AW178" i="5"/>
  <c r="AY179" i="5"/>
  <c r="S72" i="5"/>
  <c r="Y71" i="5"/>
  <c r="X70" i="5"/>
  <c r="AD70" i="5"/>
  <c r="AE70" i="5" s="1"/>
  <c r="R74" i="5"/>
  <c r="L73" i="5"/>
  <c r="Q73" i="5"/>
  <c r="D75" i="5"/>
  <c r="F75" i="5"/>
  <c r="AA306" i="5"/>
  <c r="Z305" i="5"/>
  <c r="AK305" i="5" s="1"/>
  <c r="AB317" i="5"/>
  <c r="AM317" i="5" s="1"/>
  <c r="AC318" i="5"/>
  <c r="AC90" i="5"/>
  <c r="AB89" i="5"/>
  <c r="Z72" i="5"/>
  <c r="AA73" i="5"/>
  <c r="AI69" i="5"/>
  <c r="AJ69" i="5"/>
  <c r="AL70" i="5"/>
  <c r="AK70" i="5"/>
  <c r="BA69" i="5"/>
  <c r="BK69" i="5"/>
  <c r="BL69" i="5" s="1"/>
  <c r="BF69" i="5"/>
  <c r="AN70" i="5"/>
  <c r="AM70" i="5"/>
  <c r="AW72" i="5"/>
  <c r="AO68" i="5"/>
  <c r="AP68" i="5" s="1"/>
  <c r="AX68" i="5"/>
  <c r="AV68" i="5"/>
  <c r="AT68" i="5"/>
  <c r="AZ70" i="5"/>
  <c r="AU71" i="5"/>
  <c r="AY72" i="5"/>
  <c r="AU71" i="3"/>
  <c r="AZ70" i="3"/>
  <c r="BA69" i="3"/>
  <c r="BK69" i="3"/>
  <c r="BL69" i="3" s="1"/>
  <c r="BF69" i="3"/>
  <c r="AY73" i="3"/>
  <c r="AW74" i="3"/>
  <c r="S73" i="3"/>
  <c r="C77" i="3"/>
  <c r="D76" i="3"/>
  <c r="F76" i="3"/>
  <c r="G75" i="3"/>
  <c r="L75" i="3"/>
  <c r="Q75" i="3"/>
  <c r="L74" i="3"/>
  <c r="Q74" i="3"/>
  <c r="AL70" i="3" l="1"/>
  <c r="Z70" i="3"/>
  <c r="AK70" i="3" s="1"/>
  <c r="AA71" i="3"/>
  <c r="AD70" i="3"/>
  <c r="AE69" i="3"/>
  <c r="AV69" i="3"/>
  <c r="AX69" i="3"/>
  <c r="AT69" i="3"/>
  <c r="AO69" i="3"/>
  <c r="AP69" i="3" s="1"/>
  <c r="AB73" i="3"/>
  <c r="AM73" i="3" s="1"/>
  <c r="AC74" i="3"/>
  <c r="AN73" i="3"/>
  <c r="AJ72" i="3"/>
  <c r="Y73" i="3"/>
  <c r="X72" i="3"/>
  <c r="AI72" i="3" s="1"/>
  <c r="AY180" i="5"/>
  <c r="AW179" i="5"/>
  <c r="S73" i="5"/>
  <c r="Q74" i="5"/>
  <c r="L74" i="5"/>
  <c r="F76" i="5"/>
  <c r="D76" i="5"/>
  <c r="R75" i="5"/>
  <c r="G75" i="5" s="1"/>
  <c r="G74" i="5"/>
  <c r="Y72" i="5"/>
  <c r="X71" i="5"/>
  <c r="AD71" i="5"/>
  <c r="AE71" i="5" s="1"/>
  <c r="AB318" i="5"/>
  <c r="AM318" i="5" s="1"/>
  <c r="AC319" i="5"/>
  <c r="AA307" i="5"/>
  <c r="Z306" i="5"/>
  <c r="AK306" i="5" s="1"/>
  <c r="AC91" i="5"/>
  <c r="AB90" i="5"/>
  <c r="Z73" i="5"/>
  <c r="AA74" i="5"/>
  <c r="AJ70" i="5"/>
  <c r="AI70" i="5"/>
  <c r="AZ71" i="5"/>
  <c r="AU72" i="5"/>
  <c r="AN71" i="5"/>
  <c r="AM71" i="5"/>
  <c r="BK70" i="5"/>
  <c r="BL70" i="5" s="1"/>
  <c r="BA70" i="5"/>
  <c r="BF70" i="5"/>
  <c r="AO69" i="5"/>
  <c r="AP69" i="5" s="1"/>
  <c r="AX69" i="5"/>
  <c r="AV69" i="5"/>
  <c r="AT69" i="5"/>
  <c r="AY73" i="5"/>
  <c r="AW73" i="5"/>
  <c r="AK71" i="5"/>
  <c r="AL71" i="5"/>
  <c r="AY74" i="3"/>
  <c r="BA70" i="3"/>
  <c r="BK70" i="3"/>
  <c r="BL70" i="3" s="1"/>
  <c r="BF70" i="3"/>
  <c r="AU72" i="3"/>
  <c r="AZ71" i="3"/>
  <c r="AW75" i="3"/>
  <c r="S74" i="3"/>
  <c r="S75" i="3"/>
  <c r="D77" i="3"/>
  <c r="C78" i="3"/>
  <c r="F77" i="3"/>
  <c r="R76" i="3"/>
  <c r="G76" i="3" s="1"/>
  <c r="AE70" i="3" l="1"/>
  <c r="AO70" i="3"/>
  <c r="AP70" i="3" s="1"/>
  <c r="AV70" i="3"/>
  <c r="AX70" i="3"/>
  <c r="AT70" i="3"/>
  <c r="AL71" i="3"/>
  <c r="AD71" i="3"/>
  <c r="Z71" i="3"/>
  <c r="AK71" i="3" s="1"/>
  <c r="AA72" i="3"/>
  <c r="AN74" i="3"/>
  <c r="AB74" i="3"/>
  <c r="AM74" i="3" s="1"/>
  <c r="AC75" i="3"/>
  <c r="AJ73" i="3"/>
  <c r="Y74" i="3"/>
  <c r="X73" i="3"/>
  <c r="AI73" i="3" s="1"/>
  <c r="AW180" i="5"/>
  <c r="AY181" i="5"/>
  <c r="D77" i="5"/>
  <c r="F77" i="5"/>
  <c r="R76" i="5"/>
  <c r="L75" i="5"/>
  <c r="Q75" i="5"/>
  <c r="S74" i="5"/>
  <c r="Y73" i="5"/>
  <c r="X72" i="5"/>
  <c r="AD72" i="5"/>
  <c r="AE72" i="5" s="1"/>
  <c r="AA308" i="5"/>
  <c r="Z307" i="5"/>
  <c r="AK307" i="5" s="1"/>
  <c r="AB319" i="5"/>
  <c r="AM319" i="5" s="1"/>
  <c r="AC320" i="5"/>
  <c r="AA75" i="5"/>
  <c r="Z74" i="5"/>
  <c r="AC92" i="5"/>
  <c r="AB91" i="5"/>
  <c r="AK72" i="5"/>
  <c r="AL72" i="5"/>
  <c r="AY74" i="5"/>
  <c r="AO70" i="5"/>
  <c r="AP70" i="5" s="1"/>
  <c r="AX70" i="5"/>
  <c r="AV70" i="5"/>
  <c r="AT70" i="5"/>
  <c r="AW74" i="5"/>
  <c r="AU73" i="5"/>
  <c r="AZ72" i="5"/>
  <c r="BA71" i="5"/>
  <c r="BK71" i="5"/>
  <c r="BL71" i="5" s="1"/>
  <c r="BF71" i="5"/>
  <c r="AJ71" i="5"/>
  <c r="AI71" i="5"/>
  <c r="AN72" i="5"/>
  <c r="AM72" i="5"/>
  <c r="BA71" i="3"/>
  <c r="BK71" i="3"/>
  <c r="BL71" i="3" s="1"/>
  <c r="BF71" i="3"/>
  <c r="AU73" i="3"/>
  <c r="AZ72" i="3"/>
  <c r="AY75" i="3"/>
  <c r="AW76" i="3"/>
  <c r="L76" i="3"/>
  <c r="Q76" i="3"/>
  <c r="R77" i="3"/>
  <c r="G77" i="3" s="1"/>
  <c r="C79" i="3"/>
  <c r="D78" i="3"/>
  <c r="F78" i="3"/>
  <c r="AO71" i="3" l="1"/>
  <c r="AP71" i="3" s="1"/>
  <c r="AX71" i="3"/>
  <c r="AV71" i="3"/>
  <c r="AE71" i="3"/>
  <c r="AT71" i="3"/>
  <c r="AL72" i="3"/>
  <c r="Z72" i="3"/>
  <c r="AK72" i="3" s="1"/>
  <c r="AA73" i="3"/>
  <c r="AD72" i="3"/>
  <c r="AB75" i="3"/>
  <c r="AM75" i="3" s="1"/>
  <c r="AC76" i="3"/>
  <c r="AN75" i="3"/>
  <c r="AJ74" i="3"/>
  <c r="X74" i="3"/>
  <c r="AI74" i="3" s="1"/>
  <c r="Y75" i="3"/>
  <c r="AY182" i="5"/>
  <c r="AW181" i="5"/>
  <c r="S75" i="5"/>
  <c r="L76" i="5"/>
  <c r="Q76" i="5"/>
  <c r="R77" i="5"/>
  <c r="G77" i="5" s="1"/>
  <c r="D78" i="5"/>
  <c r="F78" i="5"/>
  <c r="R78" i="5" s="1"/>
  <c r="X73" i="5"/>
  <c r="Y74" i="5"/>
  <c r="AD73" i="5"/>
  <c r="AE73" i="5" s="1"/>
  <c r="G76" i="5"/>
  <c r="AB320" i="5"/>
  <c r="AM320" i="5" s="1"/>
  <c r="AC321" i="5"/>
  <c r="AA309" i="5"/>
  <c r="Z308" i="5"/>
  <c r="AK308" i="5" s="1"/>
  <c r="AC93" i="5"/>
  <c r="AB92" i="5"/>
  <c r="Z75" i="5"/>
  <c r="AA76" i="5"/>
  <c r="BA72" i="5"/>
  <c r="BK72" i="5"/>
  <c r="BL72" i="5" s="1"/>
  <c r="BF72" i="5"/>
  <c r="AY75" i="5"/>
  <c r="AU74" i="5"/>
  <c r="AZ73" i="5"/>
  <c r="AM73" i="5"/>
  <c r="AN73" i="5"/>
  <c r="AI72" i="5"/>
  <c r="AJ72" i="5"/>
  <c r="AW75" i="5"/>
  <c r="AO71" i="5"/>
  <c r="AP71" i="5" s="1"/>
  <c r="AX71" i="5"/>
  <c r="AV71" i="5"/>
  <c r="AT71" i="5"/>
  <c r="AL73" i="5"/>
  <c r="AK73" i="5"/>
  <c r="AU74" i="3"/>
  <c r="AZ73" i="3"/>
  <c r="AY76" i="3"/>
  <c r="BA72" i="3"/>
  <c r="BF72" i="3"/>
  <c r="BK72" i="3"/>
  <c r="BL72" i="3" s="1"/>
  <c r="AW77" i="3"/>
  <c r="S76" i="3"/>
  <c r="R78" i="3"/>
  <c r="G78" i="3" s="1"/>
  <c r="D79" i="3"/>
  <c r="C80" i="3"/>
  <c r="F79" i="3"/>
  <c r="R79" i="3" s="1"/>
  <c r="Q77" i="3"/>
  <c r="L77" i="3"/>
  <c r="AL73" i="3" l="1"/>
  <c r="Z73" i="3"/>
  <c r="AK73" i="3" s="1"/>
  <c r="AA74" i="3"/>
  <c r="AD73" i="3"/>
  <c r="AO72" i="3"/>
  <c r="AP72" i="3" s="1"/>
  <c r="AX72" i="3"/>
  <c r="AE72" i="3"/>
  <c r="AV72" i="3"/>
  <c r="AT72" i="3"/>
  <c r="AB76" i="3"/>
  <c r="AM76" i="3" s="1"/>
  <c r="AN76" i="3"/>
  <c r="AC77" i="3"/>
  <c r="AJ75" i="3"/>
  <c r="Y76" i="3"/>
  <c r="X75" i="3"/>
  <c r="AI75" i="3" s="1"/>
  <c r="AW182" i="5"/>
  <c r="AY183" i="5"/>
  <c r="F79" i="5"/>
  <c r="D79" i="5"/>
  <c r="L77" i="5"/>
  <c r="Q77" i="5"/>
  <c r="G78" i="5"/>
  <c r="L78" i="5"/>
  <c r="Q78" i="5"/>
  <c r="X74" i="5"/>
  <c r="Y75" i="5"/>
  <c r="AD74" i="5"/>
  <c r="AE74" i="5" s="1"/>
  <c r="S76" i="5"/>
  <c r="AB321" i="5"/>
  <c r="AM321" i="5" s="1"/>
  <c r="AC322" i="5"/>
  <c r="AA310" i="5"/>
  <c r="Z309" i="5"/>
  <c r="AK309" i="5" s="1"/>
  <c r="AC94" i="5"/>
  <c r="AB93" i="5"/>
  <c r="AA77" i="5"/>
  <c r="Z76" i="5"/>
  <c r="AL74" i="5"/>
  <c r="AK74" i="5"/>
  <c r="AW76" i="5"/>
  <c r="AI73" i="5"/>
  <c r="AJ73" i="5"/>
  <c r="AM74" i="5"/>
  <c r="AN74" i="5"/>
  <c r="AZ74" i="5"/>
  <c r="AU75" i="5"/>
  <c r="AO72" i="5"/>
  <c r="AP72" i="5" s="1"/>
  <c r="AV72" i="5"/>
  <c r="AX72" i="5"/>
  <c r="AT72" i="5"/>
  <c r="AY76" i="5"/>
  <c r="BA73" i="5"/>
  <c r="BK73" i="5"/>
  <c r="BL73" i="5" s="1"/>
  <c r="BF73" i="5"/>
  <c r="AY77" i="3"/>
  <c r="BA73" i="3"/>
  <c r="BF73" i="3"/>
  <c r="BK73" i="3"/>
  <c r="BL73" i="3" s="1"/>
  <c r="AU75" i="3"/>
  <c r="AZ74" i="3"/>
  <c r="AW78" i="3"/>
  <c r="S77" i="3"/>
  <c r="C81" i="3"/>
  <c r="D80" i="3"/>
  <c r="F80" i="3"/>
  <c r="G79" i="3"/>
  <c r="L79" i="3"/>
  <c r="Q79" i="3"/>
  <c r="L78" i="3"/>
  <c r="Q78" i="3"/>
  <c r="AO73" i="3" l="1"/>
  <c r="AP73" i="3" s="1"/>
  <c r="AV73" i="3"/>
  <c r="AE73" i="3"/>
  <c r="AX73" i="3"/>
  <c r="AT73" i="3"/>
  <c r="AL74" i="3"/>
  <c r="Z74" i="3"/>
  <c r="AK74" i="3" s="1"/>
  <c r="AA75" i="3"/>
  <c r="AD74" i="3"/>
  <c r="AC78" i="3"/>
  <c r="AN77" i="3"/>
  <c r="AB77" i="3"/>
  <c r="AM77" i="3" s="1"/>
  <c r="AJ76" i="3"/>
  <c r="X76" i="3"/>
  <c r="AI76" i="3" s="1"/>
  <c r="Y77" i="3"/>
  <c r="AY184" i="5"/>
  <c r="AW183" i="5"/>
  <c r="S78" i="5"/>
  <c r="X75" i="5"/>
  <c r="Y76" i="5"/>
  <c r="AD75" i="5"/>
  <c r="AE75" i="5" s="1"/>
  <c r="D80" i="5"/>
  <c r="F80" i="5"/>
  <c r="S77" i="5"/>
  <c r="R79" i="5"/>
  <c r="AA311" i="5"/>
  <c r="Z310" i="5"/>
  <c r="AK310" i="5" s="1"/>
  <c r="AB322" i="5"/>
  <c r="AM322" i="5" s="1"/>
  <c r="AC323" i="5"/>
  <c r="Z77" i="5"/>
  <c r="AA78" i="5"/>
  <c r="AC95" i="5"/>
  <c r="AB94" i="5"/>
  <c r="AY77" i="5"/>
  <c r="BA74" i="5"/>
  <c r="BK74" i="5"/>
  <c r="BL74" i="5" s="1"/>
  <c r="BF74" i="5"/>
  <c r="AW77" i="5"/>
  <c r="AZ75" i="5"/>
  <c r="AU76" i="5"/>
  <c r="AO73" i="5"/>
  <c r="AP73" i="5" s="1"/>
  <c r="AX73" i="5"/>
  <c r="AV73" i="5"/>
  <c r="AT73" i="5"/>
  <c r="AK75" i="5"/>
  <c r="AL75" i="5"/>
  <c r="AN75" i="5"/>
  <c r="AM75" i="5"/>
  <c r="AI74" i="5"/>
  <c r="AJ74" i="5"/>
  <c r="BA74" i="3"/>
  <c r="BK74" i="3"/>
  <c r="BL74" i="3" s="1"/>
  <c r="BF74" i="3"/>
  <c r="AU76" i="3"/>
  <c r="AZ75" i="3"/>
  <c r="AY78" i="3"/>
  <c r="AW79" i="3"/>
  <c r="S78" i="3"/>
  <c r="S79" i="3"/>
  <c r="R80" i="3"/>
  <c r="G80" i="3" s="1"/>
  <c r="C82" i="3"/>
  <c r="D81" i="3"/>
  <c r="F81" i="3"/>
  <c r="AL75" i="3" l="1"/>
  <c r="AD75" i="3"/>
  <c r="Z75" i="3"/>
  <c r="AK75" i="3" s="1"/>
  <c r="AA76" i="3"/>
  <c r="AO74" i="3"/>
  <c r="AP74" i="3" s="1"/>
  <c r="AT74" i="3"/>
  <c r="AX74" i="3"/>
  <c r="AV74" i="3"/>
  <c r="AE74" i="3"/>
  <c r="AC79" i="3"/>
  <c r="AB78" i="3"/>
  <c r="AM78" i="3" s="1"/>
  <c r="AN78" i="3"/>
  <c r="AJ77" i="3"/>
  <c r="Y78" i="3"/>
  <c r="X77" i="3"/>
  <c r="AI77" i="3" s="1"/>
  <c r="AW184" i="5"/>
  <c r="AY185" i="5"/>
  <c r="F81" i="5"/>
  <c r="R81" i="5" s="1"/>
  <c r="D81" i="5"/>
  <c r="Y77" i="5"/>
  <c r="X76" i="5"/>
  <c r="AD76" i="5"/>
  <c r="AE76" i="5" s="1"/>
  <c r="L79" i="5"/>
  <c r="Q79" i="5"/>
  <c r="R80" i="5"/>
  <c r="G80" i="5" s="1"/>
  <c r="G79" i="5"/>
  <c r="AB323" i="5"/>
  <c r="AM323" i="5" s="1"/>
  <c r="AC324" i="5"/>
  <c r="AA312" i="5"/>
  <c r="Z311" i="5"/>
  <c r="AK311" i="5" s="1"/>
  <c r="AC96" i="5"/>
  <c r="AB95" i="5"/>
  <c r="AA79" i="5"/>
  <c r="Z78" i="5"/>
  <c r="AN76" i="5"/>
  <c r="AM76" i="5"/>
  <c r="BK75" i="5"/>
  <c r="BL75" i="5" s="1"/>
  <c r="BA75" i="5"/>
  <c r="BF75" i="5"/>
  <c r="AK76" i="5"/>
  <c r="AL76" i="5"/>
  <c r="AY78" i="5"/>
  <c r="AW78" i="5"/>
  <c r="AO74" i="5"/>
  <c r="AP74" i="5" s="1"/>
  <c r="AV74" i="5"/>
  <c r="AX74" i="5"/>
  <c r="AT74" i="5"/>
  <c r="AU77" i="5"/>
  <c r="AZ76" i="5"/>
  <c r="AJ75" i="5"/>
  <c r="AI75" i="5"/>
  <c r="AY79" i="3"/>
  <c r="BA75" i="3"/>
  <c r="BK75" i="3"/>
  <c r="BL75" i="3" s="1"/>
  <c r="BF75" i="3"/>
  <c r="AU77" i="3"/>
  <c r="AZ76" i="3"/>
  <c r="AW80" i="3"/>
  <c r="D82" i="3"/>
  <c r="F82" i="3"/>
  <c r="C83" i="3"/>
  <c r="R81" i="3"/>
  <c r="G81" i="3" s="1"/>
  <c r="L80" i="3"/>
  <c r="Q80" i="3"/>
  <c r="AO75" i="3" l="1"/>
  <c r="AP75" i="3" s="1"/>
  <c r="AX75" i="3"/>
  <c r="AE75" i="3"/>
  <c r="AV75" i="3"/>
  <c r="AT75" i="3"/>
  <c r="AL76" i="3"/>
  <c r="AA77" i="3"/>
  <c r="Z76" i="3"/>
  <c r="AK76" i="3" s="1"/>
  <c r="AD76" i="3"/>
  <c r="AN79" i="3"/>
  <c r="AC80" i="3"/>
  <c r="AB79" i="3"/>
  <c r="AM79" i="3" s="1"/>
  <c r="AJ78" i="3"/>
  <c r="Y79" i="3"/>
  <c r="X78" i="3"/>
  <c r="AI78" i="3" s="1"/>
  <c r="AY186" i="5"/>
  <c r="AW185" i="5"/>
  <c r="Y78" i="5"/>
  <c r="X77" i="5"/>
  <c r="AD77" i="5"/>
  <c r="AE77" i="5" s="1"/>
  <c r="S79" i="5"/>
  <c r="D82" i="5"/>
  <c r="F82" i="5"/>
  <c r="L80" i="5"/>
  <c r="Q80" i="5"/>
  <c r="G81" i="5"/>
  <c r="Q81" i="5"/>
  <c r="L81" i="5"/>
  <c r="AC325" i="5"/>
  <c r="AB324" i="5"/>
  <c r="AM324" i="5" s="1"/>
  <c r="AA313" i="5"/>
  <c r="Z312" i="5"/>
  <c r="AK312" i="5" s="1"/>
  <c r="AC97" i="5"/>
  <c r="AB96" i="5"/>
  <c r="Z79" i="5"/>
  <c r="AA80" i="5"/>
  <c r="AY79" i="5"/>
  <c r="AI76" i="5"/>
  <c r="AJ76" i="5"/>
  <c r="AW79" i="5"/>
  <c r="BA76" i="5"/>
  <c r="BK76" i="5"/>
  <c r="BL76" i="5" s="1"/>
  <c r="BF76" i="5"/>
  <c r="AM77" i="5"/>
  <c r="AN77" i="5"/>
  <c r="AO75" i="5"/>
  <c r="AP75" i="5" s="1"/>
  <c r="AV75" i="5"/>
  <c r="AX75" i="5"/>
  <c r="AT75" i="5"/>
  <c r="AU78" i="5"/>
  <c r="AZ77" i="5"/>
  <c r="AL77" i="5"/>
  <c r="AK77" i="5"/>
  <c r="BA76" i="3"/>
  <c r="BF76" i="3"/>
  <c r="BK76" i="3"/>
  <c r="BL76" i="3" s="1"/>
  <c r="AU78" i="3"/>
  <c r="AZ77" i="3"/>
  <c r="AY80" i="3"/>
  <c r="AW81" i="3"/>
  <c r="S80" i="3"/>
  <c r="F83" i="3"/>
  <c r="R83" i="3" s="1"/>
  <c r="D83" i="3"/>
  <c r="C84" i="3"/>
  <c r="R82" i="3"/>
  <c r="Q81" i="3"/>
  <c r="L81" i="3"/>
  <c r="AL77" i="3" l="1"/>
  <c r="Z77" i="3"/>
  <c r="AK77" i="3" s="1"/>
  <c r="AA78" i="3"/>
  <c r="AD77" i="3"/>
  <c r="AO76" i="3"/>
  <c r="AP76" i="3" s="1"/>
  <c r="AX76" i="3"/>
  <c r="AE76" i="3"/>
  <c r="AV76" i="3"/>
  <c r="AT76" i="3"/>
  <c r="AB80" i="3"/>
  <c r="AM80" i="3" s="1"/>
  <c r="AC81" i="3"/>
  <c r="AN80" i="3"/>
  <c r="AJ79" i="3"/>
  <c r="Y80" i="3"/>
  <c r="X79" i="3"/>
  <c r="AI79" i="3" s="1"/>
  <c r="AW186" i="5"/>
  <c r="AY187" i="5"/>
  <c r="S80" i="5"/>
  <c r="S81" i="5"/>
  <c r="D83" i="5"/>
  <c r="F83" i="5"/>
  <c r="R82" i="5"/>
  <c r="G82" i="5" s="1"/>
  <c r="Y79" i="5"/>
  <c r="X78" i="5"/>
  <c r="AD78" i="5"/>
  <c r="AE78" i="5" s="1"/>
  <c r="AA314" i="5"/>
  <c r="Z313" i="5"/>
  <c r="AK313" i="5" s="1"/>
  <c r="AB325" i="5"/>
  <c r="AM325" i="5" s="1"/>
  <c r="AC326" i="5"/>
  <c r="Z80" i="5"/>
  <c r="AA81" i="5"/>
  <c r="AC98" i="5"/>
  <c r="AB97" i="5"/>
  <c r="BA77" i="5"/>
  <c r="BK77" i="5"/>
  <c r="BL77" i="5" s="1"/>
  <c r="BF77" i="5"/>
  <c r="AM78" i="5"/>
  <c r="AN78" i="5"/>
  <c r="AW80" i="5"/>
  <c r="AL78" i="5"/>
  <c r="AK78" i="5"/>
  <c r="AZ78" i="5"/>
  <c r="AU79" i="5"/>
  <c r="AI77" i="5"/>
  <c r="AJ77" i="5"/>
  <c r="AO76" i="5"/>
  <c r="AP76" i="5" s="1"/>
  <c r="AX76" i="5"/>
  <c r="AV76" i="5"/>
  <c r="AT76" i="5"/>
  <c r="AY80" i="5"/>
  <c r="AY81" i="3"/>
  <c r="BA77" i="3"/>
  <c r="BF77" i="3"/>
  <c r="BK77" i="3"/>
  <c r="BL77" i="3" s="1"/>
  <c r="AU79" i="3"/>
  <c r="AZ78" i="3"/>
  <c r="AW82" i="3"/>
  <c r="S81" i="3"/>
  <c r="L82" i="3"/>
  <c r="Q82" i="3"/>
  <c r="C85" i="3"/>
  <c r="D84" i="3"/>
  <c r="F84" i="3"/>
  <c r="G82" i="3"/>
  <c r="G83" i="3"/>
  <c r="L83" i="3"/>
  <c r="Q83" i="3"/>
  <c r="AL78" i="3" l="1"/>
  <c r="AA79" i="3"/>
  <c r="AD78" i="3"/>
  <c r="Z78" i="3"/>
  <c r="AK78" i="3" s="1"/>
  <c r="AO77" i="3"/>
  <c r="AP77" i="3" s="1"/>
  <c r="AX77" i="3"/>
  <c r="AV77" i="3"/>
  <c r="AE77" i="3"/>
  <c r="AT77" i="3"/>
  <c r="AB81" i="3"/>
  <c r="AM81" i="3" s="1"/>
  <c r="AC82" i="3"/>
  <c r="AN81" i="3"/>
  <c r="AJ80" i="3"/>
  <c r="Y81" i="3"/>
  <c r="X80" i="3"/>
  <c r="AI80" i="3" s="1"/>
  <c r="AY188" i="5"/>
  <c r="AW187" i="5"/>
  <c r="Y80" i="5"/>
  <c r="X79" i="5"/>
  <c r="AD79" i="5"/>
  <c r="AE79" i="5" s="1"/>
  <c r="R83" i="5"/>
  <c r="G83" i="5" s="1"/>
  <c r="D84" i="5"/>
  <c r="F84" i="5"/>
  <c r="Q82" i="5"/>
  <c r="L82" i="5"/>
  <c r="AC327" i="5"/>
  <c r="AB326" i="5"/>
  <c r="AM326" i="5" s="1"/>
  <c r="AA315" i="5"/>
  <c r="Z314" i="5"/>
  <c r="AK314" i="5" s="1"/>
  <c r="AC99" i="5"/>
  <c r="AB98" i="5"/>
  <c r="Z81" i="5"/>
  <c r="AA82" i="5"/>
  <c r="AY81" i="5"/>
  <c r="BA78" i="5"/>
  <c r="BK78" i="5"/>
  <c r="BL78" i="5" s="1"/>
  <c r="BF78" i="5"/>
  <c r="AN79" i="5"/>
  <c r="AM79" i="5"/>
  <c r="AW81" i="5"/>
  <c r="AO77" i="5"/>
  <c r="AP77" i="5" s="1"/>
  <c r="AX77" i="5"/>
  <c r="AV77" i="5"/>
  <c r="AT77" i="5"/>
  <c r="AZ79" i="5"/>
  <c r="AU80" i="5"/>
  <c r="AK79" i="5"/>
  <c r="AL79" i="5"/>
  <c r="AI78" i="5"/>
  <c r="AJ78" i="5"/>
  <c r="BA78" i="3"/>
  <c r="BK78" i="3"/>
  <c r="BL78" i="3" s="1"/>
  <c r="BF78" i="3"/>
  <c r="AU80" i="3"/>
  <c r="AZ79" i="3"/>
  <c r="AY82" i="3"/>
  <c r="AW83" i="3"/>
  <c r="S83" i="3"/>
  <c r="F85" i="3"/>
  <c r="C86" i="3"/>
  <c r="D85" i="3"/>
  <c r="S82" i="3"/>
  <c r="R84" i="3"/>
  <c r="G84" i="3" s="1"/>
  <c r="AX78" i="3" l="1"/>
  <c r="AV78" i="3"/>
  <c r="AO78" i="3"/>
  <c r="AP78" i="3" s="1"/>
  <c r="AE78" i="3"/>
  <c r="AT78" i="3"/>
  <c r="AL79" i="3"/>
  <c r="AD79" i="3"/>
  <c r="Z79" i="3"/>
  <c r="AK79" i="3" s="1"/>
  <c r="AA80" i="3"/>
  <c r="AN82" i="3"/>
  <c r="AB82" i="3"/>
  <c r="AM82" i="3" s="1"/>
  <c r="AC83" i="3"/>
  <c r="AJ81" i="3"/>
  <c r="X81" i="3"/>
  <c r="AI81" i="3" s="1"/>
  <c r="Y82" i="3"/>
  <c r="AW188" i="5"/>
  <c r="AY189" i="5"/>
  <c r="S82" i="5"/>
  <c r="D85" i="5"/>
  <c r="F85" i="5"/>
  <c r="X80" i="5"/>
  <c r="Y81" i="5"/>
  <c r="AD80" i="5"/>
  <c r="AE80" i="5" s="1"/>
  <c r="R84" i="5"/>
  <c r="Q83" i="5"/>
  <c r="L83" i="5"/>
  <c r="AA316" i="5"/>
  <c r="Z315" i="5"/>
  <c r="AK315" i="5" s="1"/>
  <c r="AB327" i="5"/>
  <c r="AM327" i="5" s="1"/>
  <c r="AC328" i="5"/>
  <c r="AC100" i="5"/>
  <c r="AB99" i="5"/>
  <c r="Z82" i="5"/>
  <c r="AA83" i="5"/>
  <c r="AJ79" i="5"/>
  <c r="AI79" i="5"/>
  <c r="AW82" i="5"/>
  <c r="AU81" i="5"/>
  <c r="AZ80" i="5"/>
  <c r="AK80" i="5"/>
  <c r="AL80" i="5"/>
  <c r="BK79" i="5"/>
  <c r="BL79" i="5" s="1"/>
  <c r="BA79" i="5"/>
  <c r="BF79" i="5"/>
  <c r="AO78" i="5"/>
  <c r="AP78" i="5" s="1"/>
  <c r="AX78" i="5"/>
  <c r="AV78" i="5"/>
  <c r="AT78" i="5"/>
  <c r="AN80" i="5"/>
  <c r="AM80" i="5"/>
  <c r="AY82" i="5"/>
  <c r="AY83" i="3"/>
  <c r="AU81" i="3"/>
  <c r="AZ80" i="3"/>
  <c r="BA79" i="3"/>
  <c r="BK79" i="3"/>
  <c r="BL79" i="3" s="1"/>
  <c r="BF79" i="3"/>
  <c r="AW84" i="3"/>
  <c r="D86" i="3"/>
  <c r="C87" i="3"/>
  <c r="F86" i="3"/>
  <c r="L84" i="3"/>
  <c r="Q84" i="3"/>
  <c r="R85" i="3"/>
  <c r="G85" i="3" s="1"/>
  <c r="AO79" i="3" l="1"/>
  <c r="AP79" i="3" s="1"/>
  <c r="AX79" i="3"/>
  <c r="AV79" i="3"/>
  <c r="AE79" i="3"/>
  <c r="AT79" i="3"/>
  <c r="AL80" i="3"/>
  <c r="Z80" i="3"/>
  <c r="AK80" i="3" s="1"/>
  <c r="AA81" i="3"/>
  <c r="AD80" i="3"/>
  <c r="AB83" i="3"/>
  <c r="AM83" i="3" s="1"/>
  <c r="AN83" i="3"/>
  <c r="AC84" i="3"/>
  <c r="AJ82" i="3"/>
  <c r="Y83" i="3"/>
  <c r="X82" i="3"/>
  <c r="AI82" i="3" s="1"/>
  <c r="AW189" i="5"/>
  <c r="AY190" i="5"/>
  <c r="S83" i="5"/>
  <c r="Q84" i="5"/>
  <c r="L84" i="5"/>
  <c r="D86" i="5"/>
  <c r="F86" i="5"/>
  <c r="R86" i="5" s="1"/>
  <c r="R85" i="5"/>
  <c r="G85" i="5" s="1"/>
  <c r="Y82" i="5"/>
  <c r="X81" i="5"/>
  <c r="AD81" i="5"/>
  <c r="AE81" i="5" s="1"/>
  <c r="G84" i="5"/>
  <c r="AC329" i="5"/>
  <c r="AB328" i="5"/>
  <c r="AM328" i="5" s="1"/>
  <c r="AA317" i="5"/>
  <c r="Z316" i="5"/>
  <c r="AK316" i="5" s="1"/>
  <c r="Z83" i="5"/>
  <c r="AA84" i="5"/>
  <c r="AC101" i="5"/>
  <c r="AB100" i="5"/>
  <c r="AZ81" i="5"/>
  <c r="AU82" i="5"/>
  <c r="AO79" i="5"/>
  <c r="AP79" i="5" s="1"/>
  <c r="AX79" i="5"/>
  <c r="AV79" i="5"/>
  <c r="AT79" i="5"/>
  <c r="AM81" i="5"/>
  <c r="AN81" i="5"/>
  <c r="AJ80" i="5"/>
  <c r="AI80" i="5"/>
  <c r="BA80" i="5"/>
  <c r="BK80" i="5"/>
  <c r="BL80" i="5" s="1"/>
  <c r="BF80" i="5"/>
  <c r="AY83" i="5"/>
  <c r="AK81" i="5"/>
  <c r="AL81" i="5"/>
  <c r="AW83" i="5"/>
  <c r="AU82" i="3"/>
  <c r="AZ81" i="3"/>
  <c r="BA80" i="3"/>
  <c r="BF80" i="3"/>
  <c r="BK80" i="3"/>
  <c r="BL80" i="3" s="1"/>
  <c r="AY84" i="3"/>
  <c r="AW85" i="3"/>
  <c r="S84" i="3"/>
  <c r="R86" i="3"/>
  <c r="G86" i="3" s="1"/>
  <c r="Q85" i="3"/>
  <c r="L85" i="3"/>
  <c r="F87" i="3"/>
  <c r="R87" i="3" s="1"/>
  <c r="C88" i="3"/>
  <c r="D87" i="3"/>
  <c r="AL81" i="3" l="1"/>
  <c r="Z81" i="3"/>
  <c r="AK81" i="3" s="1"/>
  <c r="AA82" i="3"/>
  <c r="AD81" i="3"/>
  <c r="AO80" i="3"/>
  <c r="AP80" i="3" s="1"/>
  <c r="AV80" i="3"/>
  <c r="AX80" i="3"/>
  <c r="AE80" i="3"/>
  <c r="AT80" i="3"/>
  <c r="AC85" i="3"/>
  <c r="AB84" i="3"/>
  <c r="AM84" i="3" s="1"/>
  <c r="AN84" i="3"/>
  <c r="AJ83" i="3"/>
  <c r="Y84" i="3"/>
  <c r="X83" i="3"/>
  <c r="AI83" i="3" s="1"/>
  <c r="AY191" i="5"/>
  <c r="AW190" i="5"/>
  <c r="S84" i="5"/>
  <c r="Y83" i="5"/>
  <c r="X82" i="5"/>
  <c r="AD82" i="5"/>
  <c r="AE82" i="5" s="1"/>
  <c r="D87" i="5"/>
  <c r="F87" i="5"/>
  <c r="Q85" i="5"/>
  <c r="L85" i="5"/>
  <c r="G86" i="5"/>
  <c r="Q86" i="5"/>
  <c r="L86" i="5"/>
  <c r="AA318" i="5"/>
  <c r="Z317" i="5"/>
  <c r="AK317" i="5" s="1"/>
  <c r="AB329" i="5"/>
  <c r="AM329" i="5" s="1"/>
  <c r="AC330" i="5"/>
  <c r="AC102" i="5"/>
  <c r="AB101" i="5"/>
  <c r="Z84" i="5"/>
  <c r="AA85" i="5"/>
  <c r="AM82" i="5"/>
  <c r="AN82" i="5"/>
  <c r="AU83" i="5"/>
  <c r="AZ82" i="5"/>
  <c r="AY84" i="5"/>
  <c r="AL82" i="5"/>
  <c r="AK82" i="5"/>
  <c r="AO80" i="5"/>
  <c r="AP80" i="5" s="1"/>
  <c r="AV80" i="5"/>
  <c r="AX80" i="5"/>
  <c r="AT80" i="5"/>
  <c r="BA81" i="5"/>
  <c r="BK81" i="5"/>
  <c r="BL81" i="5" s="1"/>
  <c r="BF81" i="5"/>
  <c r="AW84" i="5"/>
  <c r="AI81" i="5"/>
  <c r="AJ81" i="5"/>
  <c r="AY85" i="3"/>
  <c r="BA81" i="3"/>
  <c r="BF81" i="3"/>
  <c r="BK81" i="3"/>
  <c r="BL81" i="3" s="1"/>
  <c r="AU83" i="3"/>
  <c r="AZ82" i="3"/>
  <c r="S85" i="3"/>
  <c r="AW86" i="3"/>
  <c r="C89" i="3"/>
  <c r="D88" i="3"/>
  <c r="F88" i="3"/>
  <c r="G87" i="3"/>
  <c r="Q87" i="3"/>
  <c r="L87" i="3"/>
  <c r="L86" i="3"/>
  <c r="Q86" i="3"/>
  <c r="AO81" i="3" l="1"/>
  <c r="AP81" i="3" s="1"/>
  <c r="AX81" i="3"/>
  <c r="AV81" i="3"/>
  <c r="AE81" i="3"/>
  <c r="AT81" i="3"/>
  <c r="AL82" i="3"/>
  <c r="Z82" i="3"/>
  <c r="AK82" i="3" s="1"/>
  <c r="AA83" i="3"/>
  <c r="AD82" i="3"/>
  <c r="AB85" i="3"/>
  <c r="AM85" i="3" s="1"/>
  <c r="AN85" i="3"/>
  <c r="AC86" i="3"/>
  <c r="AJ84" i="3"/>
  <c r="Y85" i="3"/>
  <c r="X84" i="3"/>
  <c r="AI84" i="3" s="1"/>
  <c r="AW191" i="5"/>
  <c r="AY192" i="5"/>
  <c r="S86" i="5"/>
  <c r="S85" i="5"/>
  <c r="R87" i="5"/>
  <c r="G87" i="5" s="1"/>
  <c r="Y84" i="5"/>
  <c r="X83" i="5"/>
  <c r="AD83" i="5"/>
  <c r="AE83" i="5" s="1"/>
  <c r="D88" i="5"/>
  <c r="F88" i="5"/>
  <c r="AC331" i="5"/>
  <c r="AB330" i="5"/>
  <c r="AM330" i="5" s="1"/>
  <c r="AA319" i="5"/>
  <c r="Z318" i="5"/>
  <c r="AK318" i="5" s="1"/>
  <c r="Z85" i="5"/>
  <c r="AA86" i="5"/>
  <c r="AC103" i="5"/>
  <c r="AB102" i="5"/>
  <c r="AK83" i="5"/>
  <c r="AL83" i="5"/>
  <c r="BF82" i="5"/>
  <c r="BA82" i="5"/>
  <c r="BK82" i="5"/>
  <c r="BL82" i="5" s="1"/>
  <c r="AO81" i="5"/>
  <c r="AP81" i="5" s="1"/>
  <c r="AX81" i="5"/>
  <c r="AV81" i="5"/>
  <c r="AT81" i="5"/>
  <c r="AJ82" i="5"/>
  <c r="AI82" i="5"/>
  <c r="AY85" i="5"/>
  <c r="AU84" i="5"/>
  <c r="AZ83" i="5"/>
  <c r="AW85" i="5"/>
  <c r="AM83" i="5"/>
  <c r="AN83" i="5"/>
  <c r="BA82" i="3"/>
  <c r="BK82" i="3"/>
  <c r="BL82" i="3" s="1"/>
  <c r="BF82" i="3"/>
  <c r="AY86" i="3"/>
  <c r="AU84" i="3"/>
  <c r="AZ83" i="3"/>
  <c r="AW87" i="3"/>
  <c r="S86" i="3"/>
  <c r="S87" i="3"/>
  <c r="R88" i="3"/>
  <c r="G88" i="3" s="1"/>
  <c r="F89" i="3"/>
  <c r="C90" i="3"/>
  <c r="D89" i="3"/>
  <c r="AL83" i="3" l="1"/>
  <c r="AD83" i="3"/>
  <c r="AA84" i="3"/>
  <c r="Z83" i="3"/>
  <c r="AK83" i="3" s="1"/>
  <c r="AO82" i="3"/>
  <c r="AP82" i="3" s="1"/>
  <c r="AE82" i="3"/>
  <c r="AX82" i="3"/>
  <c r="AV82" i="3"/>
  <c r="AT82" i="3"/>
  <c r="AB86" i="3"/>
  <c r="AM86" i="3" s="1"/>
  <c r="AC87" i="3"/>
  <c r="AN86" i="3"/>
  <c r="AJ85" i="3"/>
  <c r="X85" i="3"/>
  <c r="AI85" i="3" s="1"/>
  <c r="Y86" i="3"/>
  <c r="AY193" i="5"/>
  <c r="AW192" i="5"/>
  <c r="R88" i="5"/>
  <c r="G88" i="5" s="1"/>
  <c r="X84" i="5"/>
  <c r="Y85" i="5"/>
  <c r="AD84" i="5"/>
  <c r="AE84" i="5" s="1"/>
  <c r="D89" i="5"/>
  <c r="F89" i="5"/>
  <c r="R89" i="5" s="1"/>
  <c r="L87" i="5"/>
  <c r="Q87" i="5"/>
  <c r="AB331" i="5"/>
  <c r="AM331" i="5" s="1"/>
  <c r="AC332" i="5"/>
  <c r="AA320" i="5"/>
  <c r="Z319" i="5"/>
  <c r="AK319" i="5" s="1"/>
  <c r="AC104" i="5"/>
  <c r="AB103" i="5"/>
  <c r="Z86" i="5"/>
  <c r="AA87" i="5"/>
  <c r="AN84" i="5"/>
  <c r="AM84" i="5"/>
  <c r="BK83" i="5"/>
  <c r="BL83" i="5" s="1"/>
  <c r="BA83" i="5"/>
  <c r="BF83" i="5"/>
  <c r="AY86" i="5"/>
  <c r="AK84" i="5"/>
  <c r="AL84" i="5"/>
  <c r="AW86" i="5"/>
  <c r="AZ84" i="5"/>
  <c r="AU85" i="5"/>
  <c r="AO82" i="5"/>
  <c r="AP82" i="5" s="1"/>
  <c r="AV82" i="5"/>
  <c r="AX82" i="5"/>
  <c r="AT82" i="5"/>
  <c r="AI83" i="5"/>
  <c r="AJ83" i="5"/>
  <c r="BA83" i="3"/>
  <c r="BK83" i="3"/>
  <c r="BL83" i="3" s="1"/>
  <c r="BF83" i="3"/>
  <c r="AY87" i="3"/>
  <c r="AU85" i="3"/>
  <c r="AZ84" i="3"/>
  <c r="AW88" i="3"/>
  <c r="R89" i="3"/>
  <c r="G89" i="3" s="1"/>
  <c r="L88" i="3"/>
  <c r="Q88" i="3"/>
  <c r="D90" i="3"/>
  <c r="C91" i="3"/>
  <c r="F90" i="3"/>
  <c r="AL84" i="3" l="1"/>
  <c r="AA85" i="3"/>
  <c r="AD84" i="3"/>
  <c r="Z84" i="3"/>
  <c r="AK84" i="3" s="1"/>
  <c r="AO83" i="3"/>
  <c r="AP83" i="3" s="1"/>
  <c r="AX83" i="3"/>
  <c r="AE83" i="3"/>
  <c r="AV83" i="3"/>
  <c r="AT83" i="3"/>
  <c r="AB87" i="3"/>
  <c r="AM87" i="3" s="1"/>
  <c r="AN87" i="3"/>
  <c r="AC88" i="3"/>
  <c r="AJ86" i="3"/>
  <c r="Y87" i="3"/>
  <c r="X86" i="3"/>
  <c r="AI86" i="3" s="1"/>
  <c r="AW193" i="5"/>
  <c r="AY194" i="5"/>
  <c r="S87" i="5"/>
  <c r="Y86" i="5"/>
  <c r="X85" i="5"/>
  <c r="AD85" i="5"/>
  <c r="AE85" i="5" s="1"/>
  <c r="D90" i="5"/>
  <c r="F90" i="5"/>
  <c r="R90" i="5" s="1"/>
  <c r="G89" i="5"/>
  <c r="L89" i="5"/>
  <c r="Q89" i="5"/>
  <c r="L88" i="5"/>
  <c r="Q88" i="5"/>
  <c r="AA321" i="5"/>
  <c r="Z320" i="5"/>
  <c r="AK320" i="5" s="1"/>
  <c r="AC333" i="5"/>
  <c r="AB332" i="5"/>
  <c r="AM332" i="5" s="1"/>
  <c r="Z87" i="5"/>
  <c r="AA88" i="5"/>
  <c r="AC105" i="5"/>
  <c r="AB104" i="5"/>
  <c r="AJ84" i="5"/>
  <c r="AI84" i="5"/>
  <c r="AW87" i="5"/>
  <c r="AM85" i="5"/>
  <c r="AN85" i="5"/>
  <c r="AZ85" i="5"/>
  <c r="AU86" i="5"/>
  <c r="AK85" i="5"/>
  <c r="AL85" i="5"/>
  <c r="AY87" i="5"/>
  <c r="AO83" i="5"/>
  <c r="AP83" i="5" s="1"/>
  <c r="AX83" i="5"/>
  <c r="AV83" i="5"/>
  <c r="AT83" i="5"/>
  <c r="BK84" i="5"/>
  <c r="BL84" i="5" s="1"/>
  <c r="BA84" i="5"/>
  <c r="BF84" i="5"/>
  <c r="BA84" i="3"/>
  <c r="BK84" i="3"/>
  <c r="BL84" i="3" s="1"/>
  <c r="BF84" i="3"/>
  <c r="AY88" i="3"/>
  <c r="AU86" i="3"/>
  <c r="AZ85" i="3"/>
  <c r="AW89" i="3"/>
  <c r="S88" i="3"/>
  <c r="F91" i="3"/>
  <c r="R91" i="3" s="1"/>
  <c r="C92" i="3"/>
  <c r="D91" i="3"/>
  <c r="R90" i="3"/>
  <c r="Q89" i="3"/>
  <c r="L89" i="3"/>
  <c r="AO84" i="3" l="1"/>
  <c r="AP84" i="3" s="1"/>
  <c r="AX84" i="3"/>
  <c r="AE84" i="3"/>
  <c r="AV84" i="3"/>
  <c r="AT84" i="3"/>
  <c r="AL85" i="3"/>
  <c r="AA86" i="3"/>
  <c r="AD85" i="3"/>
  <c r="Z85" i="3"/>
  <c r="AK85" i="3" s="1"/>
  <c r="AC89" i="3"/>
  <c r="AB88" i="3"/>
  <c r="AM88" i="3" s="1"/>
  <c r="AN88" i="3"/>
  <c r="AJ87" i="3"/>
  <c r="X87" i="3"/>
  <c r="AI87" i="3" s="1"/>
  <c r="Y88" i="3"/>
  <c r="AW194" i="5"/>
  <c r="AY195" i="5"/>
  <c r="S88" i="5"/>
  <c r="F91" i="5"/>
  <c r="D91" i="5"/>
  <c r="X86" i="5"/>
  <c r="Y87" i="5"/>
  <c r="AD86" i="5"/>
  <c r="AE86" i="5" s="1"/>
  <c r="G90" i="5"/>
  <c r="L90" i="5"/>
  <c r="Q90" i="5"/>
  <c r="S89" i="5"/>
  <c r="AA322" i="5"/>
  <c r="Z321" i="5"/>
  <c r="AK321" i="5" s="1"/>
  <c r="AB333" i="5"/>
  <c r="AM333" i="5" s="1"/>
  <c r="AC334" i="5"/>
  <c r="AC106" i="5"/>
  <c r="AB105" i="5"/>
  <c r="AA89" i="5"/>
  <c r="Z88" i="5"/>
  <c r="BA85" i="5"/>
  <c r="BK85" i="5"/>
  <c r="BL85" i="5" s="1"/>
  <c r="BF85" i="5"/>
  <c r="AO84" i="5"/>
  <c r="AP84" i="5" s="1"/>
  <c r="AX84" i="5"/>
  <c r="AV84" i="5"/>
  <c r="AT84" i="5"/>
  <c r="AL86" i="5"/>
  <c r="AK86" i="5"/>
  <c r="AM86" i="5"/>
  <c r="AN86" i="5"/>
  <c r="AW88" i="5"/>
  <c r="AY88" i="5"/>
  <c r="AU87" i="5"/>
  <c r="AZ86" i="5"/>
  <c r="AI85" i="5"/>
  <c r="AJ85" i="5"/>
  <c r="BA85" i="3"/>
  <c r="BF85" i="3"/>
  <c r="BK85" i="3"/>
  <c r="BL85" i="3" s="1"/>
  <c r="AY89" i="3"/>
  <c r="AU87" i="3"/>
  <c r="AZ86" i="3"/>
  <c r="AW90" i="3"/>
  <c r="S89" i="3"/>
  <c r="C93" i="3"/>
  <c r="D92" i="3"/>
  <c r="F92" i="3"/>
  <c r="G91" i="3"/>
  <c r="Q91" i="3"/>
  <c r="L91" i="3"/>
  <c r="Q90" i="3"/>
  <c r="L90" i="3"/>
  <c r="G90" i="3"/>
  <c r="AO85" i="3" l="1"/>
  <c r="AP85" i="3" s="1"/>
  <c r="AV85" i="3"/>
  <c r="AX85" i="3"/>
  <c r="AE85" i="3"/>
  <c r="AT85" i="3"/>
  <c r="AL86" i="3"/>
  <c r="Z86" i="3"/>
  <c r="AK86" i="3" s="1"/>
  <c r="AA87" i="3"/>
  <c r="AD86" i="3"/>
  <c r="AB89" i="3"/>
  <c r="AM89" i="3" s="1"/>
  <c r="AC90" i="3"/>
  <c r="AN89" i="3"/>
  <c r="AJ88" i="3"/>
  <c r="X88" i="3"/>
  <c r="AI88" i="3" s="1"/>
  <c r="Y89" i="3"/>
  <c r="AW195" i="5"/>
  <c r="AY196" i="5"/>
  <c r="S90" i="5"/>
  <c r="D92" i="5"/>
  <c r="F92" i="5"/>
  <c r="R92" i="5" s="1"/>
  <c r="Y88" i="5"/>
  <c r="X87" i="5"/>
  <c r="AD87" i="5"/>
  <c r="AE87" i="5" s="1"/>
  <c r="R91" i="5"/>
  <c r="G91" i="5" s="1"/>
  <c r="AC335" i="5"/>
  <c r="AB334" i="5"/>
  <c r="AM334" i="5" s="1"/>
  <c r="AA323" i="5"/>
  <c r="Z322" i="5"/>
  <c r="AK322" i="5" s="1"/>
  <c r="Z89" i="5"/>
  <c r="AA90" i="5"/>
  <c r="AC107" i="5"/>
  <c r="AB106" i="5"/>
  <c r="AJ86" i="5"/>
  <c r="AI86" i="5"/>
  <c r="BK86" i="5"/>
  <c r="BL86" i="5" s="1"/>
  <c r="BF86" i="5"/>
  <c r="BA86" i="5"/>
  <c r="AY89" i="5"/>
  <c r="AW89" i="5"/>
  <c r="AM87" i="5"/>
  <c r="AN87" i="5"/>
  <c r="AO85" i="5"/>
  <c r="AP85" i="5" s="1"/>
  <c r="AX85" i="5"/>
  <c r="AV85" i="5"/>
  <c r="AT85" i="5"/>
  <c r="AU88" i="5"/>
  <c r="AZ87" i="5"/>
  <c r="AL87" i="5"/>
  <c r="AK87" i="5"/>
  <c r="BA86" i="3"/>
  <c r="BK86" i="3"/>
  <c r="BL86" i="3" s="1"/>
  <c r="BF86" i="3"/>
  <c r="AU88" i="3"/>
  <c r="AZ87" i="3"/>
  <c r="AY90" i="3"/>
  <c r="AW91" i="3"/>
  <c r="S90" i="3"/>
  <c r="R92" i="3"/>
  <c r="S91" i="3"/>
  <c r="F93" i="3"/>
  <c r="C94" i="3"/>
  <c r="D93" i="3"/>
  <c r="AL87" i="3" l="1"/>
  <c r="AA88" i="3"/>
  <c r="AD87" i="3"/>
  <c r="Z87" i="3"/>
  <c r="AK87" i="3" s="1"/>
  <c r="AO86" i="3"/>
  <c r="AP86" i="3" s="1"/>
  <c r="AX86" i="3"/>
  <c r="AV86" i="3"/>
  <c r="AE86" i="3"/>
  <c r="AT86" i="3"/>
  <c r="AN90" i="3"/>
  <c r="AC91" i="3"/>
  <c r="AB90" i="3"/>
  <c r="AM90" i="3" s="1"/>
  <c r="AJ89" i="3"/>
  <c r="X89" i="3"/>
  <c r="AI89" i="3" s="1"/>
  <c r="Y90" i="3"/>
  <c r="AW196" i="5"/>
  <c r="AY197" i="5"/>
  <c r="Q91" i="5"/>
  <c r="L91" i="5"/>
  <c r="G92" i="5"/>
  <c r="L92" i="5"/>
  <c r="Q92" i="5"/>
  <c r="X88" i="5"/>
  <c r="Y89" i="5"/>
  <c r="AD88" i="5"/>
  <c r="AE88" i="5" s="1"/>
  <c r="F93" i="5"/>
  <c r="D93" i="5"/>
  <c r="AB335" i="5"/>
  <c r="AM335" i="5" s="1"/>
  <c r="AC336" i="5"/>
  <c r="AA324" i="5"/>
  <c r="Z323" i="5"/>
  <c r="AK323" i="5" s="1"/>
  <c r="AC108" i="5"/>
  <c r="AB107" i="5"/>
  <c r="AA91" i="5"/>
  <c r="Z90" i="5"/>
  <c r="BK87" i="5"/>
  <c r="BL87" i="5" s="1"/>
  <c r="BA87" i="5"/>
  <c r="BF87" i="5"/>
  <c r="AN88" i="5"/>
  <c r="AM88" i="5"/>
  <c r="AY90" i="5"/>
  <c r="AZ88" i="5"/>
  <c r="AU89" i="5"/>
  <c r="AO86" i="5"/>
  <c r="AP86" i="5" s="1"/>
  <c r="AX86" i="5"/>
  <c r="AV86" i="5"/>
  <c r="AT86" i="5"/>
  <c r="AL88" i="5"/>
  <c r="AK88" i="5"/>
  <c r="AW90" i="5"/>
  <c r="AI87" i="5"/>
  <c r="AJ87" i="5"/>
  <c r="AY91" i="3"/>
  <c r="BA87" i="3"/>
  <c r="BK87" i="3"/>
  <c r="BL87" i="3" s="1"/>
  <c r="BF87" i="3"/>
  <c r="AU89" i="3"/>
  <c r="AZ88" i="3"/>
  <c r="AW92" i="3"/>
  <c r="R93" i="3"/>
  <c r="G93" i="3" s="1"/>
  <c r="L92" i="3"/>
  <c r="Q92" i="3"/>
  <c r="D94" i="3"/>
  <c r="C95" i="3"/>
  <c r="F94" i="3"/>
  <c r="G92" i="3"/>
  <c r="AO87" i="3" l="1"/>
  <c r="AP87" i="3" s="1"/>
  <c r="AX87" i="3"/>
  <c r="AE87" i="3"/>
  <c r="AV87" i="3"/>
  <c r="AT87" i="3"/>
  <c r="AL88" i="3"/>
  <c r="AA89" i="3"/>
  <c r="AD88" i="3"/>
  <c r="Z88" i="3"/>
  <c r="AK88" i="3" s="1"/>
  <c r="AN91" i="3"/>
  <c r="AB91" i="3"/>
  <c r="AM91" i="3" s="1"/>
  <c r="AC92" i="3"/>
  <c r="AJ90" i="3"/>
  <c r="Y91" i="3"/>
  <c r="X90" i="3"/>
  <c r="AI90" i="3" s="1"/>
  <c r="AW197" i="5"/>
  <c r="AY198" i="5"/>
  <c r="S91" i="5"/>
  <c r="D94" i="5"/>
  <c r="F94" i="5"/>
  <c r="Y90" i="5"/>
  <c r="X89" i="5"/>
  <c r="AD89" i="5"/>
  <c r="AE89" i="5" s="1"/>
  <c r="R93" i="5"/>
  <c r="S92" i="5"/>
  <c r="AA325" i="5"/>
  <c r="Z324" i="5"/>
  <c r="AK324" i="5" s="1"/>
  <c r="AC337" i="5"/>
  <c r="AB336" i="5"/>
  <c r="AM336" i="5" s="1"/>
  <c r="Z91" i="5"/>
  <c r="AA92" i="5"/>
  <c r="AC109" i="5"/>
  <c r="AB108" i="5"/>
  <c r="AW91" i="5"/>
  <c r="AY91" i="5"/>
  <c r="AJ88" i="5"/>
  <c r="AI88" i="5"/>
  <c r="AZ89" i="5"/>
  <c r="AU90" i="5"/>
  <c r="AO87" i="5"/>
  <c r="AP87" i="5" s="1"/>
  <c r="AX87" i="5"/>
  <c r="AV87" i="5"/>
  <c r="AT87" i="5"/>
  <c r="AK89" i="5"/>
  <c r="AL89" i="5"/>
  <c r="BK88" i="5"/>
  <c r="BL88" i="5" s="1"/>
  <c r="BA88" i="5"/>
  <c r="BF88" i="5"/>
  <c r="AN89" i="5"/>
  <c r="AM89" i="5"/>
  <c r="BA88" i="3"/>
  <c r="BF88" i="3"/>
  <c r="BK88" i="3"/>
  <c r="BL88" i="3" s="1"/>
  <c r="AU90" i="3"/>
  <c r="AZ89" i="3"/>
  <c r="AY92" i="3"/>
  <c r="AW93" i="3"/>
  <c r="S92" i="3"/>
  <c r="R94" i="3"/>
  <c r="G94" i="3" s="1"/>
  <c r="D95" i="3"/>
  <c r="F95" i="3"/>
  <c r="R95" i="3" s="1"/>
  <c r="C96" i="3"/>
  <c r="Q93" i="3"/>
  <c r="L93" i="3"/>
  <c r="AL89" i="3" l="1"/>
  <c r="AA90" i="3"/>
  <c r="AD89" i="3"/>
  <c r="Z89" i="3"/>
  <c r="AK89" i="3" s="1"/>
  <c r="AX88" i="3"/>
  <c r="AO88" i="3"/>
  <c r="AP88" i="3" s="1"/>
  <c r="AE88" i="3"/>
  <c r="AV88" i="3"/>
  <c r="AT88" i="3"/>
  <c r="AN92" i="3"/>
  <c r="AC93" i="3"/>
  <c r="AB92" i="3"/>
  <c r="AM92" i="3" s="1"/>
  <c r="AJ91" i="3"/>
  <c r="X91" i="3"/>
  <c r="AI91" i="3" s="1"/>
  <c r="Y92" i="3"/>
  <c r="AY199" i="5"/>
  <c r="AW198" i="5"/>
  <c r="Q93" i="5"/>
  <c r="L93" i="5"/>
  <c r="Y91" i="5"/>
  <c r="X90" i="5"/>
  <c r="AD90" i="5"/>
  <c r="AE90" i="5" s="1"/>
  <c r="G93" i="5"/>
  <c r="D95" i="5"/>
  <c r="F95" i="5"/>
  <c r="R94" i="5"/>
  <c r="G94" i="5" s="1"/>
  <c r="AB337" i="5"/>
  <c r="AM337" i="5" s="1"/>
  <c r="AC338" i="5"/>
  <c r="AA326" i="5"/>
  <c r="Z325" i="5"/>
  <c r="AK325" i="5" s="1"/>
  <c r="AC110" i="5"/>
  <c r="AB109" i="5"/>
  <c r="AM109" i="5" s="1"/>
  <c r="Z92" i="5"/>
  <c r="AA93" i="5"/>
  <c r="AN90" i="5"/>
  <c r="AM90" i="5"/>
  <c r="AL90" i="5"/>
  <c r="AK90" i="5"/>
  <c r="AU91" i="5"/>
  <c r="AZ90" i="5"/>
  <c r="AO88" i="5"/>
  <c r="AP88" i="5" s="1"/>
  <c r="AV88" i="5"/>
  <c r="AX88" i="5"/>
  <c r="AT88" i="5"/>
  <c r="AY92" i="5"/>
  <c r="BA89" i="5"/>
  <c r="BK89" i="5"/>
  <c r="BL89" i="5" s="1"/>
  <c r="BF89" i="5"/>
  <c r="AJ89" i="5"/>
  <c r="AI89" i="5"/>
  <c r="AW92" i="5"/>
  <c r="AU91" i="3"/>
  <c r="AZ90" i="3"/>
  <c r="AY93" i="3"/>
  <c r="BA89" i="3"/>
  <c r="BK89" i="3"/>
  <c r="BL89" i="3" s="1"/>
  <c r="BF89" i="3"/>
  <c r="AW94" i="3"/>
  <c r="S93" i="3"/>
  <c r="C97" i="3"/>
  <c r="D96" i="3"/>
  <c r="F96" i="3"/>
  <c r="L94" i="3"/>
  <c r="Q94" i="3"/>
  <c r="G95" i="3"/>
  <c r="Q95" i="3"/>
  <c r="L95" i="3"/>
  <c r="AO89" i="3" l="1"/>
  <c r="AP89" i="3" s="1"/>
  <c r="AE89" i="3"/>
  <c r="AV89" i="3"/>
  <c r="AX89" i="3"/>
  <c r="AT89" i="3"/>
  <c r="AL90" i="3"/>
  <c r="AD90" i="3"/>
  <c r="Z90" i="3"/>
  <c r="AK90" i="3" s="1"/>
  <c r="AA91" i="3"/>
  <c r="AB93" i="3"/>
  <c r="AM93" i="3" s="1"/>
  <c r="AC94" i="3"/>
  <c r="AN93" i="3"/>
  <c r="AJ92" i="3"/>
  <c r="X92" i="3"/>
  <c r="AI92" i="3" s="1"/>
  <c r="Y93" i="3"/>
  <c r="AW199" i="5"/>
  <c r="AY200" i="5"/>
  <c r="Y92" i="5"/>
  <c r="X91" i="5"/>
  <c r="AD91" i="5"/>
  <c r="AE91" i="5" s="1"/>
  <c r="D96" i="5"/>
  <c r="F96" i="5"/>
  <c r="Q94" i="5"/>
  <c r="L94" i="5"/>
  <c r="S93" i="5"/>
  <c r="R95" i="5"/>
  <c r="G95" i="5" s="1"/>
  <c r="AA327" i="5"/>
  <c r="Z326" i="5"/>
  <c r="AK326" i="5" s="1"/>
  <c r="AC339" i="5"/>
  <c r="AB338" i="5"/>
  <c r="AM338" i="5" s="1"/>
  <c r="AC111" i="5"/>
  <c r="AB110" i="5"/>
  <c r="AM110" i="5" s="1"/>
  <c r="Z93" i="5"/>
  <c r="AA94" i="5"/>
  <c r="AY93" i="5"/>
  <c r="AM91" i="5"/>
  <c r="AN91" i="5"/>
  <c r="AW93" i="5"/>
  <c r="BA90" i="5"/>
  <c r="BK90" i="5"/>
  <c r="BL90" i="5" s="1"/>
  <c r="BF90" i="5"/>
  <c r="AJ90" i="5"/>
  <c r="AI90" i="5"/>
  <c r="AU92" i="5"/>
  <c r="AZ91" i="5"/>
  <c r="AO89" i="5"/>
  <c r="AP89" i="5" s="1"/>
  <c r="AV89" i="5"/>
  <c r="AX89" i="5"/>
  <c r="AT89" i="5"/>
  <c r="AL91" i="5"/>
  <c r="AK91" i="5"/>
  <c r="BA90" i="3"/>
  <c r="BK90" i="3"/>
  <c r="BL90" i="3" s="1"/>
  <c r="BF90" i="3"/>
  <c r="AY94" i="3"/>
  <c r="AU92" i="3"/>
  <c r="AZ91" i="3"/>
  <c r="AW95" i="3"/>
  <c r="S94" i="3"/>
  <c r="S95" i="3"/>
  <c r="R96" i="3"/>
  <c r="G96" i="3" s="1"/>
  <c r="D97" i="3"/>
  <c r="C98" i="3"/>
  <c r="F97" i="3"/>
  <c r="AO90" i="3" l="1"/>
  <c r="AP90" i="3" s="1"/>
  <c r="AX90" i="3"/>
  <c r="AE90" i="3"/>
  <c r="AV90" i="3"/>
  <c r="AT90" i="3"/>
  <c r="AL91" i="3"/>
  <c r="AA92" i="3"/>
  <c r="Z91" i="3"/>
  <c r="AK91" i="3" s="1"/>
  <c r="AD91" i="3"/>
  <c r="AC95" i="3"/>
  <c r="AB94" i="3"/>
  <c r="AM94" i="3" s="1"/>
  <c r="AN94" i="3"/>
  <c r="AJ93" i="3"/>
  <c r="X93" i="3"/>
  <c r="AI93" i="3" s="1"/>
  <c r="Y94" i="3"/>
  <c r="AW200" i="5"/>
  <c r="AY201" i="5"/>
  <c r="S94" i="5"/>
  <c r="D97" i="5"/>
  <c r="F97" i="5"/>
  <c r="R97" i="5" s="1"/>
  <c r="L95" i="5"/>
  <c r="Q95" i="5"/>
  <c r="R96" i="5"/>
  <c r="Y93" i="5"/>
  <c r="X92" i="5"/>
  <c r="AD92" i="5"/>
  <c r="AE92" i="5" s="1"/>
  <c r="AB339" i="5"/>
  <c r="AM339" i="5" s="1"/>
  <c r="AC340" i="5"/>
  <c r="AA328" i="5"/>
  <c r="Z327" i="5"/>
  <c r="AK327" i="5" s="1"/>
  <c r="AA95" i="5"/>
  <c r="Z94" i="5"/>
  <c r="AC112" i="5"/>
  <c r="AB111" i="5"/>
  <c r="AM111" i="5" s="1"/>
  <c r="AZ92" i="5"/>
  <c r="AU93" i="5"/>
  <c r="AW94" i="5"/>
  <c r="AL92" i="5"/>
  <c r="AK92" i="5"/>
  <c r="AI91" i="5"/>
  <c r="AJ91" i="5"/>
  <c r="BA91" i="5"/>
  <c r="BK91" i="5"/>
  <c r="BL91" i="5" s="1"/>
  <c r="BF91" i="5"/>
  <c r="AO90" i="5"/>
  <c r="AP90" i="5" s="1"/>
  <c r="AV90" i="5"/>
  <c r="AX90" i="5"/>
  <c r="AT90" i="5"/>
  <c r="AN92" i="5"/>
  <c r="AM92" i="5"/>
  <c r="AY94" i="5"/>
  <c r="AU93" i="3"/>
  <c r="AZ92" i="3"/>
  <c r="AY95" i="3"/>
  <c r="BA91" i="3"/>
  <c r="BK91" i="3"/>
  <c r="BL91" i="3" s="1"/>
  <c r="BF91" i="3"/>
  <c r="AW96" i="3"/>
  <c r="R97" i="3"/>
  <c r="G97" i="3" s="1"/>
  <c r="L96" i="3"/>
  <c r="Q96" i="3"/>
  <c r="C99" i="3"/>
  <c r="D98" i="3"/>
  <c r="F98" i="3"/>
  <c r="AL92" i="3" l="1"/>
  <c r="AD92" i="3"/>
  <c r="Z92" i="3"/>
  <c r="AK92" i="3" s="1"/>
  <c r="AA93" i="3"/>
  <c r="AO91" i="3"/>
  <c r="AP91" i="3" s="1"/>
  <c r="AX91" i="3"/>
  <c r="AE91" i="3"/>
  <c r="AV91" i="3"/>
  <c r="AT91" i="3"/>
  <c r="AC96" i="3"/>
  <c r="AB95" i="3"/>
  <c r="AM95" i="3" s="1"/>
  <c r="AN95" i="3"/>
  <c r="AJ94" i="3"/>
  <c r="X94" i="3"/>
  <c r="AI94" i="3" s="1"/>
  <c r="Y95" i="3"/>
  <c r="AY202" i="5"/>
  <c r="AW201" i="5"/>
  <c r="S95" i="5"/>
  <c r="L96" i="5"/>
  <c r="Q96" i="5"/>
  <c r="D98" i="5"/>
  <c r="F98" i="5"/>
  <c r="R98" i="5" s="1"/>
  <c r="G97" i="5"/>
  <c r="L97" i="5"/>
  <c r="Q97" i="5"/>
  <c r="Y94" i="5"/>
  <c r="X93" i="5"/>
  <c r="AD93" i="5"/>
  <c r="AE93" i="5" s="1"/>
  <c r="G96" i="5"/>
  <c r="AB340" i="5"/>
  <c r="AM340" i="5" s="1"/>
  <c r="AC341" i="5"/>
  <c r="AA329" i="5"/>
  <c r="Z328" i="5"/>
  <c r="AK328" i="5" s="1"/>
  <c r="AC113" i="5"/>
  <c r="AB112" i="5"/>
  <c r="AM112" i="5" s="1"/>
  <c r="Z95" i="5"/>
  <c r="AA96" i="5"/>
  <c r="AO91" i="5"/>
  <c r="AP91" i="5" s="1"/>
  <c r="AV91" i="5"/>
  <c r="AX91" i="5"/>
  <c r="AT91" i="5"/>
  <c r="AW95" i="5"/>
  <c r="AN93" i="5"/>
  <c r="AM93" i="5"/>
  <c r="AJ92" i="5"/>
  <c r="AI92" i="5"/>
  <c r="AZ93" i="5"/>
  <c r="AU94" i="5"/>
  <c r="AY95" i="5"/>
  <c r="AK93" i="5"/>
  <c r="AL93" i="5"/>
  <c r="BK92" i="5"/>
  <c r="BL92" i="5" s="1"/>
  <c r="BA92" i="5"/>
  <c r="BF92" i="5"/>
  <c r="AY96" i="3"/>
  <c r="BA92" i="3"/>
  <c r="BK92" i="3"/>
  <c r="BL92" i="3" s="1"/>
  <c r="BF92" i="3"/>
  <c r="AU94" i="3"/>
  <c r="AZ93" i="3"/>
  <c r="AW97" i="3"/>
  <c r="S96" i="3"/>
  <c r="R98" i="3"/>
  <c r="D99" i="3"/>
  <c r="F99" i="3"/>
  <c r="R99" i="3" s="1"/>
  <c r="C100" i="3"/>
  <c r="Q97" i="3"/>
  <c r="L97" i="3"/>
  <c r="AL93" i="3" l="1"/>
  <c r="AA94" i="3"/>
  <c r="Z93" i="3"/>
  <c r="AK93" i="3" s="1"/>
  <c r="AD93" i="3"/>
  <c r="AO92" i="3"/>
  <c r="AP92" i="3" s="1"/>
  <c r="AX92" i="3"/>
  <c r="AE92" i="3"/>
  <c r="AV92" i="3"/>
  <c r="AT92" i="3"/>
  <c r="AC97" i="3"/>
  <c r="AB96" i="3"/>
  <c r="AM96" i="3" s="1"/>
  <c r="AN96" i="3"/>
  <c r="AJ95" i="3"/>
  <c r="Y96" i="3"/>
  <c r="X95" i="3"/>
  <c r="AI95" i="3" s="1"/>
  <c r="AW202" i="5"/>
  <c r="AY203" i="5"/>
  <c r="S96" i="5"/>
  <c r="S97" i="5"/>
  <c r="F99" i="5"/>
  <c r="D99" i="5"/>
  <c r="Y95" i="5"/>
  <c r="X94" i="5"/>
  <c r="AD94" i="5"/>
  <c r="AE94" i="5" s="1"/>
  <c r="G98" i="5"/>
  <c r="L98" i="5"/>
  <c r="Q98" i="5"/>
  <c r="AA330" i="5"/>
  <c r="Z329" i="5"/>
  <c r="AK329" i="5" s="1"/>
  <c r="AB341" i="5"/>
  <c r="AM341" i="5" s="1"/>
  <c r="AC342" i="5"/>
  <c r="AA97" i="5"/>
  <c r="Z96" i="5"/>
  <c r="AC114" i="5"/>
  <c r="AB113" i="5"/>
  <c r="AM113" i="5" s="1"/>
  <c r="AO92" i="5"/>
  <c r="AP92" i="5" s="1"/>
  <c r="AV92" i="5"/>
  <c r="AX92" i="5"/>
  <c r="AT92" i="5"/>
  <c r="AU95" i="5"/>
  <c r="AZ94" i="5"/>
  <c r="AW96" i="5"/>
  <c r="AJ93" i="5"/>
  <c r="AI93" i="5"/>
  <c r="AL94" i="5"/>
  <c r="AK94" i="5"/>
  <c r="AY96" i="5"/>
  <c r="BA93" i="5"/>
  <c r="BK93" i="5"/>
  <c r="BL93" i="5" s="1"/>
  <c r="BF93" i="5"/>
  <c r="AN94" i="5"/>
  <c r="AM94" i="5"/>
  <c r="BA93" i="3"/>
  <c r="BF93" i="3"/>
  <c r="BK93" i="3"/>
  <c r="BL93" i="3" s="1"/>
  <c r="AU95" i="3"/>
  <c r="AZ94" i="3"/>
  <c r="AY97" i="3"/>
  <c r="AW98" i="3"/>
  <c r="S97" i="3"/>
  <c r="Q98" i="3"/>
  <c r="L98" i="3"/>
  <c r="C101" i="3"/>
  <c r="F100" i="3"/>
  <c r="D100" i="3"/>
  <c r="G98" i="3"/>
  <c r="G99" i="3"/>
  <c r="Q99" i="3"/>
  <c r="L99" i="3"/>
  <c r="AO93" i="3" l="1"/>
  <c r="AP93" i="3" s="1"/>
  <c r="AV93" i="3"/>
  <c r="AX93" i="3"/>
  <c r="AE93" i="3"/>
  <c r="AT93" i="3"/>
  <c r="AL94" i="3"/>
  <c r="Z94" i="3"/>
  <c r="AK94" i="3" s="1"/>
  <c r="AA95" i="3"/>
  <c r="AD94" i="3"/>
  <c r="AB97" i="3"/>
  <c r="AM97" i="3" s="1"/>
  <c r="AN97" i="3"/>
  <c r="AC98" i="3"/>
  <c r="AJ96" i="3"/>
  <c r="X96" i="3"/>
  <c r="AI96" i="3" s="1"/>
  <c r="Y97" i="3"/>
  <c r="AY204" i="5"/>
  <c r="AW203" i="5"/>
  <c r="R99" i="5"/>
  <c r="G99" i="5" s="1"/>
  <c r="S98" i="5"/>
  <c r="X95" i="5"/>
  <c r="Y96" i="5"/>
  <c r="AD95" i="5"/>
  <c r="AE95" i="5" s="1"/>
  <c r="D100" i="5"/>
  <c r="F100" i="5"/>
  <c r="AB342" i="5"/>
  <c r="AM342" i="5" s="1"/>
  <c r="AC343" i="5"/>
  <c r="AA331" i="5"/>
  <c r="Z330" i="5"/>
  <c r="AK330" i="5" s="1"/>
  <c r="AC115" i="5"/>
  <c r="AB114" i="5"/>
  <c r="AM114" i="5" s="1"/>
  <c r="Z97" i="5"/>
  <c r="AA98" i="5"/>
  <c r="AN95" i="5"/>
  <c r="AM95" i="5"/>
  <c r="AL95" i="5"/>
  <c r="AK95" i="5"/>
  <c r="AJ94" i="5"/>
  <c r="AI94" i="5"/>
  <c r="BA94" i="5"/>
  <c r="BK94" i="5"/>
  <c r="BL94" i="5" s="1"/>
  <c r="BF94" i="5"/>
  <c r="AY97" i="5"/>
  <c r="AU96" i="5"/>
  <c r="AZ95" i="5"/>
  <c r="AO93" i="5"/>
  <c r="AP93" i="5" s="1"/>
  <c r="AV93" i="5"/>
  <c r="AX93" i="5"/>
  <c r="AT93" i="5"/>
  <c r="AW97" i="5"/>
  <c r="AY98" i="3"/>
  <c r="BA94" i="3"/>
  <c r="BK94" i="3"/>
  <c r="BL94" i="3" s="1"/>
  <c r="BF94" i="3"/>
  <c r="AU96" i="3"/>
  <c r="AZ95" i="3"/>
  <c r="AW99" i="3"/>
  <c r="R100" i="3"/>
  <c r="G100" i="3" s="1"/>
  <c r="S99" i="3"/>
  <c r="C102" i="3"/>
  <c r="D101" i="3"/>
  <c r="F101" i="3"/>
  <c r="S98" i="3"/>
  <c r="AL95" i="3" l="1"/>
  <c r="AD95" i="3"/>
  <c r="Z95" i="3"/>
  <c r="AK95" i="3" s="1"/>
  <c r="AA96" i="3"/>
  <c r="AO94" i="3"/>
  <c r="AP94" i="3" s="1"/>
  <c r="AX94" i="3"/>
  <c r="AE94" i="3"/>
  <c r="AV94" i="3"/>
  <c r="AT94" i="3"/>
  <c r="AB98" i="3"/>
  <c r="AM98" i="3" s="1"/>
  <c r="AN98" i="3"/>
  <c r="AC99" i="3"/>
  <c r="AJ97" i="3"/>
  <c r="X97" i="3"/>
  <c r="AI97" i="3" s="1"/>
  <c r="Y98" i="3"/>
  <c r="AW204" i="5"/>
  <c r="AY205" i="5"/>
  <c r="F101" i="5"/>
  <c r="D101" i="5"/>
  <c r="R100" i="5"/>
  <c r="G100" i="5" s="1"/>
  <c r="Y97" i="5"/>
  <c r="X96" i="5"/>
  <c r="AD96" i="5"/>
  <c r="AE96" i="5" s="1"/>
  <c r="L99" i="5"/>
  <c r="Q99" i="5"/>
  <c r="AA332" i="5"/>
  <c r="Z331" i="5"/>
  <c r="AK331" i="5" s="1"/>
  <c r="AB343" i="5"/>
  <c r="AM343" i="5" s="1"/>
  <c r="AC344" i="5"/>
  <c r="AC116" i="5"/>
  <c r="AB115" i="5"/>
  <c r="AM115" i="5" s="1"/>
  <c r="Z98" i="5"/>
  <c r="AA99" i="5"/>
  <c r="AW98" i="5"/>
  <c r="BA95" i="5"/>
  <c r="BK95" i="5"/>
  <c r="BL95" i="5" s="1"/>
  <c r="BF95" i="5"/>
  <c r="AI95" i="5"/>
  <c r="AJ95" i="5"/>
  <c r="AK96" i="5"/>
  <c r="AL96" i="5"/>
  <c r="AN96" i="5"/>
  <c r="AM96" i="5"/>
  <c r="AZ96" i="5"/>
  <c r="AU97" i="5"/>
  <c r="AY98" i="5"/>
  <c r="AO94" i="5"/>
  <c r="AP94" i="5" s="1"/>
  <c r="AV94" i="5"/>
  <c r="AX94" i="5"/>
  <c r="AT94" i="5"/>
  <c r="BA95" i="3"/>
  <c r="BK95" i="3"/>
  <c r="BL95" i="3" s="1"/>
  <c r="BF95" i="3"/>
  <c r="AU97" i="3"/>
  <c r="AZ96" i="3"/>
  <c r="AY99" i="3"/>
  <c r="AW100" i="3"/>
  <c r="F102" i="3"/>
  <c r="C103" i="3"/>
  <c r="D102" i="3"/>
  <c r="R101" i="3"/>
  <c r="Q100" i="3"/>
  <c r="L100" i="3"/>
  <c r="AL96" i="3" l="1"/>
  <c r="AA97" i="3"/>
  <c r="AD96" i="3"/>
  <c r="Z96" i="3"/>
  <c r="AK96" i="3" s="1"/>
  <c r="AO95" i="3"/>
  <c r="AP95" i="3" s="1"/>
  <c r="AX95" i="3"/>
  <c r="AE95" i="3"/>
  <c r="AV95" i="3"/>
  <c r="AT95" i="3"/>
  <c r="AC100" i="3"/>
  <c r="AB99" i="3"/>
  <c r="AM99" i="3" s="1"/>
  <c r="AN99" i="3"/>
  <c r="AJ98" i="3"/>
  <c r="Y99" i="3"/>
  <c r="X98" i="3"/>
  <c r="AI98" i="3" s="1"/>
  <c r="AY206" i="5"/>
  <c r="AW205" i="5"/>
  <c r="S99" i="5"/>
  <c r="X97" i="5"/>
  <c r="Y98" i="5"/>
  <c r="AD97" i="5"/>
  <c r="AE97" i="5" s="1"/>
  <c r="F102" i="5"/>
  <c r="R102" i="5" s="1"/>
  <c r="D102" i="5"/>
  <c r="Q100" i="5"/>
  <c r="L100" i="5"/>
  <c r="R101" i="5"/>
  <c r="G101" i="5" s="1"/>
  <c r="AA333" i="5"/>
  <c r="Z332" i="5"/>
  <c r="AK332" i="5" s="1"/>
  <c r="AB344" i="5"/>
  <c r="AM344" i="5" s="1"/>
  <c r="AC345" i="5"/>
  <c r="AA100" i="5"/>
  <c r="Z99" i="5"/>
  <c r="AC117" i="5"/>
  <c r="AB116" i="5"/>
  <c r="AM116" i="5" s="1"/>
  <c r="BK96" i="5"/>
  <c r="BL96" i="5" s="1"/>
  <c r="BA96" i="5"/>
  <c r="BF96" i="5"/>
  <c r="AO95" i="5"/>
  <c r="AP95" i="5" s="1"/>
  <c r="AV95" i="5"/>
  <c r="AX95" i="5"/>
  <c r="AT95" i="5"/>
  <c r="AJ96" i="5"/>
  <c r="AI96" i="5"/>
  <c r="AY99" i="5"/>
  <c r="AN97" i="5"/>
  <c r="AM97" i="5"/>
  <c r="AK97" i="5"/>
  <c r="AL97" i="5"/>
  <c r="AZ97" i="5"/>
  <c r="AU98" i="5"/>
  <c r="AW99" i="5"/>
  <c r="AU98" i="3"/>
  <c r="AZ97" i="3"/>
  <c r="AY100" i="3"/>
  <c r="BA96" i="3"/>
  <c r="BF96" i="3"/>
  <c r="BK96" i="3"/>
  <c r="BL96" i="3" s="1"/>
  <c r="AW101" i="3"/>
  <c r="S100" i="3"/>
  <c r="L101" i="3"/>
  <c r="Q101" i="3"/>
  <c r="G101" i="3"/>
  <c r="R102" i="3"/>
  <c r="D103" i="3"/>
  <c r="F103" i="3"/>
  <c r="C104" i="3"/>
  <c r="AO96" i="3" l="1"/>
  <c r="AP96" i="3" s="1"/>
  <c r="AX96" i="3"/>
  <c r="AE96" i="3"/>
  <c r="AV96" i="3"/>
  <c r="AT96" i="3"/>
  <c r="AL97" i="3"/>
  <c r="Z97" i="3"/>
  <c r="AK97" i="3" s="1"/>
  <c r="AA98" i="3"/>
  <c r="AD97" i="3"/>
  <c r="AC101" i="3"/>
  <c r="AN100" i="3"/>
  <c r="AB100" i="3"/>
  <c r="AM100" i="3" s="1"/>
  <c r="AJ99" i="3"/>
  <c r="X99" i="3"/>
  <c r="AI99" i="3" s="1"/>
  <c r="Y100" i="3"/>
  <c r="AW206" i="5"/>
  <c r="AY207" i="5"/>
  <c r="S100" i="5"/>
  <c r="L101" i="5"/>
  <c r="Q101" i="5"/>
  <c r="G102" i="5"/>
  <c r="L102" i="5"/>
  <c r="Q102" i="5"/>
  <c r="Y99" i="5"/>
  <c r="X98" i="5"/>
  <c r="AD98" i="5"/>
  <c r="AE98" i="5" s="1"/>
  <c r="F103" i="5"/>
  <c r="D103" i="5"/>
  <c r="AB345" i="5"/>
  <c r="AM345" i="5" s="1"/>
  <c r="AC346" i="5"/>
  <c r="AA334" i="5"/>
  <c r="Z333" i="5"/>
  <c r="AK333" i="5" s="1"/>
  <c r="AC118" i="5"/>
  <c r="AB117" i="5"/>
  <c r="AM117" i="5" s="1"/>
  <c r="Z100" i="5"/>
  <c r="AA101" i="5"/>
  <c r="AL98" i="5"/>
  <c r="AK98" i="5"/>
  <c r="AW100" i="5"/>
  <c r="AN98" i="5"/>
  <c r="AM98" i="5"/>
  <c r="AO96" i="5"/>
  <c r="AP96" i="5" s="1"/>
  <c r="AV96" i="5"/>
  <c r="AX96" i="5"/>
  <c r="AT96" i="5"/>
  <c r="AJ97" i="5"/>
  <c r="AI97" i="5"/>
  <c r="AU99" i="5"/>
  <c r="AZ98" i="5"/>
  <c r="BA97" i="5"/>
  <c r="BK97" i="5"/>
  <c r="BL97" i="5" s="1"/>
  <c r="BF97" i="5"/>
  <c r="AY100" i="5"/>
  <c r="BA97" i="3"/>
  <c r="BK97" i="3"/>
  <c r="BL97" i="3" s="1"/>
  <c r="BF97" i="3"/>
  <c r="AU99" i="3"/>
  <c r="AZ98" i="3"/>
  <c r="AY101" i="3"/>
  <c r="AW102" i="3"/>
  <c r="Q102" i="3"/>
  <c r="L102" i="3"/>
  <c r="S101" i="3"/>
  <c r="C105" i="3"/>
  <c r="D104" i="3"/>
  <c r="F104" i="3"/>
  <c r="R104" i="3" s="1"/>
  <c r="R103" i="3"/>
  <c r="G102" i="3"/>
  <c r="AL98" i="3" l="1"/>
  <c r="Z98" i="3"/>
  <c r="AK98" i="3" s="1"/>
  <c r="AA99" i="3"/>
  <c r="AD98" i="3"/>
  <c r="AO97" i="3"/>
  <c r="AP97" i="3" s="1"/>
  <c r="AV97" i="3"/>
  <c r="AX97" i="3"/>
  <c r="AE97" i="3"/>
  <c r="AT97" i="3"/>
  <c r="AC102" i="3"/>
  <c r="AN101" i="3"/>
  <c r="AB101" i="3"/>
  <c r="AM101" i="3" s="1"/>
  <c r="AJ100" i="3"/>
  <c r="X100" i="3"/>
  <c r="AI100" i="3" s="1"/>
  <c r="Y101" i="3"/>
  <c r="AY208" i="5"/>
  <c r="AW207" i="5"/>
  <c r="S102" i="5"/>
  <c r="F104" i="5"/>
  <c r="D104" i="5"/>
  <c r="Y100" i="5"/>
  <c r="X99" i="5"/>
  <c r="AD99" i="5"/>
  <c r="AE99" i="5" s="1"/>
  <c r="R103" i="5"/>
  <c r="G103" i="5" s="1"/>
  <c r="S101" i="5"/>
  <c r="AA335" i="5"/>
  <c r="Z334" i="5"/>
  <c r="AK334" i="5" s="1"/>
  <c r="AB346" i="5"/>
  <c r="AM346" i="5" s="1"/>
  <c r="AC347" i="5"/>
  <c r="AC119" i="5"/>
  <c r="AB118" i="5"/>
  <c r="AM118" i="5" s="1"/>
  <c r="AA102" i="5"/>
  <c r="Z101" i="5"/>
  <c r="BA98" i="5"/>
  <c r="BK98" i="5"/>
  <c r="BL98" i="5" s="1"/>
  <c r="BF98" i="5"/>
  <c r="AJ98" i="5"/>
  <c r="AI98" i="5"/>
  <c r="AW101" i="5"/>
  <c r="AM99" i="5"/>
  <c r="AN99" i="5"/>
  <c r="AU100" i="5"/>
  <c r="AZ99" i="5"/>
  <c r="AO97" i="5"/>
  <c r="AP97" i="5" s="1"/>
  <c r="AX97" i="5"/>
  <c r="AV97" i="5"/>
  <c r="AT97" i="5"/>
  <c r="AL99" i="5"/>
  <c r="AK99" i="5"/>
  <c r="AY101" i="5"/>
  <c r="AU100" i="3"/>
  <c r="AZ99" i="3"/>
  <c r="AY102" i="3"/>
  <c r="BA98" i="3"/>
  <c r="BK98" i="3"/>
  <c r="BL98" i="3" s="1"/>
  <c r="BF98" i="3"/>
  <c r="AW103" i="3"/>
  <c r="S102" i="3"/>
  <c r="L103" i="3"/>
  <c r="Q103" i="3"/>
  <c r="C106" i="3"/>
  <c r="D105" i="3"/>
  <c r="F105" i="3"/>
  <c r="G103" i="3"/>
  <c r="G104" i="3"/>
  <c r="Q104" i="3"/>
  <c r="L104" i="3"/>
  <c r="AO98" i="3" l="1"/>
  <c r="AP98" i="3" s="1"/>
  <c r="AX98" i="3"/>
  <c r="AV98" i="3"/>
  <c r="AE98" i="3"/>
  <c r="AT98" i="3"/>
  <c r="AL99" i="3"/>
  <c r="Z99" i="3"/>
  <c r="AK99" i="3" s="1"/>
  <c r="AD99" i="3"/>
  <c r="AA100" i="3"/>
  <c r="AB102" i="3"/>
  <c r="AM102" i="3" s="1"/>
  <c r="AN102" i="3"/>
  <c r="AC103" i="3"/>
  <c r="AJ101" i="3"/>
  <c r="X101" i="3"/>
  <c r="AI101" i="3" s="1"/>
  <c r="Y102" i="3"/>
  <c r="AW208" i="5"/>
  <c r="AY209" i="5"/>
  <c r="L103" i="5"/>
  <c r="Q103" i="5"/>
  <c r="D105" i="5"/>
  <c r="F105" i="5"/>
  <c r="R105" i="5" s="1"/>
  <c r="Y101" i="5"/>
  <c r="X100" i="5"/>
  <c r="AD100" i="5"/>
  <c r="AE100" i="5" s="1"/>
  <c r="R104" i="5"/>
  <c r="G104" i="5" s="1"/>
  <c r="AB347" i="5"/>
  <c r="AM347" i="5" s="1"/>
  <c r="AC348" i="5"/>
  <c r="AA336" i="5"/>
  <c r="Z335" i="5"/>
  <c r="AK335" i="5" s="1"/>
  <c r="Z102" i="5"/>
  <c r="AA103" i="5"/>
  <c r="AC120" i="5"/>
  <c r="AB119" i="5"/>
  <c r="AM119" i="5" s="1"/>
  <c r="AM100" i="5"/>
  <c r="AN100" i="5"/>
  <c r="AO98" i="5"/>
  <c r="AP98" i="5" s="1"/>
  <c r="AV98" i="5"/>
  <c r="AX98" i="5"/>
  <c r="AT98" i="5"/>
  <c r="AY102" i="5"/>
  <c r="AW102" i="5"/>
  <c r="BF99" i="5"/>
  <c r="BA99" i="5"/>
  <c r="BK99" i="5"/>
  <c r="BL99" i="5" s="1"/>
  <c r="AL100" i="5"/>
  <c r="AK100" i="5"/>
  <c r="AI99" i="5"/>
  <c r="AJ99" i="5"/>
  <c r="AZ100" i="5"/>
  <c r="AU101" i="5"/>
  <c r="AY103" i="3"/>
  <c r="BA99" i="3"/>
  <c r="BK99" i="3"/>
  <c r="BL99" i="3" s="1"/>
  <c r="BF99" i="3"/>
  <c r="AU101" i="3"/>
  <c r="AZ100" i="3"/>
  <c r="AW104" i="3"/>
  <c r="S104" i="3"/>
  <c r="R105" i="3"/>
  <c r="G105" i="3" s="1"/>
  <c r="D106" i="3"/>
  <c r="F106" i="3"/>
  <c r="C107" i="3"/>
  <c r="S103" i="3"/>
  <c r="AO99" i="3" l="1"/>
  <c r="AP99" i="3" s="1"/>
  <c r="AE99" i="3"/>
  <c r="AV99" i="3"/>
  <c r="AX99" i="3"/>
  <c r="AT99" i="3"/>
  <c r="AL100" i="3"/>
  <c r="Z100" i="3"/>
  <c r="AK100" i="3" s="1"/>
  <c r="AA101" i="3"/>
  <c r="AD100" i="3"/>
  <c r="AC104" i="3"/>
  <c r="AN103" i="3"/>
  <c r="AB103" i="3"/>
  <c r="AM103" i="3" s="1"/>
  <c r="AJ102" i="3"/>
  <c r="X102" i="3"/>
  <c r="AI102" i="3" s="1"/>
  <c r="Y103" i="3"/>
  <c r="AY210" i="5"/>
  <c r="AW209" i="5"/>
  <c r="S103" i="5"/>
  <c r="X101" i="5"/>
  <c r="Y102" i="5"/>
  <c r="AD101" i="5"/>
  <c r="AE101" i="5" s="1"/>
  <c r="Q104" i="5"/>
  <c r="L104" i="5"/>
  <c r="D106" i="5"/>
  <c r="F106" i="5"/>
  <c r="R106" i="5" s="1"/>
  <c r="G105" i="5"/>
  <c r="Q105" i="5"/>
  <c r="L105" i="5"/>
  <c r="AA337" i="5"/>
  <c r="Z336" i="5"/>
  <c r="AK336" i="5" s="1"/>
  <c r="AB348" i="5"/>
  <c r="AM348" i="5" s="1"/>
  <c r="AC349" i="5"/>
  <c r="AC121" i="5"/>
  <c r="AB120" i="5"/>
  <c r="AM120" i="5" s="1"/>
  <c r="AA104" i="5"/>
  <c r="Z103" i="5"/>
  <c r="AU102" i="5"/>
  <c r="AZ101" i="5"/>
  <c r="AY103" i="5"/>
  <c r="AN101" i="5"/>
  <c r="AM101" i="5"/>
  <c r="BA100" i="5"/>
  <c r="BK100" i="5"/>
  <c r="BL100" i="5" s="1"/>
  <c r="BF100" i="5"/>
  <c r="AJ100" i="5"/>
  <c r="AI100" i="5"/>
  <c r="AW103" i="5"/>
  <c r="AL101" i="5"/>
  <c r="AK101" i="5"/>
  <c r="AO99" i="5"/>
  <c r="AP99" i="5" s="1"/>
  <c r="AV99" i="5"/>
  <c r="AX99" i="5"/>
  <c r="AT99" i="5"/>
  <c r="BA100" i="3"/>
  <c r="BK100" i="3"/>
  <c r="BL100" i="3" s="1"/>
  <c r="BF100" i="3"/>
  <c r="AU102" i="3"/>
  <c r="AZ101" i="3"/>
  <c r="AY104" i="3"/>
  <c r="AW105" i="3"/>
  <c r="R106" i="3"/>
  <c r="G106" i="3" s="1"/>
  <c r="D107" i="3"/>
  <c r="F107" i="3"/>
  <c r="C108" i="3"/>
  <c r="Q105" i="3"/>
  <c r="L105" i="3"/>
  <c r="AL101" i="3" l="1"/>
  <c r="AA102" i="3"/>
  <c r="Z101" i="3"/>
  <c r="AK101" i="3" s="1"/>
  <c r="AD101" i="3"/>
  <c r="AO100" i="3"/>
  <c r="AP100" i="3" s="1"/>
  <c r="AE100" i="3"/>
  <c r="AV100" i="3"/>
  <c r="AX100" i="3"/>
  <c r="AT100" i="3"/>
  <c r="AB104" i="3"/>
  <c r="AM104" i="3" s="1"/>
  <c r="AC105" i="3"/>
  <c r="AN104" i="3"/>
  <c r="AJ103" i="3"/>
  <c r="X103" i="3"/>
  <c r="AI103" i="3" s="1"/>
  <c r="Y104" i="3"/>
  <c r="AW210" i="5"/>
  <c r="AY211" i="5"/>
  <c r="S105" i="5"/>
  <c r="F107" i="5"/>
  <c r="R107" i="5" s="1"/>
  <c r="D107" i="5"/>
  <c r="Y103" i="5"/>
  <c r="X102" i="5"/>
  <c r="AD102" i="5"/>
  <c r="AE102" i="5" s="1"/>
  <c r="G106" i="5"/>
  <c r="L106" i="5"/>
  <c r="Q106" i="5"/>
  <c r="S104" i="5"/>
  <c r="AA338" i="5"/>
  <c r="Z337" i="5"/>
  <c r="AK337" i="5" s="1"/>
  <c r="AB349" i="5"/>
  <c r="AM349" i="5" s="1"/>
  <c r="AC350" i="5"/>
  <c r="AC122" i="5"/>
  <c r="AB121" i="5"/>
  <c r="AM121" i="5" s="1"/>
  <c r="Z104" i="5"/>
  <c r="AA105" i="5"/>
  <c r="AJ101" i="5"/>
  <c r="AI101" i="5"/>
  <c r="BA101" i="5"/>
  <c r="BK101" i="5"/>
  <c r="BL101" i="5" s="1"/>
  <c r="BF101" i="5"/>
  <c r="AW104" i="5"/>
  <c r="AO100" i="5"/>
  <c r="AP100" i="5" s="1"/>
  <c r="AV100" i="5"/>
  <c r="AX100" i="5"/>
  <c r="AT100" i="5"/>
  <c r="AY104" i="5"/>
  <c r="AU103" i="5"/>
  <c r="AZ102" i="5"/>
  <c r="AL102" i="5"/>
  <c r="AK102" i="5"/>
  <c r="AM102" i="5"/>
  <c r="AN102" i="5"/>
  <c r="AY105" i="3"/>
  <c r="AU103" i="3"/>
  <c r="AZ102" i="3"/>
  <c r="BA101" i="3"/>
  <c r="BF101" i="3"/>
  <c r="BK101" i="3"/>
  <c r="BL101" i="3" s="1"/>
  <c r="AW106" i="3"/>
  <c r="C109" i="3"/>
  <c r="D108" i="3"/>
  <c r="F108" i="3"/>
  <c r="R107" i="3"/>
  <c r="S105" i="3"/>
  <c r="Q106" i="3"/>
  <c r="L106" i="3"/>
  <c r="AL102" i="3" l="1"/>
  <c r="AD102" i="3"/>
  <c r="Z102" i="3"/>
  <c r="AK102" i="3" s="1"/>
  <c r="AA103" i="3"/>
  <c r="AO101" i="3"/>
  <c r="AP101" i="3" s="1"/>
  <c r="AV101" i="3"/>
  <c r="AX101" i="3"/>
  <c r="AE101" i="3"/>
  <c r="AT101" i="3"/>
  <c r="AB105" i="3"/>
  <c r="AM105" i="3" s="1"/>
  <c r="AC106" i="3"/>
  <c r="AN105" i="3"/>
  <c r="AJ104" i="3"/>
  <c r="X104" i="3"/>
  <c r="AI104" i="3" s="1"/>
  <c r="Y105" i="3"/>
  <c r="AY212" i="5"/>
  <c r="AW211" i="5"/>
  <c r="S106" i="5"/>
  <c r="X103" i="5"/>
  <c r="Y104" i="5"/>
  <c r="AD103" i="5"/>
  <c r="AE103" i="5" s="1"/>
  <c r="D108" i="5"/>
  <c r="F108" i="5"/>
  <c r="G107" i="5"/>
  <c r="L107" i="5"/>
  <c r="Q107" i="5"/>
  <c r="AB350" i="5"/>
  <c r="AM350" i="5" s="1"/>
  <c r="AC351" i="5"/>
  <c r="AA339" i="5"/>
  <c r="Z338" i="5"/>
  <c r="AK338" i="5" s="1"/>
  <c r="AA106" i="5"/>
  <c r="Z105" i="5"/>
  <c r="AC123" i="5"/>
  <c r="AB122" i="5"/>
  <c r="AM122" i="5" s="1"/>
  <c r="AO101" i="5"/>
  <c r="AP101" i="5" s="1"/>
  <c r="AX101" i="5"/>
  <c r="AV101" i="5"/>
  <c r="AT101" i="5"/>
  <c r="AZ103" i="5"/>
  <c r="AU104" i="5"/>
  <c r="AN103" i="5"/>
  <c r="AM103" i="5"/>
  <c r="AY105" i="5"/>
  <c r="BK102" i="5"/>
  <c r="BL102" i="5" s="1"/>
  <c r="BA102" i="5"/>
  <c r="BF102" i="5"/>
  <c r="AW105" i="5"/>
  <c r="AI102" i="5"/>
  <c r="AJ102" i="5"/>
  <c r="AL103" i="5"/>
  <c r="AK103" i="5"/>
  <c r="AU104" i="3"/>
  <c r="AZ103" i="3"/>
  <c r="BA102" i="3"/>
  <c r="BK102" i="3"/>
  <c r="BL102" i="3" s="1"/>
  <c r="BF102" i="3"/>
  <c r="AY106" i="3"/>
  <c r="AW107" i="3"/>
  <c r="L107" i="3"/>
  <c r="Q107" i="3"/>
  <c r="S106" i="3"/>
  <c r="G107" i="3"/>
  <c r="R108" i="3"/>
  <c r="C110" i="3"/>
  <c r="D109" i="3"/>
  <c r="F109" i="3"/>
  <c r="AL103" i="3" l="1"/>
  <c r="AA104" i="3"/>
  <c r="Z103" i="3"/>
  <c r="AK103" i="3" s="1"/>
  <c r="AD103" i="3"/>
  <c r="AX102" i="3"/>
  <c r="AV102" i="3"/>
  <c r="AO102" i="3"/>
  <c r="AP102" i="3" s="1"/>
  <c r="AE102" i="3"/>
  <c r="AT102" i="3"/>
  <c r="AN106" i="3"/>
  <c r="AC107" i="3"/>
  <c r="AB106" i="3"/>
  <c r="AM106" i="3" s="1"/>
  <c r="AJ105" i="3"/>
  <c r="X105" i="3"/>
  <c r="AI105" i="3" s="1"/>
  <c r="Y106" i="3"/>
  <c r="AW212" i="5"/>
  <c r="AY213" i="5"/>
  <c r="S107" i="5"/>
  <c r="D109" i="5"/>
  <c r="F109" i="5"/>
  <c r="R109" i="5" s="1"/>
  <c r="R108" i="5"/>
  <c r="X104" i="5"/>
  <c r="Y105" i="5"/>
  <c r="AD104" i="5"/>
  <c r="AE104" i="5" s="1"/>
  <c r="AA340" i="5"/>
  <c r="Z339" i="5"/>
  <c r="AK339" i="5" s="1"/>
  <c r="AB351" i="5"/>
  <c r="AM351" i="5" s="1"/>
  <c r="AC352" i="5"/>
  <c r="AC124" i="5"/>
  <c r="AB123" i="5"/>
  <c r="AM123" i="5" s="1"/>
  <c r="Z106" i="5"/>
  <c r="AA107" i="5"/>
  <c r="AK104" i="5"/>
  <c r="AL104" i="5"/>
  <c r="AO102" i="5"/>
  <c r="AP102" i="5" s="1"/>
  <c r="AV102" i="5"/>
  <c r="AX102" i="5"/>
  <c r="AT102" i="5"/>
  <c r="AN104" i="5"/>
  <c r="AM104" i="5"/>
  <c r="BK103" i="5"/>
  <c r="BL103" i="5" s="1"/>
  <c r="BA103" i="5"/>
  <c r="BF103" i="5"/>
  <c r="AW106" i="5"/>
  <c r="AY106" i="5"/>
  <c r="AJ103" i="5"/>
  <c r="AI103" i="5"/>
  <c r="AZ104" i="5"/>
  <c r="AU105" i="5"/>
  <c r="AY107" i="3"/>
  <c r="BA103" i="3"/>
  <c r="BK103" i="3"/>
  <c r="BL103" i="3" s="1"/>
  <c r="BF103" i="3"/>
  <c r="AU105" i="3"/>
  <c r="AZ104" i="3"/>
  <c r="AW108" i="3"/>
  <c r="Q108" i="3"/>
  <c r="L108" i="3"/>
  <c r="D110" i="3"/>
  <c r="C111" i="3"/>
  <c r="F110" i="3"/>
  <c r="G108" i="3"/>
  <c r="S107" i="3"/>
  <c r="R109" i="3"/>
  <c r="G109" i="3" s="1"/>
  <c r="AE103" i="3" l="1"/>
  <c r="AV103" i="3"/>
  <c r="AO103" i="3"/>
  <c r="AP103" i="3" s="1"/>
  <c r="AX103" i="3"/>
  <c r="AT103" i="3"/>
  <c r="AL104" i="3"/>
  <c r="Z104" i="3"/>
  <c r="AK104" i="3" s="1"/>
  <c r="AD104" i="3"/>
  <c r="AA105" i="3"/>
  <c r="AB107" i="3"/>
  <c r="AM107" i="3" s="1"/>
  <c r="AN107" i="3"/>
  <c r="AC108" i="3"/>
  <c r="AJ106" i="3"/>
  <c r="X106" i="3"/>
  <c r="AI106" i="3" s="1"/>
  <c r="Y107" i="3"/>
  <c r="AY214" i="5"/>
  <c r="AW213" i="5"/>
  <c r="Y106" i="5"/>
  <c r="X105" i="5"/>
  <c r="AD105" i="5"/>
  <c r="AE105" i="5" s="1"/>
  <c r="F110" i="5"/>
  <c r="D110" i="5"/>
  <c r="L108" i="5"/>
  <c r="Q108" i="5"/>
  <c r="G109" i="5"/>
  <c r="Q109" i="5"/>
  <c r="L109" i="5"/>
  <c r="G108" i="5"/>
  <c r="AB352" i="5"/>
  <c r="AM352" i="5" s="1"/>
  <c r="AC353" i="5"/>
  <c r="AA341" i="5"/>
  <c r="Z340" i="5"/>
  <c r="AK340" i="5" s="1"/>
  <c r="AB124" i="5"/>
  <c r="AM124" i="5" s="1"/>
  <c r="AC125" i="5"/>
  <c r="AA108" i="5"/>
  <c r="Z107" i="5"/>
  <c r="AO103" i="5"/>
  <c r="AP103" i="5" s="1"/>
  <c r="AX103" i="5"/>
  <c r="AV103" i="5"/>
  <c r="AT103" i="5"/>
  <c r="AN105" i="5"/>
  <c r="AM105" i="5"/>
  <c r="AL105" i="5"/>
  <c r="AK105" i="5"/>
  <c r="AU106" i="5"/>
  <c r="AZ105" i="5"/>
  <c r="AJ104" i="5"/>
  <c r="AI104" i="5"/>
  <c r="AY107" i="5"/>
  <c r="BA104" i="5"/>
  <c r="BK104" i="5"/>
  <c r="BL104" i="5" s="1"/>
  <c r="BF104" i="5"/>
  <c r="AW107" i="5"/>
  <c r="BA104" i="3"/>
  <c r="BF104" i="3"/>
  <c r="BK104" i="3"/>
  <c r="BL104" i="3" s="1"/>
  <c r="AU106" i="3"/>
  <c r="AZ105" i="3"/>
  <c r="AY108" i="3"/>
  <c r="S108" i="3"/>
  <c r="F111" i="3"/>
  <c r="D111" i="3"/>
  <c r="L109" i="3"/>
  <c r="Q109" i="3"/>
  <c r="R110" i="3"/>
  <c r="G110" i="3" s="1"/>
  <c r="AL105" i="3" l="1"/>
  <c r="AA106" i="3"/>
  <c r="Z105" i="3"/>
  <c r="AK105" i="3" s="1"/>
  <c r="AD105" i="3"/>
  <c r="AO104" i="3"/>
  <c r="AP104" i="3" s="1"/>
  <c r="AE104" i="3"/>
  <c r="AV104" i="3"/>
  <c r="AX104" i="3"/>
  <c r="AT104" i="3"/>
  <c r="AN108" i="3"/>
  <c r="AB108" i="3"/>
  <c r="AM108" i="3" s="1"/>
  <c r="AJ107" i="3"/>
  <c r="Y108" i="3"/>
  <c r="X107" i="3"/>
  <c r="AI107" i="3" s="1"/>
  <c r="AW214" i="5"/>
  <c r="AY215" i="5"/>
  <c r="S108" i="5"/>
  <c r="S109" i="5"/>
  <c r="R110" i="5"/>
  <c r="G110" i="5" s="1"/>
  <c r="D111" i="5"/>
  <c r="F111" i="5"/>
  <c r="X106" i="5"/>
  <c r="Y107" i="5"/>
  <c r="AD106" i="5"/>
  <c r="AE106" i="5" s="1"/>
  <c r="AA342" i="5"/>
  <c r="Z341" i="5"/>
  <c r="AK341" i="5" s="1"/>
  <c r="AB353" i="5"/>
  <c r="AM353" i="5" s="1"/>
  <c r="AC354" i="5"/>
  <c r="Z108" i="5"/>
  <c r="AA109" i="5"/>
  <c r="AB125" i="5"/>
  <c r="AM125" i="5" s="1"/>
  <c r="AC126" i="5"/>
  <c r="AU107" i="5"/>
  <c r="AZ106" i="5"/>
  <c r="AY108" i="5"/>
  <c r="AO104" i="5"/>
  <c r="AP104" i="5" s="1"/>
  <c r="AX104" i="5"/>
  <c r="AV104" i="5"/>
  <c r="AT104" i="5"/>
  <c r="BA105" i="5"/>
  <c r="BK105" i="5"/>
  <c r="BL105" i="5" s="1"/>
  <c r="BF105" i="5"/>
  <c r="AL106" i="5"/>
  <c r="AK106" i="5"/>
  <c r="AW108" i="5"/>
  <c r="AJ105" i="5"/>
  <c r="AI105" i="5"/>
  <c r="AM106" i="5"/>
  <c r="AN106" i="5"/>
  <c r="AU107" i="3"/>
  <c r="AZ106" i="3"/>
  <c r="BA105" i="3"/>
  <c r="BK105" i="3"/>
  <c r="BL105" i="3" s="1"/>
  <c r="BF105" i="3"/>
  <c r="S109" i="3"/>
  <c r="Q110" i="3"/>
  <c r="L110" i="3"/>
  <c r="R111" i="3"/>
  <c r="G111" i="3" s="1"/>
  <c r="AO105" i="3" l="1"/>
  <c r="AP105" i="3" s="1"/>
  <c r="AX105" i="3"/>
  <c r="AE105" i="3"/>
  <c r="AV105" i="3"/>
  <c r="AT105" i="3"/>
  <c r="AL106" i="3"/>
  <c r="Z106" i="3"/>
  <c r="AK106" i="3" s="1"/>
  <c r="AA107" i="3"/>
  <c r="AD106" i="3"/>
  <c r="AJ108" i="3"/>
  <c r="X108" i="3"/>
  <c r="AI108" i="3" s="1"/>
  <c r="AY216" i="5"/>
  <c r="AW215" i="5"/>
  <c r="X107" i="5"/>
  <c r="Y108" i="5"/>
  <c r="AD107" i="5"/>
  <c r="AE107" i="5" s="1"/>
  <c r="D112" i="5"/>
  <c r="F112" i="5"/>
  <c r="R111" i="5"/>
  <c r="G111" i="5" s="1"/>
  <c r="Q110" i="5"/>
  <c r="L110" i="5"/>
  <c r="AB354" i="5"/>
  <c r="AM354" i="5" s="1"/>
  <c r="AC355" i="5"/>
  <c r="AA343" i="5"/>
  <c r="Z342" i="5"/>
  <c r="AK342" i="5" s="1"/>
  <c r="Z109" i="5"/>
  <c r="AK109" i="5" s="1"/>
  <c r="AA110" i="5"/>
  <c r="AB126" i="5"/>
  <c r="AM126" i="5" s="1"/>
  <c r="AC127" i="5"/>
  <c r="AN107" i="5"/>
  <c r="AM107" i="5"/>
  <c r="AO105" i="5"/>
  <c r="AP105" i="5" s="1"/>
  <c r="AX105" i="5"/>
  <c r="AV105" i="5"/>
  <c r="AT105" i="5"/>
  <c r="AI106" i="5"/>
  <c r="AJ106" i="5"/>
  <c r="AL107" i="5"/>
  <c r="AK107" i="5"/>
  <c r="AZ107" i="5"/>
  <c r="AU108" i="5"/>
  <c r="BK106" i="5"/>
  <c r="BL106" i="5" s="1"/>
  <c r="BA106" i="5"/>
  <c r="BF106" i="5"/>
  <c r="BA106" i="3"/>
  <c r="BK106" i="3"/>
  <c r="BL106" i="3" s="1"/>
  <c r="BF106" i="3"/>
  <c r="AU108" i="3"/>
  <c r="AZ107" i="3"/>
  <c r="S110" i="3"/>
  <c r="L111" i="3"/>
  <c r="Q111" i="3"/>
  <c r="AL107" i="3" l="1"/>
  <c r="Z107" i="3"/>
  <c r="AK107" i="3" s="1"/>
  <c r="AD107" i="3"/>
  <c r="AA108" i="3"/>
  <c r="AO106" i="3"/>
  <c r="AP106" i="3" s="1"/>
  <c r="AX106" i="3"/>
  <c r="AV106" i="3"/>
  <c r="AE106" i="3"/>
  <c r="AT106" i="3"/>
  <c r="AU109" i="5"/>
  <c r="AZ109" i="5" s="1"/>
  <c r="AY217" i="5"/>
  <c r="AW216" i="5"/>
  <c r="L111" i="5"/>
  <c r="Q111" i="5"/>
  <c r="S110" i="5"/>
  <c r="D113" i="5"/>
  <c r="F113" i="5"/>
  <c r="X108" i="5"/>
  <c r="Y109" i="5"/>
  <c r="AJ109" i="5" s="1"/>
  <c r="AD108" i="5"/>
  <c r="AE108" i="5" s="1"/>
  <c r="R112" i="5"/>
  <c r="G112" i="5" s="1"/>
  <c r="AA344" i="5"/>
  <c r="Z343" i="5"/>
  <c r="AK343" i="5" s="1"/>
  <c r="AB355" i="5"/>
  <c r="AM355" i="5" s="1"/>
  <c r="AC356" i="5"/>
  <c r="AB127" i="5"/>
  <c r="AM127" i="5" s="1"/>
  <c r="AC128" i="5"/>
  <c r="Z110" i="5"/>
  <c r="AK110" i="5" s="1"/>
  <c r="AA111" i="5"/>
  <c r="AZ108" i="5"/>
  <c r="AN108" i="5"/>
  <c r="AM108" i="5"/>
  <c r="AK108" i="5"/>
  <c r="AL108" i="5"/>
  <c r="AJ107" i="5"/>
  <c r="AI107" i="5"/>
  <c r="BK107" i="5"/>
  <c r="BL107" i="5" s="1"/>
  <c r="BA107" i="5"/>
  <c r="BF107" i="5"/>
  <c r="AO106" i="5"/>
  <c r="AP106" i="5" s="1"/>
  <c r="AX106" i="5"/>
  <c r="AV106" i="5"/>
  <c r="AT106" i="5"/>
  <c r="BA107" i="3"/>
  <c r="BK107" i="3"/>
  <c r="BL107" i="3" s="1"/>
  <c r="BF107" i="3"/>
  <c r="AZ108" i="3"/>
  <c r="S111" i="3"/>
  <c r="AO107" i="3" l="1"/>
  <c r="AP107" i="3" s="1"/>
  <c r="AX107" i="3"/>
  <c r="AV107" i="3"/>
  <c r="AE107" i="3"/>
  <c r="AT107" i="3"/>
  <c r="AL108" i="3"/>
  <c r="Z108" i="3"/>
  <c r="AK108" i="3" s="1"/>
  <c r="AD108" i="3"/>
  <c r="AU110" i="5"/>
  <c r="AZ110" i="5" s="1"/>
  <c r="AW217" i="5"/>
  <c r="AY218" i="5"/>
  <c r="BK109" i="5"/>
  <c r="BA109" i="5"/>
  <c r="BF109" i="5"/>
  <c r="S111" i="5"/>
  <c r="L112" i="5"/>
  <c r="Q112" i="5"/>
  <c r="R113" i="5"/>
  <c r="G113" i="5" s="1"/>
  <c r="X109" i="5"/>
  <c r="AI109" i="5" s="1"/>
  <c r="Y110" i="5"/>
  <c r="AJ110" i="5" s="1"/>
  <c r="AD109" i="5"/>
  <c r="F114" i="5"/>
  <c r="D114" i="5"/>
  <c r="AB356" i="5"/>
  <c r="AM356" i="5" s="1"/>
  <c r="AC357" i="5"/>
  <c r="AA345" i="5"/>
  <c r="Z344" i="5"/>
  <c r="AK344" i="5" s="1"/>
  <c r="Z111" i="5"/>
  <c r="AK111" i="5" s="1"/>
  <c r="AA112" i="5"/>
  <c r="AB128" i="5"/>
  <c r="AM128" i="5" s="1"/>
  <c r="AC129" i="5"/>
  <c r="AJ108" i="5"/>
  <c r="AI108" i="5"/>
  <c r="AO107" i="5"/>
  <c r="AP107" i="5" s="1"/>
  <c r="AX107" i="5"/>
  <c r="AV107" i="5"/>
  <c r="AT107" i="5"/>
  <c r="BA108" i="5"/>
  <c r="BK108" i="5"/>
  <c r="BL108" i="5" s="1"/>
  <c r="BF108" i="5"/>
  <c r="BA108" i="3"/>
  <c r="BK108" i="3"/>
  <c r="BL108" i="3" s="1"/>
  <c r="BF108" i="3"/>
  <c r="BO8" i="3" l="1"/>
  <c r="BP8" i="3" s="1"/>
  <c r="AO108" i="3"/>
  <c r="AP108" i="3" s="1"/>
  <c r="AX108" i="3"/>
  <c r="AE108" i="3"/>
  <c r="AV108" i="3"/>
  <c r="AT108" i="3"/>
  <c r="AU111" i="5"/>
  <c r="AZ111" i="5" s="1"/>
  <c r="AW218" i="5"/>
  <c r="AY219" i="5"/>
  <c r="BL109" i="5"/>
  <c r="AE109" i="5"/>
  <c r="AX109" i="5"/>
  <c r="AO109" i="5"/>
  <c r="AV109" i="5"/>
  <c r="AT109" i="5"/>
  <c r="BK110" i="5"/>
  <c r="BL110" i="5" s="1"/>
  <c r="BA110" i="5"/>
  <c r="BF110" i="5"/>
  <c r="S112" i="5"/>
  <c r="Y111" i="5"/>
  <c r="AJ111" i="5" s="1"/>
  <c r="X110" i="5"/>
  <c r="AI110" i="5" s="1"/>
  <c r="AD110" i="5"/>
  <c r="Q113" i="5"/>
  <c r="L113" i="5"/>
  <c r="R114" i="5"/>
  <c r="G114" i="5" s="1"/>
  <c r="D115" i="5"/>
  <c r="F115" i="5"/>
  <c r="AA346" i="5"/>
  <c r="Z345" i="5"/>
  <c r="AK345" i="5" s="1"/>
  <c r="AB357" i="5"/>
  <c r="AM357" i="5" s="1"/>
  <c r="AC358" i="5"/>
  <c r="AB129" i="5"/>
  <c r="AM129" i="5" s="1"/>
  <c r="AC130" i="5"/>
  <c r="Z112" i="5"/>
  <c r="AK112" i="5" s="1"/>
  <c r="AA113" i="5"/>
  <c r="AO108" i="5"/>
  <c r="AP108" i="5" s="1"/>
  <c r="AX108" i="5"/>
  <c r="AV108" i="5"/>
  <c r="AT108" i="5"/>
  <c r="BO12" i="3" l="1"/>
  <c r="BP12" i="3" s="1"/>
  <c r="BO11" i="3"/>
  <c r="BP11" i="3" s="1"/>
  <c r="AU112" i="5"/>
  <c r="AZ112" i="5" s="1"/>
  <c r="AP109" i="5"/>
  <c r="AY220" i="5"/>
  <c r="AW219" i="5"/>
  <c r="BA111" i="5"/>
  <c r="BK111" i="5"/>
  <c r="BL111" i="5" s="1"/>
  <c r="BF111" i="5"/>
  <c r="AE110" i="5"/>
  <c r="AO110" i="5"/>
  <c r="AP110" i="5" s="1"/>
  <c r="AX110" i="5"/>
  <c r="AV110" i="5"/>
  <c r="AT110" i="5"/>
  <c r="R115" i="5"/>
  <c r="G115" i="5" s="1"/>
  <c r="Q114" i="5"/>
  <c r="L114" i="5"/>
  <c r="D116" i="5"/>
  <c r="F116" i="5"/>
  <c r="S113" i="5"/>
  <c r="Y112" i="5"/>
  <c r="AJ112" i="5" s="1"/>
  <c r="X111" i="5"/>
  <c r="AI111" i="5" s="1"/>
  <c r="AD111" i="5"/>
  <c r="AB358" i="5"/>
  <c r="AM358" i="5" s="1"/>
  <c r="AC359" i="5"/>
  <c r="AA347" i="5"/>
  <c r="Z346" i="5"/>
  <c r="AK346" i="5" s="1"/>
  <c r="Z113" i="5"/>
  <c r="AK113" i="5" s="1"/>
  <c r="AA114" i="5"/>
  <c r="AB130" i="5"/>
  <c r="AM130" i="5" s="1"/>
  <c r="AC131" i="5"/>
  <c r="AU113" i="5" l="1"/>
  <c r="AZ113" i="5" s="1"/>
  <c r="AW220" i="5"/>
  <c r="AY221" i="5"/>
  <c r="AE111" i="5"/>
  <c r="AO111" i="5"/>
  <c r="AP111" i="5" s="1"/>
  <c r="AX111" i="5"/>
  <c r="AV111" i="5"/>
  <c r="AT111" i="5"/>
  <c r="BF112" i="5"/>
  <c r="BK112" i="5"/>
  <c r="BL112" i="5" s="1"/>
  <c r="BA112" i="5"/>
  <c r="R116" i="5"/>
  <c r="G116" i="5" s="1"/>
  <c r="Y113" i="5"/>
  <c r="AJ113" i="5" s="1"/>
  <c r="X112" i="5"/>
  <c r="AI112" i="5" s="1"/>
  <c r="AD112" i="5"/>
  <c r="Q115" i="5"/>
  <c r="L115" i="5"/>
  <c r="D117" i="5"/>
  <c r="F117" i="5"/>
  <c r="S114" i="5"/>
  <c r="AB359" i="5"/>
  <c r="AM359" i="5" s="1"/>
  <c r="AC360" i="5"/>
  <c r="AA348" i="5"/>
  <c r="Z347" i="5"/>
  <c r="AK347" i="5" s="1"/>
  <c r="AB131" i="5"/>
  <c r="AM131" i="5" s="1"/>
  <c r="AC132" i="5"/>
  <c r="Z114" i="5"/>
  <c r="AK114" i="5" s="1"/>
  <c r="AA115" i="5"/>
  <c r="AU114" i="5" l="1"/>
  <c r="AZ114" i="5" s="1"/>
  <c r="AY222" i="5"/>
  <c r="AW221" i="5"/>
  <c r="AE112" i="5"/>
  <c r="AO112" i="5"/>
  <c r="AP112" i="5" s="1"/>
  <c r="AX112" i="5"/>
  <c r="AV112" i="5"/>
  <c r="AT112" i="5"/>
  <c r="BK113" i="5"/>
  <c r="BL113" i="5" s="1"/>
  <c r="BA113" i="5"/>
  <c r="BF113" i="5"/>
  <c r="S115" i="5"/>
  <c r="D118" i="5"/>
  <c r="F118" i="5"/>
  <c r="R118" i="5" s="1"/>
  <c r="L116" i="5"/>
  <c r="Q116" i="5"/>
  <c r="X113" i="5"/>
  <c r="AI113" i="5" s="1"/>
  <c r="Y114" i="5"/>
  <c r="AJ114" i="5" s="1"/>
  <c r="AD113" i="5"/>
  <c r="R117" i="5"/>
  <c r="G117" i="5" s="1"/>
  <c r="AA349" i="5"/>
  <c r="Z348" i="5"/>
  <c r="AK348" i="5" s="1"/>
  <c r="AB360" i="5"/>
  <c r="AM360" i="5" s="1"/>
  <c r="AC361" i="5"/>
  <c r="Z115" i="5"/>
  <c r="AK115" i="5" s="1"/>
  <c r="AA116" i="5"/>
  <c r="AB132" i="5"/>
  <c r="AM132" i="5" s="1"/>
  <c r="AC133" i="5"/>
  <c r="AU115" i="5" l="1"/>
  <c r="AZ115" i="5" s="1"/>
  <c r="AY223" i="5"/>
  <c r="AW222" i="5"/>
  <c r="AE113" i="5"/>
  <c r="AO113" i="5"/>
  <c r="AP113" i="5" s="1"/>
  <c r="AX113" i="5"/>
  <c r="AV113" i="5"/>
  <c r="AT113" i="5"/>
  <c r="BK114" i="5"/>
  <c r="BL114" i="5" s="1"/>
  <c r="BA114" i="5"/>
  <c r="BF114" i="5"/>
  <c r="S116" i="5"/>
  <c r="F119" i="5"/>
  <c r="D119" i="5"/>
  <c r="Y115" i="5"/>
  <c r="AJ115" i="5" s="1"/>
  <c r="X114" i="5"/>
  <c r="AI114" i="5" s="1"/>
  <c r="AD114" i="5"/>
  <c r="G118" i="5"/>
  <c r="L118" i="5"/>
  <c r="Q118" i="5"/>
  <c r="Q117" i="5"/>
  <c r="L117" i="5"/>
  <c r="AA350" i="5"/>
  <c r="Z349" i="5"/>
  <c r="AK349" i="5" s="1"/>
  <c r="AB361" i="5"/>
  <c r="AM361" i="5" s="1"/>
  <c r="AC362" i="5"/>
  <c r="AB133" i="5"/>
  <c r="AM133" i="5" s="1"/>
  <c r="AC134" i="5"/>
  <c r="Z116" i="5"/>
  <c r="AK116" i="5" s="1"/>
  <c r="AA117" i="5"/>
  <c r="AU116" i="5" l="1"/>
  <c r="AZ116" i="5" s="1"/>
  <c r="AY224" i="5"/>
  <c r="AW223" i="5"/>
  <c r="BK115" i="5"/>
  <c r="BL115" i="5" s="1"/>
  <c r="BA115" i="5"/>
  <c r="BF115" i="5"/>
  <c r="AE114" i="5"/>
  <c r="AO114" i="5"/>
  <c r="AP114" i="5" s="1"/>
  <c r="AX114" i="5"/>
  <c r="AV114" i="5"/>
  <c r="AT114" i="5"/>
  <c r="S117" i="5"/>
  <c r="Y116" i="5"/>
  <c r="AJ116" i="5" s="1"/>
  <c r="X115" i="5"/>
  <c r="AI115" i="5" s="1"/>
  <c r="AD115" i="5"/>
  <c r="R119" i="5"/>
  <c r="S118" i="5"/>
  <c r="F120" i="5"/>
  <c r="D120" i="5"/>
  <c r="AB362" i="5"/>
  <c r="AM362" i="5" s="1"/>
  <c r="AC363" i="5"/>
  <c r="AA351" i="5"/>
  <c r="Z350" i="5"/>
  <c r="AK350" i="5" s="1"/>
  <c r="Z117" i="5"/>
  <c r="AK117" i="5" s="1"/>
  <c r="AA118" i="5"/>
  <c r="AB134" i="5"/>
  <c r="AM134" i="5" s="1"/>
  <c r="AC135" i="5"/>
  <c r="AU117" i="5" l="1"/>
  <c r="AZ117" i="5" s="1"/>
  <c r="BK116" i="5"/>
  <c r="BL116" i="5" s="1"/>
  <c r="BA116" i="5"/>
  <c r="BF116" i="5"/>
  <c r="AY225" i="5"/>
  <c r="AW224" i="5"/>
  <c r="AE115" i="5"/>
  <c r="AX115" i="5"/>
  <c r="AO115" i="5"/>
  <c r="AP115" i="5" s="1"/>
  <c r="AV115" i="5"/>
  <c r="AT115" i="5"/>
  <c r="L119" i="5"/>
  <c r="Q119" i="5"/>
  <c r="R120" i="5"/>
  <c r="G120" i="5" s="1"/>
  <c r="D121" i="5"/>
  <c r="F121" i="5"/>
  <c r="R121" i="5" s="1"/>
  <c r="G119" i="5"/>
  <c r="Y117" i="5"/>
  <c r="AJ117" i="5" s="1"/>
  <c r="X116" i="5"/>
  <c r="AI116" i="5" s="1"/>
  <c r="AD116" i="5"/>
  <c r="AB363" i="5"/>
  <c r="AM363" i="5" s="1"/>
  <c r="AC364" i="5"/>
  <c r="AA352" i="5"/>
  <c r="Z351" i="5"/>
  <c r="AK351" i="5" s="1"/>
  <c r="AB135" i="5"/>
  <c r="AM135" i="5" s="1"/>
  <c r="AC136" i="5"/>
  <c r="Z118" i="5"/>
  <c r="AK118" i="5" s="1"/>
  <c r="AA119" i="5"/>
  <c r="AU118" i="5" l="1"/>
  <c r="AZ118" i="5" s="1"/>
  <c r="AE116" i="5"/>
  <c r="AO116" i="5"/>
  <c r="AP116" i="5" s="1"/>
  <c r="AX116" i="5"/>
  <c r="AV116" i="5"/>
  <c r="AT116" i="5"/>
  <c r="AY226" i="5"/>
  <c r="BA117" i="5"/>
  <c r="BF117" i="5"/>
  <c r="BK117" i="5"/>
  <c r="BL117" i="5" s="1"/>
  <c r="AW225" i="5"/>
  <c r="S119" i="5"/>
  <c r="G121" i="5"/>
  <c r="Q121" i="5"/>
  <c r="L121" i="5"/>
  <c r="L120" i="5"/>
  <c r="Q120" i="5"/>
  <c r="Y118" i="5"/>
  <c r="AJ118" i="5" s="1"/>
  <c r="X117" i="5"/>
  <c r="AI117" i="5" s="1"/>
  <c r="AD117" i="5"/>
  <c r="D122" i="5"/>
  <c r="AU119" i="5" s="1"/>
  <c r="F122" i="5"/>
  <c r="AA353" i="5"/>
  <c r="Z352" i="5"/>
  <c r="AK352" i="5" s="1"/>
  <c r="AB364" i="5"/>
  <c r="AM364" i="5" s="1"/>
  <c r="AC365" i="5"/>
  <c r="Z119" i="5"/>
  <c r="AK119" i="5" s="1"/>
  <c r="AA120" i="5"/>
  <c r="AB136" i="5"/>
  <c r="AM136" i="5" s="1"/>
  <c r="AC137" i="5"/>
  <c r="AY227" i="5" l="1"/>
  <c r="AE117" i="5"/>
  <c r="AO117" i="5"/>
  <c r="AP117" i="5" s="1"/>
  <c r="AX117" i="5"/>
  <c r="AV117" i="5"/>
  <c r="AT117" i="5"/>
  <c r="AZ119" i="5"/>
  <c r="AW226" i="5"/>
  <c r="BF118" i="5"/>
  <c r="BA118" i="5"/>
  <c r="BK118" i="5"/>
  <c r="BL118" i="5" s="1"/>
  <c r="S120" i="5"/>
  <c r="S121" i="5"/>
  <c r="R122" i="5"/>
  <c r="G122" i="5" s="1"/>
  <c r="D123" i="5"/>
  <c r="AU120" i="5" s="1"/>
  <c r="F123" i="5"/>
  <c r="Y119" i="5"/>
  <c r="AJ119" i="5" s="1"/>
  <c r="X118" i="5"/>
  <c r="AI118" i="5" s="1"/>
  <c r="AD118" i="5"/>
  <c r="AB365" i="5"/>
  <c r="AM365" i="5" s="1"/>
  <c r="AC366" i="5"/>
  <c r="AA354" i="5"/>
  <c r="Z353" i="5"/>
  <c r="AK353" i="5" s="1"/>
  <c r="AB137" i="5"/>
  <c r="AM137" i="5" s="1"/>
  <c r="AC138" i="5"/>
  <c r="Z120" i="5"/>
  <c r="AK120" i="5" s="1"/>
  <c r="AA121" i="5"/>
  <c r="AZ120" i="5" l="1"/>
  <c r="AE118" i="5"/>
  <c r="AO118" i="5"/>
  <c r="AP118" i="5" s="1"/>
  <c r="AX118" i="5"/>
  <c r="AV118" i="5"/>
  <c r="AT118" i="5"/>
  <c r="AW227" i="5"/>
  <c r="BK119" i="5"/>
  <c r="BL119" i="5" s="1"/>
  <c r="BA119" i="5"/>
  <c r="BF119" i="5"/>
  <c r="AY228" i="5"/>
  <c r="R123" i="5"/>
  <c r="G123" i="5" s="1"/>
  <c r="Y120" i="5"/>
  <c r="AJ120" i="5" s="1"/>
  <c r="X119" i="5"/>
  <c r="AI119" i="5" s="1"/>
  <c r="AD119" i="5"/>
  <c r="D124" i="5"/>
  <c r="AU121" i="5" s="1"/>
  <c r="F124" i="5"/>
  <c r="L122" i="5"/>
  <c r="Q122" i="5"/>
  <c r="AA355" i="5"/>
  <c r="Z354" i="5"/>
  <c r="AK354" i="5" s="1"/>
  <c r="AB366" i="5"/>
  <c r="AM366" i="5" s="1"/>
  <c r="AC367" i="5"/>
  <c r="Z121" i="5"/>
  <c r="AK121" i="5" s="1"/>
  <c r="AA122" i="5"/>
  <c r="AB138" i="5"/>
  <c r="AM138" i="5" s="1"/>
  <c r="AC139" i="5"/>
  <c r="AZ121" i="5" l="1"/>
  <c r="AE119" i="5"/>
  <c r="AO119" i="5"/>
  <c r="AP119" i="5" s="1"/>
  <c r="AX119" i="5"/>
  <c r="AV119" i="5"/>
  <c r="AT119" i="5"/>
  <c r="AY229" i="5"/>
  <c r="AW228" i="5"/>
  <c r="BK120" i="5"/>
  <c r="BL120" i="5" s="1"/>
  <c r="BA120" i="5"/>
  <c r="BF120" i="5"/>
  <c r="S122" i="5"/>
  <c r="R124" i="5"/>
  <c r="G124" i="5" s="1"/>
  <c r="X120" i="5"/>
  <c r="AI120" i="5" s="1"/>
  <c r="Y121" i="5"/>
  <c r="AJ121" i="5" s="1"/>
  <c r="AD120" i="5"/>
  <c r="D125" i="5"/>
  <c r="AU122" i="5" s="1"/>
  <c r="F125" i="5"/>
  <c r="Q123" i="5"/>
  <c r="L123" i="5"/>
  <c r="AA356" i="5"/>
  <c r="Z355" i="5"/>
  <c r="AK355" i="5" s="1"/>
  <c r="AB367" i="5"/>
  <c r="AM367" i="5" s="1"/>
  <c r="AC368" i="5"/>
  <c r="AB139" i="5"/>
  <c r="AM139" i="5" s="1"/>
  <c r="AC140" i="5"/>
  <c r="Z122" i="5"/>
  <c r="AK122" i="5" s="1"/>
  <c r="AA123" i="5"/>
  <c r="AE120" i="5" l="1"/>
  <c r="AO120" i="5"/>
  <c r="AP120" i="5" s="1"/>
  <c r="AX120" i="5"/>
  <c r="AV120" i="5"/>
  <c r="AT120" i="5"/>
  <c r="AW229" i="5"/>
  <c r="BA121" i="5"/>
  <c r="BF121" i="5"/>
  <c r="BK121" i="5"/>
  <c r="BL121" i="5" s="1"/>
  <c r="AZ122" i="5"/>
  <c r="AY230" i="5"/>
  <c r="S123" i="5"/>
  <c r="R125" i="5"/>
  <c r="G125" i="5" s="1"/>
  <c r="X121" i="5"/>
  <c r="AI121" i="5" s="1"/>
  <c r="Y122" i="5"/>
  <c r="AJ122" i="5" s="1"/>
  <c r="AD121" i="5"/>
  <c r="F126" i="5"/>
  <c r="D126" i="5"/>
  <c r="AU123" i="5" s="1"/>
  <c r="L124" i="5"/>
  <c r="Q124" i="5"/>
  <c r="AB368" i="5"/>
  <c r="AM368" i="5" s="1"/>
  <c r="AC369" i="5"/>
  <c r="AA357" i="5"/>
  <c r="Z356" i="5"/>
  <c r="AK356" i="5" s="1"/>
  <c r="Z123" i="5"/>
  <c r="AK123" i="5" s="1"/>
  <c r="AA124" i="5"/>
  <c r="AB140" i="5"/>
  <c r="AM140" i="5" s="1"/>
  <c r="AC141" i="5"/>
  <c r="AZ123" i="5" l="1"/>
  <c r="AE121" i="5"/>
  <c r="AO121" i="5"/>
  <c r="AP121" i="5" s="1"/>
  <c r="AX121" i="5"/>
  <c r="AV121" i="5"/>
  <c r="AT121" i="5"/>
  <c r="AY231" i="5"/>
  <c r="AW230" i="5"/>
  <c r="BF122" i="5"/>
  <c r="BA122" i="5"/>
  <c r="BK122" i="5"/>
  <c r="BL122" i="5" s="1"/>
  <c r="S124" i="5"/>
  <c r="R126" i="5"/>
  <c r="G126" i="5" s="1"/>
  <c r="D127" i="5"/>
  <c r="AU124" i="5" s="1"/>
  <c r="F127" i="5"/>
  <c r="Q125" i="5"/>
  <c r="L125" i="5"/>
  <c r="Y123" i="5"/>
  <c r="AJ123" i="5" s="1"/>
  <c r="X122" i="5"/>
  <c r="AI122" i="5" s="1"/>
  <c r="AD122" i="5"/>
  <c r="AA358" i="5"/>
  <c r="Z357" i="5"/>
  <c r="AK357" i="5" s="1"/>
  <c r="AC370" i="5"/>
  <c r="AB369" i="5"/>
  <c r="AM369" i="5" s="1"/>
  <c r="AB141" i="5"/>
  <c r="AM141" i="5" s="1"/>
  <c r="AC142" i="5"/>
  <c r="Z124" i="5"/>
  <c r="AK124" i="5" s="1"/>
  <c r="AA125" i="5"/>
  <c r="AZ124" i="5" l="1"/>
  <c r="AE122" i="5"/>
  <c r="AO122" i="5"/>
  <c r="AP122" i="5" s="1"/>
  <c r="AX122" i="5"/>
  <c r="AV122" i="5"/>
  <c r="AT122" i="5"/>
  <c r="AW231" i="5"/>
  <c r="AY232" i="5"/>
  <c r="BK123" i="5"/>
  <c r="BL123" i="5" s="1"/>
  <c r="BA123" i="5"/>
  <c r="BF123" i="5"/>
  <c r="S125" i="5"/>
  <c r="Y124" i="5"/>
  <c r="AJ124" i="5" s="1"/>
  <c r="X123" i="5"/>
  <c r="AI123" i="5" s="1"/>
  <c r="AD123" i="5"/>
  <c r="R127" i="5"/>
  <c r="G127" i="5" s="1"/>
  <c r="D128" i="5"/>
  <c r="AU125" i="5" s="1"/>
  <c r="F128" i="5"/>
  <c r="Q126" i="5"/>
  <c r="L126" i="5"/>
  <c r="AA359" i="5"/>
  <c r="Z358" i="5"/>
  <c r="AK358" i="5" s="1"/>
  <c r="AC371" i="5"/>
  <c r="AB370" i="5"/>
  <c r="AM370" i="5" s="1"/>
  <c r="Z125" i="5"/>
  <c r="AK125" i="5" s="1"/>
  <c r="AA126" i="5"/>
  <c r="AB142" i="5"/>
  <c r="AM142" i="5" s="1"/>
  <c r="AC143" i="5"/>
  <c r="AE123" i="5" l="1"/>
  <c r="AO123" i="5"/>
  <c r="AP123" i="5" s="1"/>
  <c r="AX123" i="5"/>
  <c r="AV123" i="5"/>
  <c r="AT123" i="5"/>
  <c r="AZ125" i="5"/>
  <c r="AY233" i="5"/>
  <c r="AW232" i="5"/>
  <c r="BK124" i="5"/>
  <c r="BL124" i="5" s="1"/>
  <c r="BA124" i="5"/>
  <c r="BF124" i="5"/>
  <c r="D129" i="5"/>
  <c r="AU126" i="5" s="1"/>
  <c r="F129" i="5"/>
  <c r="R128" i="5"/>
  <c r="G128" i="5" s="1"/>
  <c r="S126" i="5"/>
  <c r="L127" i="5"/>
  <c r="Q127" i="5"/>
  <c r="X124" i="5"/>
  <c r="AI124" i="5" s="1"/>
  <c r="Y125" i="5"/>
  <c r="AJ125" i="5" s="1"/>
  <c r="AD124" i="5"/>
  <c r="AB371" i="5"/>
  <c r="AM371" i="5" s="1"/>
  <c r="AC372" i="5"/>
  <c r="AA360" i="5"/>
  <c r="Z359" i="5"/>
  <c r="AK359" i="5" s="1"/>
  <c r="AB143" i="5"/>
  <c r="AM143" i="5" s="1"/>
  <c r="AC144" i="5"/>
  <c r="AA127" i="5"/>
  <c r="Z126" i="5"/>
  <c r="AK126" i="5" s="1"/>
  <c r="AZ126" i="5" l="1"/>
  <c r="AW233" i="5"/>
  <c r="BA125" i="5"/>
  <c r="BF125" i="5"/>
  <c r="BK125" i="5"/>
  <c r="BL125" i="5" s="1"/>
  <c r="AE124" i="5"/>
  <c r="AO124" i="5"/>
  <c r="AP124" i="5" s="1"/>
  <c r="AX124" i="5"/>
  <c r="AV124" i="5"/>
  <c r="AT124" i="5"/>
  <c r="AY234" i="5"/>
  <c r="S127" i="5"/>
  <c r="R129" i="5"/>
  <c r="G129" i="5" s="1"/>
  <c r="X125" i="5"/>
  <c r="AI125" i="5" s="1"/>
  <c r="Y126" i="5"/>
  <c r="AJ126" i="5" s="1"/>
  <c r="AD125" i="5"/>
  <c r="D130" i="5"/>
  <c r="AU127" i="5" s="1"/>
  <c r="F130" i="5"/>
  <c r="R130" i="5" s="1"/>
  <c r="Q128" i="5"/>
  <c r="L128" i="5"/>
  <c r="AA361" i="5"/>
  <c r="Z360" i="5"/>
  <c r="AK360" i="5" s="1"/>
  <c r="AC373" i="5"/>
  <c r="AB372" i="5"/>
  <c r="AM372" i="5" s="1"/>
  <c r="Z127" i="5"/>
  <c r="AK127" i="5" s="1"/>
  <c r="AA128" i="5"/>
  <c r="AB144" i="5"/>
  <c r="AM144" i="5" s="1"/>
  <c r="AC145" i="5"/>
  <c r="BF126" i="5" l="1"/>
  <c r="BA126" i="5"/>
  <c r="BK126" i="5"/>
  <c r="BL126" i="5" s="1"/>
  <c r="AE125" i="5"/>
  <c r="AO125" i="5"/>
  <c r="AP125" i="5" s="1"/>
  <c r="AX125" i="5"/>
  <c r="AV125" i="5"/>
  <c r="AT125" i="5"/>
  <c r="AZ127" i="5"/>
  <c r="AY235" i="5"/>
  <c r="AW234" i="5"/>
  <c r="S128" i="5"/>
  <c r="F131" i="5"/>
  <c r="D131" i="5"/>
  <c r="AU128" i="5" s="1"/>
  <c r="X126" i="5"/>
  <c r="AI126" i="5" s="1"/>
  <c r="Y127" i="5"/>
  <c r="AJ127" i="5" s="1"/>
  <c r="AD126" i="5"/>
  <c r="G130" i="5"/>
  <c r="Q130" i="5"/>
  <c r="L130" i="5"/>
  <c r="Q129" i="5"/>
  <c r="L129" i="5"/>
  <c r="AC374" i="5"/>
  <c r="AB373" i="5"/>
  <c r="AM373" i="5" s="1"/>
  <c r="AA362" i="5"/>
  <c r="Z361" i="5"/>
  <c r="AK361" i="5" s="1"/>
  <c r="AB145" i="5"/>
  <c r="AM145" i="5" s="1"/>
  <c r="AC146" i="5"/>
  <c r="AA129" i="5"/>
  <c r="Z128" i="5"/>
  <c r="AK128" i="5" s="1"/>
  <c r="AZ128" i="5" l="1"/>
  <c r="AW235" i="5"/>
  <c r="AE126" i="5"/>
  <c r="AO126" i="5"/>
  <c r="AP126" i="5" s="1"/>
  <c r="AX126" i="5"/>
  <c r="AV126" i="5"/>
  <c r="AT126" i="5"/>
  <c r="AY236" i="5"/>
  <c r="BA127" i="5"/>
  <c r="BK127" i="5"/>
  <c r="BL127" i="5" s="1"/>
  <c r="BF127" i="5"/>
  <c r="S129" i="5"/>
  <c r="F132" i="5"/>
  <c r="D132" i="5"/>
  <c r="AU129" i="5" s="1"/>
  <c r="S130" i="5"/>
  <c r="Y128" i="5"/>
  <c r="AJ128" i="5" s="1"/>
  <c r="X127" i="5"/>
  <c r="AI127" i="5" s="1"/>
  <c r="AD127" i="5"/>
  <c r="R131" i="5"/>
  <c r="AC375" i="5"/>
  <c r="AB374" i="5"/>
  <c r="AM374" i="5" s="1"/>
  <c r="AA363" i="5"/>
  <c r="Z362" i="5"/>
  <c r="AK362" i="5" s="1"/>
  <c r="Z129" i="5"/>
  <c r="AK129" i="5" s="1"/>
  <c r="AA130" i="5"/>
  <c r="AB146" i="5"/>
  <c r="AM146" i="5" s="1"/>
  <c r="AC147" i="5"/>
  <c r="AZ129" i="5" l="1"/>
  <c r="AY237" i="5"/>
  <c r="AE127" i="5"/>
  <c r="AO127" i="5"/>
  <c r="AP127" i="5" s="1"/>
  <c r="AX127" i="5"/>
  <c r="AV127" i="5"/>
  <c r="AT127" i="5"/>
  <c r="AW236" i="5"/>
  <c r="BK128" i="5"/>
  <c r="BL128" i="5" s="1"/>
  <c r="BA128" i="5"/>
  <c r="BF128" i="5"/>
  <c r="Q131" i="5"/>
  <c r="L131" i="5"/>
  <c r="F133" i="5"/>
  <c r="D133" i="5"/>
  <c r="AU130" i="5" s="1"/>
  <c r="G131" i="5"/>
  <c r="X128" i="5"/>
  <c r="AI128" i="5" s="1"/>
  <c r="Y129" i="5"/>
  <c r="AJ129" i="5" s="1"/>
  <c r="AD128" i="5"/>
  <c r="R132" i="5"/>
  <c r="G132" i="5" s="1"/>
  <c r="AA364" i="5"/>
  <c r="Z363" i="5"/>
  <c r="AK363" i="5" s="1"/>
  <c r="AB375" i="5"/>
  <c r="AM375" i="5" s="1"/>
  <c r="AC376" i="5"/>
  <c r="AB147" i="5"/>
  <c r="AM147" i="5" s="1"/>
  <c r="AC148" i="5"/>
  <c r="AA131" i="5"/>
  <c r="Z130" i="5"/>
  <c r="AK130" i="5" s="1"/>
  <c r="AZ130" i="5" l="1"/>
  <c r="AE128" i="5"/>
  <c r="AO128" i="5"/>
  <c r="AP128" i="5" s="1"/>
  <c r="AX128" i="5"/>
  <c r="AV128" i="5"/>
  <c r="AT128" i="5"/>
  <c r="AW237" i="5"/>
  <c r="AY238" i="5"/>
  <c r="BA129" i="5"/>
  <c r="BK129" i="5"/>
  <c r="BL129" i="5" s="1"/>
  <c r="BF129" i="5"/>
  <c r="D134" i="5"/>
  <c r="AU131" i="5" s="1"/>
  <c r="F134" i="5"/>
  <c r="R133" i="5"/>
  <c r="G133" i="5" s="1"/>
  <c r="Y130" i="5"/>
  <c r="AJ130" i="5" s="1"/>
  <c r="X129" i="5"/>
  <c r="AI129" i="5" s="1"/>
  <c r="AD129" i="5"/>
  <c r="L132" i="5"/>
  <c r="Q132" i="5"/>
  <c r="S131" i="5"/>
  <c r="AC377" i="5"/>
  <c r="AB376" i="5"/>
  <c r="AM376" i="5" s="1"/>
  <c r="AA365" i="5"/>
  <c r="Z364" i="5"/>
  <c r="AK364" i="5" s="1"/>
  <c r="Z131" i="5"/>
  <c r="AK131" i="5" s="1"/>
  <c r="AA132" i="5"/>
  <c r="AB148" i="5"/>
  <c r="AM148" i="5" s="1"/>
  <c r="AC149" i="5"/>
  <c r="AZ131" i="5" l="1"/>
  <c r="AY239" i="5"/>
  <c r="BF130" i="5"/>
  <c r="BK130" i="5"/>
  <c r="BL130" i="5" s="1"/>
  <c r="BA130" i="5"/>
  <c r="AW238" i="5"/>
  <c r="AE129" i="5"/>
  <c r="AO129" i="5"/>
  <c r="AP129" i="5" s="1"/>
  <c r="AX129" i="5"/>
  <c r="AV129" i="5"/>
  <c r="AT129" i="5"/>
  <c r="S132" i="5"/>
  <c r="R134" i="5"/>
  <c r="G134" i="5" s="1"/>
  <c r="X130" i="5"/>
  <c r="AI130" i="5" s="1"/>
  <c r="Y131" i="5"/>
  <c r="AJ131" i="5" s="1"/>
  <c r="AD130" i="5"/>
  <c r="F135" i="5"/>
  <c r="D135" i="5"/>
  <c r="AU132" i="5" s="1"/>
  <c r="Q133" i="5"/>
  <c r="L133" i="5"/>
  <c r="AA366" i="5"/>
  <c r="Z365" i="5"/>
  <c r="AK365" i="5" s="1"/>
  <c r="AC378" i="5"/>
  <c r="AB377" i="5"/>
  <c r="AM377" i="5" s="1"/>
  <c r="AB149" i="5"/>
  <c r="AM149" i="5" s="1"/>
  <c r="AC150" i="5"/>
  <c r="AA133" i="5"/>
  <c r="Z132" i="5"/>
  <c r="AK132" i="5" s="1"/>
  <c r="AZ132" i="5" l="1"/>
  <c r="AE130" i="5"/>
  <c r="AO130" i="5"/>
  <c r="AP130" i="5" s="1"/>
  <c r="AX130" i="5"/>
  <c r="AV130" i="5"/>
  <c r="AT130" i="5"/>
  <c r="AY240" i="5"/>
  <c r="BA131" i="5"/>
  <c r="BK131" i="5"/>
  <c r="BL131" i="5" s="1"/>
  <c r="BF131" i="5"/>
  <c r="AW239" i="5"/>
  <c r="D136" i="5"/>
  <c r="AU133" i="5" s="1"/>
  <c r="F136" i="5"/>
  <c r="Y132" i="5"/>
  <c r="AJ132" i="5" s="1"/>
  <c r="X131" i="5"/>
  <c r="AI131" i="5" s="1"/>
  <c r="AD131" i="5"/>
  <c r="S133" i="5"/>
  <c r="R135" i="5"/>
  <c r="L134" i="5"/>
  <c r="Q134" i="5"/>
  <c r="AC379" i="5"/>
  <c r="AB378" i="5"/>
  <c r="AM378" i="5" s="1"/>
  <c r="AA367" i="5"/>
  <c r="Z366" i="5"/>
  <c r="AK366" i="5" s="1"/>
  <c r="Z133" i="5"/>
  <c r="AK133" i="5" s="1"/>
  <c r="AA134" i="5"/>
  <c r="AB150" i="5"/>
  <c r="AM150" i="5" s="1"/>
  <c r="AC151" i="5"/>
  <c r="AZ133" i="5" l="1"/>
  <c r="AE131" i="5"/>
  <c r="AO131" i="5"/>
  <c r="AP131" i="5" s="1"/>
  <c r="AX131" i="5"/>
  <c r="AV131" i="5"/>
  <c r="AT131" i="5"/>
  <c r="AW240" i="5"/>
  <c r="AY241" i="5"/>
  <c r="BK132" i="5"/>
  <c r="BL132" i="5" s="1"/>
  <c r="BA132" i="5"/>
  <c r="BF132" i="5"/>
  <c r="S134" i="5"/>
  <c r="Q135" i="5"/>
  <c r="L135" i="5"/>
  <c r="Y133" i="5"/>
  <c r="AJ133" i="5" s="1"/>
  <c r="X132" i="5"/>
  <c r="AI132" i="5" s="1"/>
  <c r="AD132" i="5"/>
  <c r="R136" i="5"/>
  <c r="G136" i="5" s="1"/>
  <c r="G135" i="5"/>
  <c r="D137" i="5"/>
  <c r="AU134" i="5" s="1"/>
  <c r="F137" i="5"/>
  <c r="AB379" i="5"/>
  <c r="AM379" i="5" s="1"/>
  <c r="AC380" i="5"/>
  <c r="AA368" i="5"/>
  <c r="Z367" i="5"/>
  <c r="AK367" i="5" s="1"/>
  <c r="AB151" i="5"/>
  <c r="AM151" i="5" s="1"/>
  <c r="AC152" i="5"/>
  <c r="AA135" i="5"/>
  <c r="Z134" i="5"/>
  <c r="AK134" i="5" s="1"/>
  <c r="AZ134" i="5" l="1"/>
  <c r="BA133" i="5"/>
  <c r="BK133" i="5"/>
  <c r="BL133" i="5" s="1"/>
  <c r="BF133" i="5"/>
  <c r="AY242" i="5"/>
  <c r="AE132" i="5"/>
  <c r="AO132" i="5"/>
  <c r="AP132" i="5" s="1"/>
  <c r="AX132" i="5"/>
  <c r="AV132" i="5"/>
  <c r="AT132" i="5"/>
  <c r="AW241" i="5"/>
  <c r="S135" i="5"/>
  <c r="F138" i="5"/>
  <c r="D138" i="5"/>
  <c r="AU135" i="5" s="1"/>
  <c r="X133" i="5"/>
  <c r="AI133" i="5" s="1"/>
  <c r="Y134" i="5"/>
  <c r="AJ134" i="5" s="1"/>
  <c r="AD133" i="5"/>
  <c r="R137" i="5"/>
  <c r="L136" i="5"/>
  <c r="Q136" i="5"/>
  <c r="AA369" i="5"/>
  <c r="Z368" i="5"/>
  <c r="AK368" i="5" s="1"/>
  <c r="AC381" i="5"/>
  <c r="AB380" i="5"/>
  <c r="AM380" i="5" s="1"/>
  <c r="Z135" i="5"/>
  <c r="AK135" i="5" s="1"/>
  <c r="AA136" i="5"/>
  <c r="AB152" i="5"/>
  <c r="AM152" i="5" s="1"/>
  <c r="AC153" i="5"/>
  <c r="AZ135" i="5" l="1"/>
  <c r="AW242" i="5"/>
  <c r="AY243" i="5"/>
  <c r="BF134" i="5"/>
  <c r="BK134" i="5"/>
  <c r="BL134" i="5" s="1"/>
  <c r="BA134" i="5"/>
  <c r="AE133" i="5"/>
  <c r="AO133" i="5"/>
  <c r="AP133" i="5" s="1"/>
  <c r="AX133" i="5"/>
  <c r="AV133" i="5"/>
  <c r="AT133" i="5"/>
  <c r="S136" i="5"/>
  <c r="L137" i="5"/>
  <c r="Q137" i="5"/>
  <c r="D139" i="5"/>
  <c r="AU136" i="5" s="1"/>
  <c r="F139" i="5"/>
  <c r="X134" i="5"/>
  <c r="AI134" i="5" s="1"/>
  <c r="Y135" i="5"/>
  <c r="AJ135" i="5" s="1"/>
  <c r="AD134" i="5"/>
  <c r="R138" i="5"/>
  <c r="G138" i="5" s="1"/>
  <c r="G137" i="5"/>
  <c r="AA370" i="5"/>
  <c r="Z369" i="5"/>
  <c r="AK369" i="5" s="1"/>
  <c r="AC382" i="5"/>
  <c r="AB381" i="5"/>
  <c r="AM381" i="5" s="1"/>
  <c r="AB153" i="5"/>
  <c r="AM153" i="5" s="1"/>
  <c r="AC154" i="5"/>
  <c r="AA137" i="5"/>
  <c r="Z136" i="5"/>
  <c r="AK136" i="5" s="1"/>
  <c r="AZ136" i="5" l="1"/>
  <c r="AE134" i="5"/>
  <c r="AO134" i="5"/>
  <c r="AP134" i="5" s="1"/>
  <c r="AX134" i="5"/>
  <c r="AV134" i="5"/>
  <c r="AT134" i="5"/>
  <c r="AY244" i="5"/>
  <c r="BA135" i="5"/>
  <c r="BK135" i="5"/>
  <c r="BL135" i="5" s="1"/>
  <c r="BF135" i="5"/>
  <c r="AW243" i="5"/>
  <c r="D140" i="5"/>
  <c r="AU137" i="5" s="1"/>
  <c r="F140" i="5"/>
  <c r="R140" i="5" s="1"/>
  <c r="S137" i="5"/>
  <c r="X135" i="5"/>
  <c r="AI135" i="5" s="1"/>
  <c r="Y136" i="5"/>
  <c r="AJ136" i="5" s="1"/>
  <c r="AD135" i="5"/>
  <c r="Q138" i="5"/>
  <c r="L138" i="5"/>
  <c r="R139" i="5"/>
  <c r="G139" i="5" s="1"/>
  <c r="AC383" i="5"/>
  <c r="AB382" i="5"/>
  <c r="AM382" i="5" s="1"/>
  <c r="AA371" i="5"/>
  <c r="Z370" i="5"/>
  <c r="AK370" i="5" s="1"/>
  <c r="Z137" i="5"/>
  <c r="AK137" i="5" s="1"/>
  <c r="AA138" i="5"/>
  <c r="AB154" i="5"/>
  <c r="AM154" i="5" s="1"/>
  <c r="AC155" i="5"/>
  <c r="AZ137" i="5" l="1"/>
  <c r="AW244" i="5"/>
  <c r="AE135" i="5"/>
  <c r="AO135" i="5"/>
  <c r="AP135" i="5" s="1"/>
  <c r="AX135" i="5"/>
  <c r="AV135" i="5"/>
  <c r="AT135" i="5"/>
  <c r="AY245" i="5"/>
  <c r="BK136" i="5"/>
  <c r="BL136" i="5" s="1"/>
  <c r="BF136" i="5"/>
  <c r="BA136" i="5"/>
  <c r="S138" i="5"/>
  <c r="G140" i="5"/>
  <c r="L140" i="5"/>
  <c r="Q140" i="5"/>
  <c r="L139" i="5"/>
  <c r="Q139" i="5"/>
  <c r="X136" i="5"/>
  <c r="AI136" i="5" s="1"/>
  <c r="Y137" i="5"/>
  <c r="AJ137" i="5" s="1"/>
  <c r="AD136" i="5"/>
  <c r="D141" i="5"/>
  <c r="AU138" i="5" s="1"/>
  <c r="F141" i="5"/>
  <c r="AB383" i="5"/>
  <c r="AM383" i="5" s="1"/>
  <c r="AC384" i="5"/>
  <c r="AA372" i="5"/>
  <c r="Z371" i="5"/>
  <c r="AK371" i="5" s="1"/>
  <c r="AC156" i="5"/>
  <c r="AB155" i="5"/>
  <c r="AM155" i="5" s="1"/>
  <c r="AA139" i="5"/>
  <c r="Z138" i="5"/>
  <c r="AK138" i="5" s="1"/>
  <c r="AE136" i="5" l="1"/>
  <c r="AO136" i="5"/>
  <c r="AP136" i="5" s="1"/>
  <c r="AX136" i="5"/>
  <c r="AV136" i="5"/>
  <c r="AT136" i="5"/>
  <c r="AW245" i="5"/>
  <c r="AZ138" i="5"/>
  <c r="AY246" i="5"/>
  <c r="BA137" i="5"/>
  <c r="BK137" i="5"/>
  <c r="BL137" i="5" s="1"/>
  <c r="BF137" i="5"/>
  <c r="S139" i="5"/>
  <c r="R141" i="5"/>
  <c r="G141" i="5" s="1"/>
  <c r="D142" i="5"/>
  <c r="AU139" i="5" s="1"/>
  <c r="F142" i="5"/>
  <c r="X137" i="5"/>
  <c r="AI137" i="5" s="1"/>
  <c r="Y138" i="5"/>
  <c r="AJ138" i="5" s="1"/>
  <c r="AD137" i="5"/>
  <c r="S140" i="5"/>
  <c r="AA373" i="5"/>
  <c r="Z372" i="5"/>
  <c r="AK372" i="5" s="1"/>
  <c r="AC385" i="5"/>
  <c r="AB384" i="5"/>
  <c r="AM384" i="5" s="1"/>
  <c r="Z139" i="5"/>
  <c r="AK139" i="5" s="1"/>
  <c r="AA140" i="5"/>
  <c r="AC157" i="5"/>
  <c r="AB156" i="5"/>
  <c r="AM156" i="5" s="1"/>
  <c r="AW246" i="5" l="1"/>
  <c r="AY247" i="5"/>
  <c r="AE137" i="5"/>
  <c r="AO137" i="5"/>
  <c r="AP137" i="5" s="1"/>
  <c r="AX137" i="5"/>
  <c r="AV137" i="5"/>
  <c r="AT137" i="5"/>
  <c r="BA138" i="5"/>
  <c r="BF138" i="5"/>
  <c r="BK138" i="5"/>
  <c r="BL138" i="5" s="1"/>
  <c r="AZ139" i="5"/>
  <c r="Y139" i="5"/>
  <c r="AJ139" i="5" s="1"/>
  <c r="X138" i="5"/>
  <c r="AI138" i="5" s="1"/>
  <c r="AD138" i="5"/>
  <c r="D143" i="5"/>
  <c r="AU140" i="5" s="1"/>
  <c r="F143" i="5"/>
  <c r="R142" i="5"/>
  <c r="G142" i="5" s="1"/>
  <c r="Q141" i="5"/>
  <c r="L141" i="5"/>
  <c r="AA374" i="5"/>
  <c r="Z373" i="5"/>
  <c r="AK373" i="5" s="1"/>
  <c r="AC386" i="5"/>
  <c r="AB385" i="5"/>
  <c r="AM385" i="5" s="1"/>
  <c r="AA141" i="5"/>
  <c r="Z140" i="5"/>
  <c r="AK140" i="5" s="1"/>
  <c r="AC158" i="5"/>
  <c r="AB157" i="5"/>
  <c r="AM157" i="5" s="1"/>
  <c r="BK139" i="5" l="1"/>
  <c r="BL139" i="5" s="1"/>
  <c r="BA139" i="5"/>
  <c r="BF139" i="5"/>
  <c r="AY248" i="5"/>
  <c r="AE138" i="5"/>
  <c r="AO138" i="5"/>
  <c r="AP138" i="5" s="1"/>
  <c r="AX138" i="5"/>
  <c r="AV138" i="5"/>
  <c r="AT138" i="5"/>
  <c r="AZ140" i="5"/>
  <c r="AW247" i="5"/>
  <c r="S141" i="5"/>
  <c r="L142" i="5"/>
  <c r="Q142" i="5"/>
  <c r="D144" i="5"/>
  <c r="AU141" i="5" s="1"/>
  <c r="F144" i="5"/>
  <c r="R143" i="5"/>
  <c r="G143" i="5" s="1"/>
  <c r="Y140" i="5"/>
  <c r="AJ140" i="5" s="1"/>
  <c r="X139" i="5"/>
  <c r="AI139" i="5" s="1"/>
  <c r="AD139" i="5"/>
  <c r="AC387" i="5"/>
  <c r="AB386" i="5"/>
  <c r="AM386" i="5" s="1"/>
  <c r="AA375" i="5"/>
  <c r="Z374" i="5"/>
  <c r="AK374" i="5" s="1"/>
  <c r="AC159" i="5"/>
  <c r="AB158" i="5"/>
  <c r="AM158" i="5" s="1"/>
  <c r="Z141" i="5"/>
  <c r="AK141" i="5" s="1"/>
  <c r="AA142" i="5"/>
  <c r="AW248" i="5" l="1"/>
  <c r="BK140" i="5"/>
  <c r="BL140" i="5" s="1"/>
  <c r="BA140" i="5"/>
  <c r="BF140" i="5"/>
  <c r="AE139" i="5"/>
  <c r="AO139" i="5"/>
  <c r="AP139" i="5" s="1"/>
  <c r="AX139" i="5"/>
  <c r="AV139" i="5"/>
  <c r="AT139" i="5"/>
  <c r="AZ141" i="5"/>
  <c r="AY249" i="5"/>
  <c r="X140" i="5"/>
  <c r="AI140" i="5" s="1"/>
  <c r="Y141" i="5"/>
  <c r="AJ141" i="5" s="1"/>
  <c r="AD140" i="5"/>
  <c r="R144" i="5"/>
  <c r="Q143" i="5"/>
  <c r="L143" i="5"/>
  <c r="D145" i="5"/>
  <c r="AU142" i="5" s="1"/>
  <c r="F145" i="5"/>
  <c r="S142" i="5"/>
  <c r="AA376" i="5"/>
  <c r="Z375" i="5"/>
  <c r="AK375" i="5" s="1"/>
  <c r="AB387" i="5"/>
  <c r="AM387" i="5" s="1"/>
  <c r="AC388" i="5"/>
  <c r="AC160" i="5"/>
  <c r="AB159" i="5"/>
  <c r="AM159" i="5" s="1"/>
  <c r="AA143" i="5"/>
  <c r="Z142" i="5"/>
  <c r="AK142" i="5" s="1"/>
  <c r="AZ142" i="5" l="1"/>
  <c r="AY250" i="5"/>
  <c r="AE140" i="5"/>
  <c r="AO140" i="5"/>
  <c r="AP140" i="5" s="1"/>
  <c r="AX140" i="5"/>
  <c r="AV140" i="5"/>
  <c r="AT140" i="5"/>
  <c r="BF141" i="5"/>
  <c r="BK141" i="5"/>
  <c r="BL141" i="5" s="1"/>
  <c r="BA141" i="5"/>
  <c r="AW249" i="5"/>
  <c r="L144" i="5"/>
  <c r="Q144" i="5"/>
  <c r="S143" i="5"/>
  <c r="R145" i="5"/>
  <c r="G145" i="5" s="1"/>
  <c r="X141" i="5"/>
  <c r="AI141" i="5" s="1"/>
  <c r="Y142" i="5"/>
  <c r="AJ142" i="5" s="1"/>
  <c r="AD141" i="5"/>
  <c r="D146" i="5"/>
  <c r="AU143" i="5" s="1"/>
  <c r="F146" i="5"/>
  <c r="G144" i="5"/>
  <c r="AC389" i="5"/>
  <c r="AB388" i="5"/>
  <c r="AM388" i="5" s="1"/>
  <c r="AA377" i="5"/>
  <c r="Z376" i="5"/>
  <c r="AK376" i="5" s="1"/>
  <c r="Z143" i="5"/>
  <c r="AK143" i="5" s="1"/>
  <c r="AA144" i="5"/>
  <c r="AC161" i="5"/>
  <c r="AB160" i="5"/>
  <c r="AM160" i="5" s="1"/>
  <c r="AZ143" i="5" l="1"/>
  <c r="AW250" i="5"/>
  <c r="AE141" i="5"/>
  <c r="AO141" i="5"/>
  <c r="AP141" i="5" s="1"/>
  <c r="AX141" i="5"/>
  <c r="AV141" i="5"/>
  <c r="AT141" i="5"/>
  <c r="BK142" i="5"/>
  <c r="BL142" i="5" s="1"/>
  <c r="BA142" i="5"/>
  <c r="BF142" i="5"/>
  <c r="AY251" i="5"/>
  <c r="L145" i="5"/>
  <c r="Q145" i="5"/>
  <c r="D147" i="5"/>
  <c r="AU144" i="5" s="1"/>
  <c r="F147" i="5"/>
  <c r="X142" i="5"/>
  <c r="AI142" i="5" s="1"/>
  <c r="Y143" i="5"/>
  <c r="AJ143" i="5" s="1"/>
  <c r="AD142" i="5"/>
  <c r="R146" i="5"/>
  <c r="G146" i="5" s="1"/>
  <c r="S144" i="5"/>
  <c r="AA378" i="5"/>
  <c r="Z377" i="5"/>
  <c r="AK377" i="5" s="1"/>
  <c r="AC390" i="5"/>
  <c r="AB389" i="5"/>
  <c r="AM389" i="5" s="1"/>
  <c r="AC162" i="5"/>
  <c r="AB161" i="5"/>
  <c r="AM161" i="5" s="1"/>
  <c r="Z144" i="5"/>
  <c r="AK144" i="5" s="1"/>
  <c r="AA145" i="5"/>
  <c r="AY252" i="5" l="1"/>
  <c r="AZ144" i="5"/>
  <c r="AE142" i="5"/>
  <c r="AO142" i="5"/>
  <c r="AP142" i="5" s="1"/>
  <c r="AX142" i="5"/>
  <c r="AV142" i="5"/>
  <c r="AT142" i="5"/>
  <c r="AW251" i="5"/>
  <c r="BK143" i="5"/>
  <c r="BL143" i="5" s="1"/>
  <c r="BA143" i="5"/>
  <c r="BF143" i="5"/>
  <c r="S145" i="5"/>
  <c r="X143" i="5"/>
  <c r="AI143" i="5" s="1"/>
  <c r="Y144" i="5"/>
  <c r="AJ144" i="5" s="1"/>
  <c r="AD143" i="5"/>
  <c r="D148" i="5"/>
  <c r="AU145" i="5" s="1"/>
  <c r="F148" i="5"/>
  <c r="Q146" i="5"/>
  <c r="L146" i="5"/>
  <c r="R147" i="5"/>
  <c r="G147" i="5" s="1"/>
  <c r="AA379" i="5"/>
  <c r="Z378" i="5"/>
  <c r="AK378" i="5" s="1"/>
  <c r="AB390" i="5"/>
  <c r="AM390" i="5" s="1"/>
  <c r="AC391" i="5"/>
  <c r="Z145" i="5"/>
  <c r="AK145" i="5" s="1"/>
  <c r="AA146" i="5"/>
  <c r="AC163" i="5"/>
  <c r="AB162" i="5"/>
  <c r="AM162" i="5" s="1"/>
  <c r="AZ145" i="5" l="1"/>
  <c r="AE143" i="5"/>
  <c r="AO143" i="5"/>
  <c r="AP143" i="5" s="1"/>
  <c r="AX143" i="5"/>
  <c r="AV143" i="5"/>
  <c r="AT143" i="5"/>
  <c r="BA144" i="5"/>
  <c r="BK144" i="5"/>
  <c r="BL144" i="5" s="1"/>
  <c r="BF144" i="5"/>
  <c r="AY253" i="5"/>
  <c r="AW252" i="5"/>
  <c r="S146" i="5"/>
  <c r="R148" i="5"/>
  <c r="G148" i="5" s="1"/>
  <c r="X144" i="5"/>
  <c r="AI144" i="5" s="1"/>
  <c r="Y145" i="5"/>
  <c r="AJ145" i="5" s="1"/>
  <c r="AD144" i="5"/>
  <c r="L147" i="5"/>
  <c r="Q147" i="5"/>
  <c r="D149" i="5"/>
  <c r="AU146" i="5" s="1"/>
  <c r="F149" i="5"/>
  <c r="AB391" i="5"/>
  <c r="AM391" i="5" s="1"/>
  <c r="AC392" i="5"/>
  <c r="AA380" i="5"/>
  <c r="Z379" i="5"/>
  <c r="AK379" i="5" s="1"/>
  <c r="AC164" i="5"/>
  <c r="AB163" i="5"/>
  <c r="AM163" i="5" s="1"/>
  <c r="Z146" i="5"/>
  <c r="AK146" i="5" s="1"/>
  <c r="AA147" i="5"/>
  <c r="AZ146" i="5" l="1"/>
  <c r="AW253" i="5"/>
  <c r="AY254" i="5"/>
  <c r="AE144" i="5"/>
  <c r="AO144" i="5"/>
  <c r="AP144" i="5" s="1"/>
  <c r="AX144" i="5"/>
  <c r="AV144" i="5"/>
  <c r="AT144" i="5"/>
  <c r="BF145" i="5"/>
  <c r="BK145" i="5"/>
  <c r="BL145" i="5" s="1"/>
  <c r="BA145" i="5"/>
  <c r="S147" i="5"/>
  <c r="R149" i="5"/>
  <c r="G149" i="5" s="1"/>
  <c r="F150" i="5"/>
  <c r="R150" i="5" s="1"/>
  <c r="D150" i="5"/>
  <c r="AU147" i="5" s="1"/>
  <c r="Q148" i="5"/>
  <c r="L148" i="5"/>
  <c r="X145" i="5"/>
  <c r="AI145" i="5" s="1"/>
  <c r="Y146" i="5"/>
  <c r="AJ146" i="5" s="1"/>
  <c r="AD145" i="5"/>
  <c r="AA381" i="5"/>
  <c r="Z380" i="5"/>
  <c r="AK380" i="5" s="1"/>
  <c r="AB392" i="5"/>
  <c r="AM392" i="5" s="1"/>
  <c r="AC393" i="5"/>
  <c r="Z147" i="5"/>
  <c r="AK147" i="5" s="1"/>
  <c r="AA148" i="5"/>
  <c r="AC165" i="5"/>
  <c r="AB164" i="5"/>
  <c r="AM164" i="5" s="1"/>
  <c r="AZ147" i="5" l="1"/>
  <c r="AE145" i="5"/>
  <c r="AO145" i="5"/>
  <c r="AP145" i="5" s="1"/>
  <c r="AX145" i="5"/>
  <c r="AV145" i="5"/>
  <c r="AT145" i="5"/>
  <c r="AY255" i="5"/>
  <c r="S148" i="5"/>
  <c r="AW254" i="5"/>
  <c r="BK146" i="5"/>
  <c r="BL146" i="5" s="1"/>
  <c r="BA146" i="5"/>
  <c r="BF146" i="5"/>
  <c r="G150" i="5"/>
  <c r="Q150" i="5"/>
  <c r="L150" i="5"/>
  <c r="X146" i="5"/>
  <c r="AI146" i="5" s="1"/>
  <c r="Y147" i="5"/>
  <c r="AJ147" i="5" s="1"/>
  <c r="AD146" i="5"/>
  <c r="F151" i="5"/>
  <c r="D151" i="5"/>
  <c r="AU148" i="5" s="1"/>
  <c r="Q149" i="5"/>
  <c r="L149" i="5"/>
  <c r="AB393" i="5"/>
  <c r="AM393" i="5" s="1"/>
  <c r="AC394" i="5"/>
  <c r="AA382" i="5"/>
  <c r="Z381" i="5"/>
  <c r="AK381" i="5" s="1"/>
  <c r="AC166" i="5"/>
  <c r="AB165" i="5"/>
  <c r="AM165" i="5" s="1"/>
  <c r="AA149" i="5"/>
  <c r="Z148" i="5"/>
  <c r="AK148" i="5" s="1"/>
  <c r="AZ148" i="5" l="1"/>
  <c r="AY256" i="5"/>
  <c r="AW255" i="5"/>
  <c r="S149" i="5"/>
  <c r="AE146" i="5"/>
  <c r="AO146" i="5"/>
  <c r="AP146" i="5" s="1"/>
  <c r="AX146" i="5"/>
  <c r="AV146" i="5"/>
  <c r="AT146" i="5"/>
  <c r="BK147" i="5"/>
  <c r="BL147" i="5" s="1"/>
  <c r="BA147" i="5"/>
  <c r="BF147" i="5"/>
  <c r="S150" i="5"/>
  <c r="R151" i="5"/>
  <c r="G151" i="5" s="1"/>
  <c r="D152" i="5"/>
  <c r="AU149" i="5" s="1"/>
  <c r="F152" i="5"/>
  <c r="X147" i="5"/>
  <c r="AI147" i="5" s="1"/>
  <c r="Y148" i="5"/>
  <c r="AJ148" i="5" s="1"/>
  <c r="AD147" i="5"/>
  <c r="AA383" i="5"/>
  <c r="Z382" i="5"/>
  <c r="AK382" i="5" s="1"/>
  <c r="AB394" i="5"/>
  <c r="AM394" i="5" s="1"/>
  <c r="AC395" i="5"/>
  <c r="Z149" i="5"/>
  <c r="AK149" i="5" s="1"/>
  <c r="AA150" i="5"/>
  <c r="AC167" i="5"/>
  <c r="AB166" i="5"/>
  <c r="AM166" i="5" s="1"/>
  <c r="AZ149" i="5" l="1"/>
  <c r="AE147" i="5"/>
  <c r="AO147" i="5"/>
  <c r="AP147" i="5" s="1"/>
  <c r="AX147" i="5"/>
  <c r="AV147" i="5"/>
  <c r="AT147" i="5"/>
  <c r="AW256" i="5"/>
  <c r="BA148" i="5"/>
  <c r="BK148" i="5"/>
  <c r="BL148" i="5" s="1"/>
  <c r="BF148" i="5"/>
  <c r="AY257" i="5"/>
  <c r="X148" i="5"/>
  <c r="AI148" i="5" s="1"/>
  <c r="Y149" i="5"/>
  <c r="AJ149" i="5" s="1"/>
  <c r="AD148" i="5"/>
  <c r="D153" i="5"/>
  <c r="AU150" i="5" s="1"/>
  <c r="F153" i="5"/>
  <c r="R152" i="5"/>
  <c r="L151" i="5"/>
  <c r="Q151" i="5"/>
  <c r="AB395" i="5"/>
  <c r="AM395" i="5" s="1"/>
  <c r="AC396" i="5"/>
  <c r="AA384" i="5"/>
  <c r="Z383" i="5"/>
  <c r="AK383" i="5" s="1"/>
  <c r="AC168" i="5"/>
  <c r="AB167" i="5"/>
  <c r="AM167" i="5" s="1"/>
  <c r="Z150" i="5"/>
  <c r="AK150" i="5" s="1"/>
  <c r="AA151" i="5"/>
  <c r="AZ150" i="5" l="1"/>
  <c r="AY258" i="5"/>
  <c r="BK149" i="5"/>
  <c r="BL149" i="5" s="1"/>
  <c r="BA149" i="5"/>
  <c r="BF149" i="5"/>
  <c r="AE148" i="5"/>
  <c r="AO148" i="5"/>
  <c r="AP148" i="5" s="1"/>
  <c r="AX148" i="5"/>
  <c r="AV148" i="5"/>
  <c r="AT148" i="5"/>
  <c r="AW257" i="5"/>
  <c r="S151" i="5"/>
  <c r="Q152" i="5"/>
  <c r="L152" i="5"/>
  <c r="R153" i="5"/>
  <c r="G153" i="5" s="1"/>
  <c r="X149" i="5"/>
  <c r="AI149" i="5" s="1"/>
  <c r="Y150" i="5"/>
  <c r="AJ150" i="5" s="1"/>
  <c r="AD149" i="5"/>
  <c r="D154" i="5"/>
  <c r="AU151" i="5" s="1"/>
  <c r="F154" i="5"/>
  <c r="G152" i="5"/>
  <c r="AA385" i="5"/>
  <c r="Z384" i="5"/>
  <c r="AK384" i="5" s="1"/>
  <c r="AB396" i="5"/>
  <c r="AM396" i="5" s="1"/>
  <c r="AC397" i="5"/>
  <c r="Z151" i="5"/>
  <c r="AK151" i="5" s="1"/>
  <c r="AA152" i="5"/>
  <c r="AC169" i="5"/>
  <c r="AB168" i="5"/>
  <c r="AM168" i="5" s="1"/>
  <c r="AZ151" i="5" l="1"/>
  <c r="AW258" i="5"/>
  <c r="BA150" i="5"/>
  <c r="BK150" i="5"/>
  <c r="BL150" i="5" s="1"/>
  <c r="BF150" i="5"/>
  <c r="AE149" i="5"/>
  <c r="AO149" i="5"/>
  <c r="AP149" i="5" s="1"/>
  <c r="AX149" i="5"/>
  <c r="AV149" i="5"/>
  <c r="AT149" i="5"/>
  <c r="AY259" i="5"/>
  <c r="D155" i="5"/>
  <c r="AU152" i="5" s="1"/>
  <c r="F155" i="5"/>
  <c r="S152" i="5"/>
  <c r="L153" i="5"/>
  <c r="Q153" i="5"/>
  <c r="R154" i="5"/>
  <c r="G154" i="5" s="1"/>
  <c r="X150" i="5"/>
  <c r="AI150" i="5" s="1"/>
  <c r="Y151" i="5"/>
  <c r="AJ151" i="5" s="1"/>
  <c r="AD150" i="5"/>
  <c r="AB397" i="5"/>
  <c r="AM397" i="5" s="1"/>
  <c r="AC398" i="5"/>
  <c r="AA386" i="5"/>
  <c r="Z385" i="5"/>
  <c r="AK385" i="5" s="1"/>
  <c r="AC170" i="5"/>
  <c r="AB169" i="5"/>
  <c r="AM169" i="5" s="1"/>
  <c r="Z152" i="5"/>
  <c r="AK152" i="5" s="1"/>
  <c r="AA153" i="5"/>
  <c r="AZ152" i="5" l="1"/>
  <c r="AE150" i="5"/>
  <c r="AO150" i="5"/>
  <c r="AP150" i="5" s="1"/>
  <c r="AX150" i="5"/>
  <c r="AV150" i="5"/>
  <c r="AT150" i="5"/>
  <c r="AY260" i="5"/>
  <c r="AW259" i="5"/>
  <c r="BK151" i="5"/>
  <c r="BL151" i="5" s="1"/>
  <c r="BA151" i="5"/>
  <c r="BF151" i="5"/>
  <c r="S153" i="5"/>
  <c r="Q154" i="5"/>
  <c r="L154" i="5"/>
  <c r="R155" i="5"/>
  <c r="X151" i="5"/>
  <c r="AI151" i="5" s="1"/>
  <c r="Y152" i="5"/>
  <c r="AJ152" i="5" s="1"/>
  <c r="AD151" i="5"/>
  <c r="F156" i="5"/>
  <c r="D156" i="5"/>
  <c r="AU153" i="5" s="1"/>
  <c r="AA387" i="5"/>
  <c r="Z386" i="5"/>
  <c r="AK386" i="5" s="1"/>
  <c r="AB398" i="5"/>
  <c r="AM398" i="5" s="1"/>
  <c r="AC399" i="5"/>
  <c r="AC171" i="5"/>
  <c r="AB170" i="5"/>
  <c r="AM170" i="5" s="1"/>
  <c r="Z153" i="5"/>
  <c r="AK153" i="5" s="1"/>
  <c r="AA154" i="5"/>
  <c r="AZ153" i="5" l="1"/>
  <c r="AW260" i="5"/>
  <c r="AE151" i="5"/>
  <c r="AO151" i="5"/>
  <c r="AP151" i="5" s="1"/>
  <c r="AX151" i="5"/>
  <c r="AV151" i="5"/>
  <c r="AT151" i="5"/>
  <c r="AY261" i="5"/>
  <c r="BA152" i="5"/>
  <c r="BK152" i="5"/>
  <c r="BL152" i="5" s="1"/>
  <c r="BF152" i="5"/>
  <c r="S154" i="5"/>
  <c r="D157" i="5"/>
  <c r="AU154" i="5" s="1"/>
  <c r="F157" i="5"/>
  <c r="R157" i="5" s="1"/>
  <c r="Y153" i="5"/>
  <c r="AJ153" i="5" s="1"/>
  <c r="X152" i="5"/>
  <c r="AI152" i="5" s="1"/>
  <c r="AD152" i="5"/>
  <c r="L155" i="5"/>
  <c r="Q155" i="5"/>
  <c r="R156" i="5"/>
  <c r="G156" i="5" s="1"/>
  <c r="G155" i="5"/>
  <c r="AB399" i="5"/>
  <c r="AM399" i="5" s="1"/>
  <c r="AC400" i="5"/>
  <c r="AA388" i="5"/>
  <c r="Z387" i="5"/>
  <c r="AK387" i="5" s="1"/>
  <c r="AA155" i="5"/>
  <c r="Z154" i="5"/>
  <c r="AK154" i="5" s="1"/>
  <c r="AC172" i="5"/>
  <c r="AB171" i="5"/>
  <c r="AM171" i="5" s="1"/>
  <c r="AZ154" i="5" l="1"/>
  <c r="AY262" i="5"/>
  <c r="BF153" i="5"/>
  <c r="BK153" i="5"/>
  <c r="BL153" i="5" s="1"/>
  <c r="BA153" i="5"/>
  <c r="AE152" i="5"/>
  <c r="AO152" i="5"/>
  <c r="AP152" i="5" s="1"/>
  <c r="AX152" i="5"/>
  <c r="AV152" i="5"/>
  <c r="AT152" i="5"/>
  <c r="AW261" i="5"/>
  <c r="X153" i="5"/>
  <c r="AI153" i="5" s="1"/>
  <c r="Y154" i="5"/>
  <c r="AJ154" i="5" s="1"/>
  <c r="AD153" i="5"/>
  <c r="S155" i="5"/>
  <c r="G157" i="5"/>
  <c r="L157" i="5"/>
  <c r="Q157" i="5"/>
  <c r="Q156" i="5"/>
  <c r="L156" i="5"/>
  <c r="F158" i="5"/>
  <c r="D158" i="5"/>
  <c r="AU155" i="5" s="1"/>
  <c r="AA389" i="5"/>
  <c r="Z388" i="5"/>
  <c r="AK388" i="5" s="1"/>
  <c r="AB400" i="5"/>
  <c r="AM400" i="5" s="1"/>
  <c r="AC401" i="5"/>
  <c r="AC173" i="5"/>
  <c r="AB172" i="5"/>
  <c r="AM172" i="5" s="1"/>
  <c r="AA156" i="5"/>
  <c r="Z155" i="5"/>
  <c r="AK155" i="5" s="1"/>
  <c r="AZ155" i="5" l="1"/>
  <c r="AW262" i="5"/>
  <c r="BA154" i="5"/>
  <c r="BK154" i="5"/>
  <c r="BL154" i="5" s="1"/>
  <c r="BF154" i="5"/>
  <c r="AE153" i="5"/>
  <c r="AO153" i="5"/>
  <c r="AP153" i="5" s="1"/>
  <c r="AX153" i="5"/>
  <c r="AV153" i="5"/>
  <c r="AT153" i="5"/>
  <c r="AY263" i="5"/>
  <c r="S156" i="5"/>
  <c r="S157" i="5"/>
  <c r="D159" i="5"/>
  <c r="AU156" i="5" s="1"/>
  <c r="F159" i="5"/>
  <c r="R158" i="5"/>
  <c r="Y155" i="5"/>
  <c r="AJ155" i="5" s="1"/>
  <c r="X154" i="5"/>
  <c r="AI154" i="5" s="1"/>
  <c r="AD154" i="5"/>
  <c r="AB401" i="5"/>
  <c r="AM401" i="5" s="1"/>
  <c r="AC402" i="5"/>
  <c r="AA390" i="5"/>
  <c r="Z389" i="5"/>
  <c r="AK389" i="5" s="1"/>
  <c r="AA157" i="5"/>
  <c r="Z156" i="5"/>
  <c r="AK156" i="5" s="1"/>
  <c r="AC174" i="5"/>
  <c r="AB173" i="5"/>
  <c r="AM173" i="5" s="1"/>
  <c r="AZ156" i="5" l="1"/>
  <c r="AE154" i="5"/>
  <c r="AO154" i="5"/>
  <c r="AP154" i="5" s="1"/>
  <c r="AX154" i="5"/>
  <c r="AV154" i="5"/>
  <c r="AT154" i="5"/>
  <c r="AY264" i="5"/>
  <c r="AW263" i="5"/>
  <c r="BK155" i="5"/>
  <c r="BL155" i="5" s="1"/>
  <c r="BA155" i="5"/>
  <c r="BF155" i="5"/>
  <c r="Q158" i="5"/>
  <c r="L158" i="5"/>
  <c r="R159" i="5"/>
  <c r="G159" i="5" s="1"/>
  <c r="Y156" i="5"/>
  <c r="AJ156" i="5" s="1"/>
  <c r="X155" i="5"/>
  <c r="AI155" i="5" s="1"/>
  <c r="AD155" i="5"/>
  <c r="G158" i="5"/>
  <c r="F160" i="5"/>
  <c r="D160" i="5"/>
  <c r="AU157" i="5" s="1"/>
  <c r="Z390" i="5"/>
  <c r="AK390" i="5" s="1"/>
  <c r="AA391" i="5"/>
  <c r="AB402" i="5"/>
  <c r="AM402" i="5" s="1"/>
  <c r="AC403" i="5"/>
  <c r="AC175" i="5"/>
  <c r="AB174" i="5"/>
  <c r="AM174" i="5" s="1"/>
  <c r="AA158" i="5"/>
  <c r="Z157" i="5"/>
  <c r="AK157" i="5" s="1"/>
  <c r="AZ157" i="5" l="1"/>
  <c r="BA156" i="5"/>
  <c r="BK156" i="5"/>
  <c r="BL156" i="5" s="1"/>
  <c r="BF156" i="5"/>
  <c r="AW264" i="5"/>
  <c r="AY265" i="5"/>
  <c r="AE155" i="5"/>
  <c r="AO155" i="5"/>
  <c r="AP155" i="5" s="1"/>
  <c r="AX155" i="5"/>
  <c r="AV155" i="5"/>
  <c r="AT155" i="5"/>
  <c r="S158" i="5"/>
  <c r="Q159" i="5"/>
  <c r="L159" i="5"/>
  <c r="R160" i="5"/>
  <c r="F161" i="5"/>
  <c r="D161" i="5"/>
  <c r="AU158" i="5" s="1"/>
  <c r="X156" i="5"/>
  <c r="AI156" i="5" s="1"/>
  <c r="Y157" i="5"/>
  <c r="AJ157" i="5" s="1"/>
  <c r="AD156" i="5"/>
  <c r="AB403" i="5"/>
  <c r="AM403" i="5" s="1"/>
  <c r="AC404" i="5"/>
  <c r="AA392" i="5"/>
  <c r="Z391" i="5"/>
  <c r="AK391" i="5" s="1"/>
  <c r="AA159" i="5"/>
  <c r="Z158" i="5"/>
  <c r="AK158" i="5" s="1"/>
  <c r="AC176" i="5"/>
  <c r="AB175" i="5"/>
  <c r="AM175" i="5" s="1"/>
  <c r="AZ158" i="5" l="1"/>
  <c r="AW265" i="5"/>
  <c r="BK157" i="5"/>
  <c r="BL157" i="5" s="1"/>
  <c r="BA157" i="5"/>
  <c r="BF157" i="5"/>
  <c r="AY266" i="5"/>
  <c r="AE156" i="5"/>
  <c r="AO156" i="5"/>
  <c r="AP156" i="5" s="1"/>
  <c r="AX156" i="5"/>
  <c r="AV156" i="5"/>
  <c r="AT156" i="5"/>
  <c r="S159" i="5"/>
  <c r="X157" i="5"/>
  <c r="AI157" i="5" s="1"/>
  <c r="Y158" i="5"/>
  <c r="AJ158" i="5" s="1"/>
  <c r="AD157" i="5"/>
  <c r="AT157" i="5" s="1"/>
  <c r="Q160" i="5"/>
  <c r="L160" i="5"/>
  <c r="R161" i="5"/>
  <c r="G161" i="5" s="1"/>
  <c r="F162" i="5"/>
  <c r="D162" i="5"/>
  <c r="AU159" i="5" s="1"/>
  <c r="G160" i="5"/>
  <c r="AB404" i="5"/>
  <c r="AM404" i="5" s="1"/>
  <c r="AC405" i="5"/>
  <c r="AA393" i="5"/>
  <c r="Z392" i="5"/>
  <c r="AK392" i="5" s="1"/>
  <c r="AC177" i="5"/>
  <c r="AB176" i="5"/>
  <c r="AM176" i="5" s="1"/>
  <c r="AA160" i="5"/>
  <c r="Z159" i="5"/>
  <c r="AK159" i="5" s="1"/>
  <c r="AZ159" i="5" l="1"/>
  <c r="AE157" i="5"/>
  <c r="AO157" i="5"/>
  <c r="AP157" i="5" s="1"/>
  <c r="AX157" i="5"/>
  <c r="AV157" i="5"/>
  <c r="BA158" i="5"/>
  <c r="BK158" i="5"/>
  <c r="BL158" i="5" s="1"/>
  <c r="BF158" i="5"/>
  <c r="AY267" i="5"/>
  <c r="AW266" i="5"/>
  <c r="R162" i="5"/>
  <c r="G162" i="5" s="1"/>
  <c r="S160" i="5"/>
  <c r="F163" i="5"/>
  <c r="D163" i="5"/>
  <c r="AU160" i="5" s="1"/>
  <c r="L161" i="5"/>
  <c r="Q161" i="5"/>
  <c r="X158" i="5"/>
  <c r="AI158" i="5" s="1"/>
  <c r="Y159" i="5"/>
  <c r="AJ159" i="5" s="1"/>
  <c r="AD158" i="5"/>
  <c r="AA394" i="5"/>
  <c r="Z393" i="5"/>
  <c r="AK393" i="5" s="1"/>
  <c r="AB405" i="5"/>
  <c r="AM405" i="5" s="1"/>
  <c r="AC406" i="5"/>
  <c r="AA161" i="5"/>
  <c r="Z160" i="5"/>
  <c r="AK160" i="5" s="1"/>
  <c r="AC178" i="5"/>
  <c r="AB177" i="5"/>
  <c r="AM177" i="5" s="1"/>
  <c r="AE158" i="5" l="1"/>
  <c r="AO158" i="5"/>
  <c r="AP158" i="5" s="1"/>
  <c r="AX158" i="5"/>
  <c r="AV158" i="5"/>
  <c r="AT158" i="5"/>
  <c r="AW267" i="5"/>
  <c r="AZ160" i="5"/>
  <c r="AY268" i="5"/>
  <c r="BK159" i="5"/>
  <c r="BL159" i="5" s="1"/>
  <c r="BA159" i="5"/>
  <c r="BF159" i="5"/>
  <c r="S161" i="5"/>
  <c r="Y160" i="5"/>
  <c r="AJ160" i="5" s="1"/>
  <c r="X159" i="5"/>
  <c r="AI159" i="5" s="1"/>
  <c r="AD159" i="5"/>
  <c r="F164" i="5"/>
  <c r="D164" i="5"/>
  <c r="AU161" i="5" s="1"/>
  <c r="L162" i="5"/>
  <c r="Q162" i="5"/>
  <c r="R163" i="5"/>
  <c r="AA395" i="5"/>
  <c r="Z394" i="5"/>
  <c r="AK394" i="5" s="1"/>
  <c r="AB406" i="5"/>
  <c r="AM406" i="5" s="1"/>
  <c r="AC407" i="5"/>
  <c r="AC179" i="5"/>
  <c r="AB178" i="5"/>
  <c r="AM178" i="5" s="1"/>
  <c r="AA162" i="5"/>
  <c r="Z161" i="5"/>
  <c r="AK161" i="5" s="1"/>
  <c r="AZ161" i="5" l="1"/>
  <c r="AE159" i="5"/>
  <c r="AO159" i="5"/>
  <c r="AP159" i="5" s="1"/>
  <c r="AX159" i="5"/>
  <c r="AV159" i="5"/>
  <c r="AT159" i="5"/>
  <c r="AW268" i="5"/>
  <c r="AY269" i="5"/>
  <c r="BA160" i="5"/>
  <c r="BK160" i="5"/>
  <c r="BL160" i="5" s="1"/>
  <c r="BF160" i="5"/>
  <c r="S162" i="5"/>
  <c r="Q163" i="5"/>
  <c r="L163" i="5"/>
  <c r="G163" i="5"/>
  <c r="R164" i="5"/>
  <c r="G164" i="5" s="1"/>
  <c r="F165" i="5"/>
  <c r="D165" i="5"/>
  <c r="AU162" i="5" s="1"/>
  <c r="Y161" i="5"/>
  <c r="AJ161" i="5" s="1"/>
  <c r="X160" i="5"/>
  <c r="AI160" i="5" s="1"/>
  <c r="AD160" i="5"/>
  <c r="AB407" i="5"/>
  <c r="AM407" i="5" s="1"/>
  <c r="AC408" i="5"/>
  <c r="AA396" i="5"/>
  <c r="Z395" i="5"/>
  <c r="AK395" i="5" s="1"/>
  <c r="AA163" i="5"/>
  <c r="Z162" i="5"/>
  <c r="AK162" i="5" s="1"/>
  <c r="AC180" i="5"/>
  <c r="AB179" i="5"/>
  <c r="AM179" i="5" s="1"/>
  <c r="AZ162" i="5" l="1"/>
  <c r="BF161" i="5"/>
  <c r="BK161" i="5"/>
  <c r="BL161" i="5" s="1"/>
  <c r="BA161" i="5"/>
  <c r="AY270" i="5"/>
  <c r="AW269" i="5"/>
  <c r="AE160" i="5"/>
  <c r="AO160" i="5"/>
  <c r="AP160" i="5" s="1"/>
  <c r="AX160" i="5"/>
  <c r="AV160" i="5"/>
  <c r="AT160" i="5"/>
  <c r="S163" i="5"/>
  <c r="L164" i="5"/>
  <c r="Q164" i="5"/>
  <c r="R165" i="5"/>
  <c r="G165" i="5" s="1"/>
  <c r="F166" i="5"/>
  <c r="D166" i="5"/>
  <c r="AU163" i="5" s="1"/>
  <c r="X161" i="5"/>
  <c r="AI161" i="5" s="1"/>
  <c r="Y162" i="5"/>
  <c r="AJ162" i="5" s="1"/>
  <c r="AD161" i="5"/>
  <c r="AA397" i="5"/>
  <c r="Z396" i="5"/>
  <c r="AK396" i="5" s="1"/>
  <c r="AB408" i="5"/>
  <c r="AM408" i="5" s="1"/>
  <c r="AC409" i="5"/>
  <c r="AA164" i="5"/>
  <c r="Z163" i="5"/>
  <c r="AK163" i="5" s="1"/>
  <c r="AC181" i="5"/>
  <c r="AB180" i="5"/>
  <c r="AM180" i="5" s="1"/>
  <c r="S164" i="5" l="1"/>
  <c r="AZ163" i="5"/>
  <c r="BA162" i="5"/>
  <c r="BK162" i="5"/>
  <c r="BL162" i="5" s="1"/>
  <c r="BF162" i="5"/>
  <c r="AE161" i="5"/>
  <c r="AO161" i="5"/>
  <c r="AP161" i="5" s="1"/>
  <c r="AX161" i="5"/>
  <c r="AV161" i="5"/>
  <c r="AT161" i="5"/>
  <c r="AY271" i="5"/>
  <c r="AW270" i="5"/>
  <c r="Q165" i="5"/>
  <c r="L165" i="5"/>
  <c r="R166" i="5"/>
  <c r="G166" i="5" s="1"/>
  <c r="Y163" i="5"/>
  <c r="AJ163" i="5" s="1"/>
  <c r="X162" i="5"/>
  <c r="AI162" i="5" s="1"/>
  <c r="AD162" i="5"/>
  <c r="F167" i="5"/>
  <c r="R167" i="5" s="1"/>
  <c r="D167" i="5"/>
  <c r="AU164" i="5" s="1"/>
  <c r="AB409" i="5"/>
  <c r="AM409" i="5" s="1"/>
  <c r="AC410" i="5"/>
  <c r="AA398" i="5"/>
  <c r="Z397" i="5"/>
  <c r="AK397" i="5" s="1"/>
  <c r="AC182" i="5"/>
  <c r="AB181" i="5"/>
  <c r="AM181" i="5" s="1"/>
  <c r="AA165" i="5"/>
  <c r="Z164" i="5"/>
  <c r="AK164" i="5" s="1"/>
  <c r="AZ164" i="5" l="1"/>
  <c r="AW271" i="5"/>
  <c r="AE162" i="5"/>
  <c r="AO162" i="5"/>
  <c r="AP162" i="5" s="1"/>
  <c r="AX162" i="5"/>
  <c r="AV162" i="5"/>
  <c r="AT162" i="5"/>
  <c r="AY272" i="5"/>
  <c r="BK163" i="5"/>
  <c r="BL163" i="5" s="1"/>
  <c r="BA163" i="5"/>
  <c r="BF163" i="5"/>
  <c r="S165" i="5"/>
  <c r="G167" i="5"/>
  <c r="Q167" i="5"/>
  <c r="L167" i="5"/>
  <c r="Q166" i="5"/>
  <c r="L166" i="5"/>
  <c r="F168" i="5"/>
  <c r="D168" i="5"/>
  <c r="AU165" i="5" s="1"/>
  <c r="X163" i="5"/>
  <c r="AI163" i="5" s="1"/>
  <c r="Y164" i="5"/>
  <c r="AJ164" i="5" s="1"/>
  <c r="AD163" i="5"/>
  <c r="AA399" i="5"/>
  <c r="Z398" i="5"/>
  <c r="AK398" i="5" s="1"/>
  <c r="AB410" i="5"/>
  <c r="AM410" i="5" s="1"/>
  <c r="AC411" i="5"/>
  <c r="AC183" i="5"/>
  <c r="AB182" i="5"/>
  <c r="AM182" i="5" s="1"/>
  <c r="AA166" i="5"/>
  <c r="Z165" i="5"/>
  <c r="AK165" i="5" s="1"/>
  <c r="AZ165" i="5" l="1"/>
  <c r="AY273" i="5"/>
  <c r="BA164" i="5"/>
  <c r="BK164" i="5"/>
  <c r="BL164" i="5" s="1"/>
  <c r="BF164" i="5"/>
  <c r="AE163" i="5"/>
  <c r="AO163" i="5"/>
  <c r="AP163" i="5" s="1"/>
  <c r="AX163" i="5"/>
  <c r="AV163" i="5"/>
  <c r="AT163" i="5"/>
  <c r="S166" i="5"/>
  <c r="AW272" i="5"/>
  <c r="F169" i="5"/>
  <c r="D169" i="5"/>
  <c r="AU166" i="5" s="1"/>
  <c r="S167" i="5"/>
  <c r="Y165" i="5"/>
  <c r="AJ165" i="5" s="1"/>
  <c r="X164" i="5"/>
  <c r="AI164" i="5" s="1"/>
  <c r="AD164" i="5"/>
  <c r="R168" i="5"/>
  <c r="G168" i="5" s="1"/>
  <c r="AB411" i="5"/>
  <c r="AM411" i="5" s="1"/>
  <c r="AC412" i="5"/>
  <c r="AA400" i="5"/>
  <c r="Z399" i="5"/>
  <c r="AK399" i="5" s="1"/>
  <c r="AC184" i="5"/>
  <c r="AB183" i="5"/>
  <c r="AM183" i="5" s="1"/>
  <c r="AA167" i="5"/>
  <c r="Z166" i="5"/>
  <c r="AK166" i="5" s="1"/>
  <c r="AZ166" i="5" l="1"/>
  <c r="BK165" i="5"/>
  <c r="BL165" i="5" s="1"/>
  <c r="BA165" i="5"/>
  <c r="BF165" i="5"/>
  <c r="AW273" i="5"/>
  <c r="AE164" i="5"/>
  <c r="AO164" i="5"/>
  <c r="AP164" i="5" s="1"/>
  <c r="AX164" i="5"/>
  <c r="AV164" i="5"/>
  <c r="AT164" i="5"/>
  <c r="AY274" i="5"/>
  <c r="D170" i="5"/>
  <c r="AU167" i="5" s="1"/>
  <c r="F170" i="5"/>
  <c r="Q168" i="5"/>
  <c r="L168" i="5"/>
  <c r="Y166" i="5"/>
  <c r="AJ166" i="5" s="1"/>
  <c r="X165" i="5"/>
  <c r="AI165" i="5" s="1"/>
  <c r="AD165" i="5"/>
  <c r="R169" i="5"/>
  <c r="G169" i="5" s="1"/>
  <c r="AB412" i="5"/>
  <c r="AM412" i="5" s="1"/>
  <c r="AC413" i="5"/>
  <c r="AA401" i="5"/>
  <c r="Z400" i="5"/>
  <c r="AK400" i="5" s="1"/>
  <c r="AA168" i="5"/>
  <c r="Z167" i="5"/>
  <c r="AK167" i="5" s="1"/>
  <c r="AC185" i="5"/>
  <c r="AB184" i="5"/>
  <c r="AM184" i="5" s="1"/>
  <c r="AZ167" i="5" l="1"/>
  <c r="AW274" i="5"/>
  <c r="AE165" i="5"/>
  <c r="AO165" i="5"/>
  <c r="AP165" i="5" s="1"/>
  <c r="AX165" i="5"/>
  <c r="AV165" i="5"/>
  <c r="AT165" i="5"/>
  <c r="AY275" i="5"/>
  <c r="BA166" i="5"/>
  <c r="BK166" i="5"/>
  <c r="BL166" i="5" s="1"/>
  <c r="BF166" i="5"/>
  <c r="S168" i="5"/>
  <c r="Y167" i="5"/>
  <c r="AJ167" i="5" s="1"/>
  <c r="X166" i="5"/>
  <c r="AI166" i="5" s="1"/>
  <c r="AD166" i="5"/>
  <c r="R170" i="5"/>
  <c r="F171" i="5"/>
  <c r="D171" i="5"/>
  <c r="AU168" i="5" s="1"/>
  <c r="Q169" i="5"/>
  <c r="L169" i="5"/>
  <c r="AA402" i="5"/>
  <c r="Z401" i="5"/>
  <c r="AK401" i="5" s="1"/>
  <c r="AB413" i="5"/>
  <c r="AM413" i="5" s="1"/>
  <c r="AC414" i="5"/>
  <c r="AA169" i="5"/>
  <c r="Z168" i="5"/>
  <c r="AK168" i="5" s="1"/>
  <c r="AC186" i="5"/>
  <c r="AB185" i="5"/>
  <c r="AM185" i="5" s="1"/>
  <c r="AZ168" i="5" l="1"/>
  <c r="AY276" i="5"/>
  <c r="AE166" i="5"/>
  <c r="AO166" i="5"/>
  <c r="AP166" i="5" s="1"/>
  <c r="AX166" i="5"/>
  <c r="AV166" i="5"/>
  <c r="AT166" i="5"/>
  <c r="AW275" i="5"/>
  <c r="BK167" i="5"/>
  <c r="BL167" i="5" s="1"/>
  <c r="BA167" i="5"/>
  <c r="BF167" i="5"/>
  <c r="S169" i="5"/>
  <c r="Q170" i="5"/>
  <c r="L170" i="5"/>
  <c r="D172" i="5"/>
  <c r="AU169" i="5" s="1"/>
  <c r="F172" i="5"/>
  <c r="R171" i="5"/>
  <c r="G171" i="5" s="1"/>
  <c r="G170" i="5"/>
  <c r="Y168" i="5"/>
  <c r="AJ168" i="5" s="1"/>
  <c r="X167" i="5"/>
  <c r="AI167" i="5" s="1"/>
  <c r="AD167" i="5"/>
  <c r="AB414" i="5"/>
  <c r="AM414" i="5" s="1"/>
  <c r="AC415" i="5"/>
  <c r="AA403" i="5"/>
  <c r="Z402" i="5"/>
  <c r="AK402" i="5" s="1"/>
  <c r="AC187" i="5"/>
  <c r="AB186" i="5"/>
  <c r="AM186" i="5" s="1"/>
  <c r="AA170" i="5"/>
  <c r="Z169" i="5"/>
  <c r="AK169" i="5" s="1"/>
  <c r="AZ169" i="5" l="1"/>
  <c r="AY277" i="5"/>
  <c r="AW276" i="5"/>
  <c r="AE167" i="5"/>
  <c r="AO167" i="5"/>
  <c r="AP167" i="5" s="1"/>
  <c r="AX167" i="5"/>
  <c r="AV167" i="5"/>
  <c r="AT167" i="5"/>
  <c r="BA168" i="5"/>
  <c r="BK168" i="5"/>
  <c r="BL168" i="5" s="1"/>
  <c r="BF168" i="5"/>
  <c r="S170" i="5"/>
  <c r="R172" i="5"/>
  <c r="G172" i="5" s="1"/>
  <c r="Q171" i="5"/>
  <c r="L171" i="5"/>
  <c r="X168" i="5"/>
  <c r="AI168" i="5" s="1"/>
  <c r="Y169" i="5"/>
  <c r="AJ169" i="5" s="1"/>
  <c r="AD168" i="5"/>
  <c r="F173" i="5"/>
  <c r="D173" i="5"/>
  <c r="AU170" i="5" s="1"/>
  <c r="AA404" i="5"/>
  <c r="Z403" i="5"/>
  <c r="AK403" i="5" s="1"/>
  <c r="AB415" i="5"/>
  <c r="AM415" i="5" s="1"/>
  <c r="AC416" i="5"/>
  <c r="AA171" i="5"/>
  <c r="Z170" i="5"/>
  <c r="AK170" i="5" s="1"/>
  <c r="AC188" i="5"/>
  <c r="AB187" i="5"/>
  <c r="AM187" i="5" s="1"/>
  <c r="AZ170" i="5" l="1"/>
  <c r="AE168" i="5"/>
  <c r="AO168" i="5"/>
  <c r="AP168" i="5" s="1"/>
  <c r="AX168" i="5"/>
  <c r="AV168" i="5"/>
  <c r="AT168" i="5"/>
  <c r="AW277" i="5"/>
  <c r="AY278" i="5"/>
  <c r="BK169" i="5"/>
  <c r="BL169" i="5" s="1"/>
  <c r="BA169" i="5"/>
  <c r="BF169" i="5"/>
  <c r="S171" i="5"/>
  <c r="Y170" i="5"/>
  <c r="AJ170" i="5" s="1"/>
  <c r="X169" i="5"/>
  <c r="AI169" i="5" s="1"/>
  <c r="AD169" i="5"/>
  <c r="D174" i="5"/>
  <c r="AU171" i="5" s="1"/>
  <c r="F174" i="5"/>
  <c r="R174" i="5" s="1"/>
  <c r="L172" i="5"/>
  <c r="Q172" i="5"/>
  <c r="R173" i="5"/>
  <c r="G173" i="5" s="1"/>
  <c r="AB416" i="5"/>
  <c r="AM416" i="5" s="1"/>
  <c r="AC417" i="5"/>
  <c r="AA405" i="5"/>
  <c r="Z404" i="5"/>
  <c r="AK404" i="5" s="1"/>
  <c r="AA172" i="5"/>
  <c r="Z171" i="5"/>
  <c r="AK171" i="5" s="1"/>
  <c r="AC189" i="5"/>
  <c r="AB188" i="5"/>
  <c r="AM188" i="5" s="1"/>
  <c r="AZ171" i="5" l="1"/>
  <c r="AE169" i="5"/>
  <c r="AO169" i="5"/>
  <c r="AP169" i="5" s="1"/>
  <c r="AX169" i="5"/>
  <c r="AV169" i="5"/>
  <c r="AT169" i="5"/>
  <c r="AY279" i="5"/>
  <c r="BA170" i="5"/>
  <c r="BK170" i="5"/>
  <c r="BL170" i="5" s="1"/>
  <c r="BF170" i="5"/>
  <c r="AW278" i="5"/>
  <c r="S172" i="5"/>
  <c r="F175" i="5"/>
  <c r="D175" i="5"/>
  <c r="AU172" i="5" s="1"/>
  <c r="Q173" i="5"/>
  <c r="L173" i="5"/>
  <c r="G174" i="5"/>
  <c r="L174" i="5"/>
  <c r="Q174" i="5"/>
  <c r="Y171" i="5"/>
  <c r="AJ171" i="5" s="1"/>
  <c r="X170" i="5"/>
  <c r="AI170" i="5" s="1"/>
  <c r="AD170" i="5"/>
  <c r="AB417" i="5"/>
  <c r="AM417" i="5" s="1"/>
  <c r="AC418" i="5"/>
  <c r="AA406" i="5"/>
  <c r="Z405" i="5"/>
  <c r="AK405" i="5" s="1"/>
  <c r="AC190" i="5"/>
  <c r="AB189" i="5"/>
  <c r="AM189" i="5" s="1"/>
  <c r="AA173" i="5"/>
  <c r="Z172" i="5"/>
  <c r="AK172" i="5" s="1"/>
  <c r="AZ172" i="5" l="1"/>
  <c r="AE170" i="5"/>
  <c r="AO170" i="5"/>
  <c r="AP170" i="5" s="1"/>
  <c r="AX170" i="5"/>
  <c r="AV170" i="5"/>
  <c r="AT170" i="5"/>
  <c r="AW279" i="5"/>
  <c r="AY280" i="5"/>
  <c r="BK171" i="5"/>
  <c r="BL171" i="5" s="1"/>
  <c r="BA171" i="5"/>
  <c r="BF171" i="5"/>
  <c r="S173" i="5"/>
  <c r="S174" i="5"/>
  <c r="D176" i="5"/>
  <c r="AU173" i="5" s="1"/>
  <c r="F176" i="5"/>
  <c r="R175" i="5"/>
  <c r="G175" i="5" s="1"/>
  <c r="Y172" i="5"/>
  <c r="AJ172" i="5" s="1"/>
  <c r="X171" i="5"/>
  <c r="AI171" i="5" s="1"/>
  <c r="AD171" i="5"/>
  <c r="AA407" i="5"/>
  <c r="Z406" i="5"/>
  <c r="AK406" i="5" s="1"/>
  <c r="AB418" i="5"/>
  <c r="AM418" i="5" s="1"/>
  <c r="AC419" i="5"/>
  <c r="AA174" i="5"/>
  <c r="Z173" i="5"/>
  <c r="AK173" i="5" s="1"/>
  <c r="AC191" i="5"/>
  <c r="AB190" i="5"/>
  <c r="AM190" i="5" s="1"/>
  <c r="AZ173" i="5" l="1"/>
  <c r="AE171" i="5"/>
  <c r="AO171" i="5"/>
  <c r="AP171" i="5" s="1"/>
  <c r="AX171" i="5"/>
  <c r="AV171" i="5"/>
  <c r="AT171" i="5"/>
  <c r="AY281" i="5"/>
  <c r="AW280" i="5"/>
  <c r="BA172" i="5"/>
  <c r="BK172" i="5"/>
  <c r="BL172" i="5" s="1"/>
  <c r="BF172" i="5"/>
  <c r="F177" i="5"/>
  <c r="D177" i="5"/>
  <c r="AU174" i="5" s="1"/>
  <c r="Y173" i="5"/>
  <c r="AJ173" i="5" s="1"/>
  <c r="X172" i="5"/>
  <c r="AI172" i="5" s="1"/>
  <c r="AD172" i="5"/>
  <c r="R176" i="5"/>
  <c r="Q175" i="5"/>
  <c r="L175" i="5"/>
  <c r="AB419" i="5"/>
  <c r="AM419" i="5" s="1"/>
  <c r="AC420" i="5"/>
  <c r="AA408" i="5"/>
  <c r="Z407" i="5"/>
  <c r="AK407" i="5" s="1"/>
  <c r="AA175" i="5"/>
  <c r="Z174" i="5"/>
  <c r="AK174" i="5" s="1"/>
  <c r="AC192" i="5"/>
  <c r="AB191" i="5"/>
  <c r="AM191" i="5" s="1"/>
  <c r="AE172" i="5" l="1"/>
  <c r="AO172" i="5"/>
  <c r="AP172" i="5" s="1"/>
  <c r="AX172" i="5"/>
  <c r="AV172" i="5"/>
  <c r="AT172" i="5"/>
  <c r="AW281" i="5"/>
  <c r="AZ174" i="5"/>
  <c r="AY282" i="5"/>
  <c r="BK173" i="5"/>
  <c r="BL173" i="5" s="1"/>
  <c r="BA173" i="5"/>
  <c r="BF173" i="5"/>
  <c r="S175" i="5"/>
  <c r="Q176" i="5"/>
  <c r="L176" i="5"/>
  <c r="D178" i="5"/>
  <c r="AU175" i="5" s="1"/>
  <c r="F178" i="5"/>
  <c r="R178" i="5" s="1"/>
  <c r="R177" i="5"/>
  <c r="G177" i="5" s="1"/>
  <c r="G176" i="5"/>
  <c r="Y174" i="5"/>
  <c r="AJ174" i="5" s="1"/>
  <c r="X173" i="5"/>
  <c r="AI173" i="5" s="1"/>
  <c r="AD173" i="5"/>
  <c r="AA409" i="5"/>
  <c r="Z408" i="5"/>
  <c r="AK408" i="5" s="1"/>
  <c r="AB420" i="5"/>
  <c r="AM420" i="5" s="1"/>
  <c r="AC421" i="5"/>
  <c r="AC193" i="5"/>
  <c r="AB192" i="5"/>
  <c r="AM192" i="5" s="1"/>
  <c r="AA176" i="5"/>
  <c r="Z175" i="5"/>
  <c r="AK175" i="5" s="1"/>
  <c r="BA174" i="5" l="1"/>
  <c r="BK174" i="5"/>
  <c r="BL174" i="5" s="1"/>
  <c r="BF174" i="5"/>
  <c r="AE173" i="5"/>
  <c r="AO173" i="5"/>
  <c r="AP173" i="5" s="1"/>
  <c r="AX173" i="5"/>
  <c r="AV173" i="5"/>
  <c r="AT173" i="5"/>
  <c r="AY283" i="5"/>
  <c r="AW282" i="5"/>
  <c r="AZ175" i="5"/>
  <c r="S176" i="5"/>
  <c r="F179" i="5"/>
  <c r="D179" i="5"/>
  <c r="AU176" i="5" s="1"/>
  <c r="Q177" i="5"/>
  <c r="L177" i="5"/>
  <c r="Y175" i="5"/>
  <c r="AJ175" i="5" s="1"/>
  <c r="X174" i="5"/>
  <c r="AI174" i="5" s="1"/>
  <c r="AD174" i="5"/>
  <c r="G178" i="5"/>
  <c r="Q178" i="5"/>
  <c r="L178" i="5"/>
  <c r="AA410" i="5"/>
  <c r="Z409" i="5"/>
  <c r="AK409" i="5" s="1"/>
  <c r="AB421" i="5"/>
  <c r="AM421" i="5" s="1"/>
  <c r="AC422" i="5"/>
  <c r="AA177" i="5"/>
  <c r="Z176" i="5"/>
  <c r="AK176" i="5" s="1"/>
  <c r="AC194" i="5"/>
  <c r="AB193" i="5"/>
  <c r="AM193" i="5" s="1"/>
  <c r="AZ176" i="5" l="1"/>
  <c r="AE174" i="5"/>
  <c r="AO174" i="5"/>
  <c r="AP174" i="5" s="1"/>
  <c r="AX174" i="5"/>
  <c r="AV174" i="5"/>
  <c r="AT174" i="5"/>
  <c r="BF175" i="5"/>
  <c r="BK175" i="5"/>
  <c r="BL175" i="5" s="1"/>
  <c r="BA175" i="5"/>
  <c r="AW283" i="5"/>
  <c r="AY284" i="5"/>
  <c r="S177" i="5"/>
  <c r="S178" i="5"/>
  <c r="X175" i="5"/>
  <c r="AI175" i="5" s="1"/>
  <c r="Y176" i="5"/>
  <c r="AJ176" i="5" s="1"/>
  <c r="AD175" i="5"/>
  <c r="R179" i="5"/>
  <c r="G179" i="5" s="1"/>
  <c r="D180" i="5"/>
  <c r="AU177" i="5" s="1"/>
  <c r="F180" i="5"/>
  <c r="AB422" i="5"/>
  <c r="AM422" i="5" s="1"/>
  <c r="AC423" i="5"/>
  <c r="AA411" i="5"/>
  <c r="Z410" i="5"/>
  <c r="AK410" i="5" s="1"/>
  <c r="AC195" i="5"/>
  <c r="AB194" i="5"/>
  <c r="AM194" i="5" s="1"/>
  <c r="AA178" i="5"/>
  <c r="Z177" i="5"/>
  <c r="AK177" i="5" s="1"/>
  <c r="AZ177" i="5" l="1"/>
  <c r="AE175" i="5"/>
  <c r="AO175" i="5"/>
  <c r="AP175" i="5" s="1"/>
  <c r="AX175" i="5"/>
  <c r="AV175" i="5"/>
  <c r="AT175" i="5"/>
  <c r="BA176" i="5"/>
  <c r="BK176" i="5"/>
  <c r="BL176" i="5" s="1"/>
  <c r="BF176" i="5"/>
  <c r="AY285" i="5"/>
  <c r="AW284" i="5"/>
  <c r="R180" i="5"/>
  <c r="Y177" i="5"/>
  <c r="AJ177" i="5" s="1"/>
  <c r="X176" i="5"/>
  <c r="AI176" i="5" s="1"/>
  <c r="AD176" i="5"/>
  <c r="D181" i="5"/>
  <c r="AU178" i="5" s="1"/>
  <c r="F181" i="5"/>
  <c r="L179" i="5"/>
  <c r="Q179" i="5"/>
  <c r="AA412" i="5"/>
  <c r="Z411" i="5"/>
  <c r="AK411" i="5" s="1"/>
  <c r="AB423" i="5"/>
  <c r="AM423" i="5" s="1"/>
  <c r="AC424" i="5"/>
  <c r="AA179" i="5"/>
  <c r="Z178" i="5"/>
  <c r="AK178" i="5" s="1"/>
  <c r="AC196" i="5"/>
  <c r="AB195" i="5"/>
  <c r="AM195" i="5" s="1"/>
  <c r="AZ178" i="5" l="1"/>
  <c r="AE176" i="5"/>
  <c r="AO176" i="5"/>
  <c r="AP176" i="5" s="1"/>
  <c r="AX176" i="5"/>
  <c r="AV176" i="5"/>
  <c r="AT176" i="5"/>
  <c r="AW285" i="5"/>
  <c r="AY286" i="5"/>
  <c r="BK177" i="5"/>
  <c r="BL177" i="5" s="1"/>
  <c r="BA177" i="5"/>
  <c r="BF177" i="5"/>
  <c r="S179" i="5"/>
  <c r="D182" i="5"/>
  <c r="AU179" i="5" s="1"/>
  <c r="F182" i="5"/>
  <c r="Y178" i="5"/>
  <c r="AJ178" i="5" s="1"/>
  <c r="X177" i="5"/>
  <c r="AI177" i="5" s="1"/>
  <c r="AD177" i="5"/>
  <c r="L180" i="5"/>
  <c r="Q180" i="5"/>
  <c r="R181" i="5"/>
  <c r="G180" i="5"/>
  <c r="AB424" i="5"/>
  <c r="AM424" i="5" s="1"/>
  <c r="AC425" i="5"/>
  <c r="AA413" i="5"/>
  <c r="Z412" i="5"/>
  <c r="AK412" i="5" s="1"/>
  <c r="AC197" i="5"/>
  <c r="AB196" i="5"/>
  <c r="AM196" i="5" s="1"/>
  <c r="AA180" i="5"/>
  <c r="Z179" i="5"/>
  <c r="AK179" i="5" s="1"/>
  <c r="AZ179" i="5" l="1"/>
  <c r="AY287" i="5"/>
  <c r="BA178" i="5"/>
  <c r="BK178" i="5"/>
  <c r="BL178" i="5" s="1"/>
  <c r="BF178" i="5"/>
  <c r="AW286" i="5"/>
  <c r="AE177" i="5"/>
  <c r="AO177" i="5"/>
  <c r="AP177" i="5" s="1"/>
  <c r="AX177" i="5"/>
  <c r="AV177" i="5"/>
  <c r="AT177" i="5"/>
  <c r="S180" i="5"/>
  <c r="R182" i="5"/>
  <c r="G182" i="5" s="1"/>
  <c r="X178" i="5"/>
  <c r="AI178" i="5" s="1"/>
  <c r="Y179" i="5"/>
  <c r="AJ179" i="5" s="1"/>
  <c r="AD178" i="5"/>
  <c r="Q181" i="5"/>
  <c r="L181" i="5"/>
  <c r="G181" i="5"/>
  <c r="F183" i="5"/>
  <c r="D183" i="5"/>
  <c r="AU180" i="5" s="1"/>
  <c r="AA414" i="5"/>
  <c r="Z413" i="5"/>
  <c r="AK413" i="5" s="1"/>
  <c r="AB425" i="5"/>
  <c r="AM425" i="5" s="1"/>
  <c r="AC426" i="5"/>
  <c r="AC198" i="5"/>
  <c r="AB197" i="5"/>
  <c r="AM197" i="5" s="1"/>
  <c r="AA181" i="5"/>
  <c r="Z180" i="5"/>
  <c r="AK180" i="5" s="1"/>
  <c r="AE178" i="5" l="1"/>
  <c r="AO178" i="5"/>
  <c r="AP178" i="5" s="1"/>
  <c r="AX178" i="5"/>
  <c r="AV178" i="5"/>
  <c r="AT178" i="5"/>
  <c r="AY288" i="5"/>
  <c r="BK179" i="5"/>
  <c r="BL179" i="5" s="1"/>
  <c r="BA179" i="5"/>
  <c r="BF179" i="5"/>
  <c r="AZ180" i="5"/>
  <c r="AW287" i="5"/>
  <c r="S181" i="5"/>
  <c r="R183" i="5"/>
  <c r="G183" i="5" s="1"/>
  <c r="D184" i="5"/>
  <c r="AU181" i="5" s="1"/>
  <c r="F184" i="5"/>
  <c r="L182" i="5"/>
  <c r="Q182" i="5"/>
  <c r="X179" i="5"/>
  <c r="AI179" i="5" s="1"/>
  <c r="Y180" i="5"/>
  <c r="AJ180" i="5" s="1"/>
  <c r="AD179" i="5"/>
  <c r="AB426" i="5"/>
  <c r="AM426" i="5" s="1"/>
  <c r="AC427" i="5"/>
  <c r="AA415" i="5"/>
  <c r="Z414" i="5"/>
  <c r="AK414" i="5" s="1"/>
  <c r="AA182" i="5"/>
  <c r="Z181" i="5"/>
  <c r="AK181" i="5" s="1"/>
  <c r="AC199" i="5"/>
  <c r="AB198" i="5"/>
  <c r="AM198" i="5" s="1"/>
  <c r="AZ181" i="5" l="1"/>
  <c r="BA180" i="5"/>
  <c r="BK180" i="5"/>
  <c r="BL180" i="5" s="1"/>
  <c r="BF180" i="5"/>
  <c r="AW288" i="5"/>
  <c r="AE179" i="5"/>
  <c r="AO179" i="5"/>
  <c r="AP179" i="5" s="1"/>
  <c r="AX179" i="5"/>
  <c r="AV179" i="5"/>
  <c r="AT179" i="5"/>
  <c r="AY289" i="5"/>
  <c r="S182" i="5"/>
  <c r="D185" i="5"/>
  <c r="AU182" i="5" s="1"/>
  <c r="F185" i="5"/>
  <c r="L183" i="5"/>
  <c r="Q183" i="5"/>
  <c r="R184" i="5"/>
  <c r="G184" i="5" s="1"/>
  <c r="Y181" i="5"/>
  <c r="AJ181" i="5" s="1"/>
  <c r="X180" i="5"/>
  <c r="AI180" i="5" s="1"/>
  <c r="AD180" i="5"/>
  <c r="AA416" i="5"/>
  <c r="Z415" i="5"/>
  <c r="AK415" i="5" s="1"/>
  <c r="AB427" i="5"/>
  <c r="AM427" i="5" s="1"/>
  <c r="AC428" i="5"/>
  <c r="AC200" i="5"/>
  <c r="AB199" i="5"/>
  <c r="AM199" i="5" s="1"/>
  <c r="AA183" i="5"/>
  <c r="Z182" i="5"/>
  <c r="AK182" i="5" s="1"/>
  <c r="AE180" i="5" l="1"/>
  <c r="AO180" i="5"/>
  <c r="AP180" i="5" s="1"/>
  <c r="AX180" i="5"/>
  <c r="AV180" i="5"/>
  <c r="AT180" i="5"/>
  <c r="AW289" i="5"/>
  <c r="AY290" i="5"/>
  <c r="AZ182" i="5"/>
  <c r="BK181" i="5"/>
  <c r="BL181" i="5" s="1"/>
  <c r="BA181" i="5"/>
  <c r="BF181" i="5"/>
  <c r="S183" i="5"/>
  <c r="X181" i="5"/>
  <c r="AI181" i="5" s="1"/>
  <c r="Y182" i="5"/>
  <c r="AJ182" i="5" s="1"/>
  <c r="AD181" i="5"/>
  <c r="R185" i="5"/>
  <c r="L184" i="5"/>
  <c r="Q184" i="5"/>
  <c r="F186" i="5"/>
  <c r="D186" i="5"/>
  <c r="AU183" i="5" s="1"/>
  <c r="AB428" i="5"/>
  <c r="AM428" i="5" s="1"/>
  <c r="AC429" i="5"/>
  <c r="AA417" i="5"/>
  <c r="Z416" i="5"/>
  <c r="AK416" i="5" s="1"/>
  <c r="AA184" i="5"/>
  <c r="Z183" i="5"/>
  <c r="AK183" i="5" s="1"/>
  <c r="AC201" i="5"/>
  <c r="AB200" i="5"/>
  <c r="AM200" i="5" s="1"/>
  <c r="AZ183" i="5" l="1"/>
  <c r="AY291" i="5"/>
  <c r="AE181" i="5"/>
  <c r="AO181" i="5"/>
  <c r="AP181" i="5" s="1"/>
  <c r="AX181" i="5"/>
  <c r="AV181" i="5"/>
  <c r="AT181" i="5"/>
  <c r="AW290" i="5"/>
  <c r="BA182" i="5"/>
  <c r="BK182" i="5"/>
  <c r="BL182" i="5" s="1"/>
  <c r="BF182" i="5"/>
  <c r="S184" i="5"/>
  <c r="R186" i="5"/>
  <c r="G186" i="5" s="1"/>
  <c r="L185" i="5"/>
  <c r="Q185" i="5"/>
  <c r="X182" i="5"/>
  <c r="AI182" i="5" s="1"/>
  <c r="Y183" i="5"/>
  <c r="AJ183" i="5" s="1"/>
  <c r="AD182" i="5"/>
  <c r="D187" i="5"/>
  <c r="AU184" i="5" s="1"/>
  <c r="F187" i="5"/>
  <c r="G185" i="5"/>
  <c r="AA418" i="5"/>
  <c r="Z417" i="5"/>
  <c r="AK417" i="5" s="1"/>
  <c r="AB429" i="5"/>
  <c r="AM429" i="5" s="1"/>
  <c r="AC430" i="5"/>
  <c r="AC202" i="5"/>
  <c r="AB201" i="5"/>
  <c r="AM201" i="5" s="1"/>
  <c r="AA185" i="5"/>
  <c r="Z184" i="5"/>
  <c r="AK184" i="5" s="1"/>
  <c r="AZ184" i="5" l="1"/>
  <c r="AY292" i="5"/>
  <c r="AW291" i="5"/>
  <c r="AE182" i="5"/>
  <c r="AO182" i="5"/>
  <c r="AP182" i="5" s="1"/>
  <c r="AX182" i="5"/>
  <c r="AV182" i="5"/>
  <c r="AT182" i="5"/>
  <c r="BF183" i="5"/>
  <c r="BK183" i="5"/>
  <c r="BL183" i="5" s="1"/>
  <c r="BA183" i="5"/>
  <c r="S185" i="5"/>
  <c r="F188" i="5"/>
  <c r="D188" i="5"/>
  <c r="AU185" i="5" s="1"/>
  <c r="X183" i="5"/>
  <c r="AI183" i="5" s="1"/>
  <c r="Y184" i="5"/>
  <c r="AJ184" i="5" s="1"/>
  <c r="AD183" i="5"/>
  <c r="R187" i="5"/>
  <c r="L186" i="5"/>
  <c r="Q186" i="5"/>
  <c r="AA419" i="5"/>
  <c r="Z418" i="5"/>
  <c r="AK418" i="5" s="1"/>
  <c r="AB430" i="5"/>
  <c r="AM430" i="5" s="1"/>
  <c r="AC431" i="5"/>
  <c r="AC203" i="5"/>
  <c r="AB202" i="5"/>
  <c r="AM202" i="5" s="1"/>
  <c r="AA186" i="5"/>
  <c r="Z185" i="5"/>
  <c r="AK185" i="5" s="1"/>
  <c r="AZ185" i="5" l="1"/>
  <c r="AW292" i="5"/>
  <c r="AY293" i="5"/>
  <c r="AE183" i="5"/>
  <c r="AO183" i="5"/>
  <c r="AP183" i="5" s="1"/>
  <c r="AX183" i="5"/>
  <c r="AV183" i="5"/>
  <c r="AT183" i="5"/>
  <c r="BK184" i="5"/>
  <c r="BL184" i="5" s="1"/>
  <c r="BA184" i="5"/>
  <c r="BF184" i="5"/>
  <c r="S186" i="5"/>
  <c r="R188" i="5"/>
  <c r="G188" i="5" s="1"/>
  <c r="Y185" i="5"/>
  <c r="AJ185" i="5" s="1"/>
  <c r="X184" i="5"/>
  <c r="AI184" i="5" s="1"/>
  <c r="AD184" i="5"/>
  <c r="D189" i="5"/>
  <c r="AU186" i="5" s="1"/>
  <c r="F189" i="5"/>
  <c r="L187" i="5"/>
  <c r="Q187" i="5"/>
  <c r="G187" i="5"/>
  <c r="AB431" i="5"/>
  <c r="AM431" i="5" s="1"/>
  <c r="AC432" i="5"/>
  <c r="AA420" i="5"/>
  <c r="Z419" i="5"/>
  <c r="AK419" i="5" s="1"/>
  <c r="AA187" i="5"/>
  <c r="Z186" i="5"/>
  <c r="AK186" i="5" s="1"/>
  <c r="AC204" i="5"/>
  <c r="AB203" i="5"/>
  <c r="AM203" i="5" s="1"/>
  <c r="AE184" i="5" l="1"/>
  <c r="AO184" i="5"/>
  <c r="AP184" i="5" s="1"/>
  <c r="AX184" i="5"/>
  <c r="AV184" i="5"/>
  <c r="AT184" i="5"/>
  <c r="AW293" i="5"/>
  <c r="AY294" i="5"/>
  <c r="BA185" i="5"/>
  <c r="BK185" i="5"/>
  <c r="BL185" i="5" s="1"/>
  <c r="BF185" i="5"/>
  <c r="AZ186" i="5"/>
  <c r="R189" i="5"/>
  <c r="G189" i="5" s="1"/>
  <c r="S187" i="5"/>
  <c r="Y186" i="5"/>
  <c r="AJ186" i="5" s="1"/>
  <c r="X185" i="5"/>
  <c r="AI185" i="5" s="1"/>
  <c r="AD185" i="5"/>
  <c r="F190" i="5"/>
  <c r="D190" i="5"/>
  <c r="AU187" i="5" s="1"/>
  <c r="Q188" i="5"/>
  <c r="L188" i="5"/>
  <c r="AA421" i="5"/>
  <c r="Z420" i="5"/>
  <c r="AK420" i="5" s="1"/>
  <c r="AB432" i="5"/>
  <c r="AM432" i="5" s="1"/>
  <c r="AC433" i="5"/>
  <c r="AB204" i="5"/>
  <c r="AM204" i="5" s="1"/>
  <c r="AC205" i="5"/>
  <c r="AA188" i="5"/>
  <c r="Z187" i="5"/>
  <c r="AK187" i="5" s="1"/>
  <c r="AZ187" i="5" l="1"/>
  <c r="AE185" i="5"/>
  <c r="AO185" i="5"/>
  <c r="AP185" i="5" s="1"/>
  <c r="AX185" i="5"/>
  <c r="AV185" i="5"/>
  <c r="AT185" i="5"/>
  <c r="AY295" i="5"/>
  <c r="BF186" i="5"/>
  <c r="BK186" i="5"/>
  <c r="BL186" i="5" s="1"/>
  <c r="BA186" i="5"/>
  <c r="AW294" i="5"/>
  <c r="S188" i="5"/>
  <c r="R190" i="5"/>
  <c r="G190" i="5" s="1"/>
  <c r="Q189" i="5"/>
  <c r="L189" i="5"/>
  <c r="D191" i="5"/>
  <c r="AU188" i="5" s="1"/>
  <c r="F191" i="5"/>
  <c r="X186" i="5"/>
  <c r="AI186" i="5" s="1"/>
  <c r="Y187" i="5"/>
  <c r="AJ187" i="5" s="1"/>
  <c r="AD186" i="5"/>
  <c r="AB433" i="5"/>
  <c r="AM433" i="5" s="1"/>
  <c r="AC434" i="5"/>
  <c r="AA422" i="5"/>
  <c r="Z421" i="5"/>
  <c r="AK421" i="5" s="1"/>
  <c r="AA189" i="5"/>
  <c r="Z188" i="5"/>
  <c r="AK188" i="5" s="1"/>
  <c r="AB205" i="5"/>
  <c r="AM205" i="5" s="1"/>
  <c r="AC206" i="5"/>
  <c r="AZ188" i="5" l="1"/>
  <c r="AE186" i="5"/>
  <c r="AO186" i="5"/>
  <c r="AP186" i="5" s="1"/>
  <c r="AX186" i="5"/>
  <c r="AV186" i="5"/>
  <c r="AT186" i="5"/>
  <c r="AW295" i="5"/>
  <c r="AY296" i="5"/>
  <c r="BK187" i="5"/>
  <c r="BL187" i="5" s="1"/>
  <c r="BA187" i="5"/>
  <c r="BF187" i="5"/>
  <c r="S189" i="5"/>
  <c r="D192" i="5"/>
  <c r="AU189" i="5" s="1"/>
  <c r="F192" i="5"/>
  <c r="R191" i="5"/>
  <c r="G191" i="5" s="1"/>
  <c r="Y188" i="5"/>
  <c r="AJ188" i="5" s="1"/>
  <c r="X187" i="5"/>
  <c r="AI187" i="5" s="1"/>
  <c r="AD187" i="5"/>
  <c r="Q190" i="5"/>
  <c r="L190" i="5"/>
  <c r="AB434" i="5"/>
  <c r="AM434" i="5" s="1"/>
  <c r="AC435" i="5"/>
  <c r="AA423" i="5"/>
  <c r="Z422" i="5"/>
  <c r="AK422" i="5" s="1"/>
  <c r="AB206" i="5"/>
  <c r="AM206" i="5" s="1"/>
  <c r="AC207" i="5"/>
  <c r="AA190" i="5"/>
  <c r="Z189" i="5"/>
  <c r="AK189" i="5" s="1"/>
  <c r="AY297" i="5" l="1"/>
  <c r="AZ189" i="5"/>
  <c r="AE187" i="5"/>
  <c r="AO187" i="5"/>
  <c r="AP187" i="5" s="1"/>
  <c r="AX187" i="5"/>
  <c r="AV187" i="5"/>
  <c r="AT187" i="5"/>
  <c r="AW296" i="5"/>
  <c r="BK188" i="5"/>
  <c r="BL188" i="5" s="1"/>
  <c r="BA188" i="5"/>
  <c r="BF188" i="5"/>
  <c r="S190" i="5"/>
  <c r="D193" i="5"/>
  <c r="AU190" i="5" s="1"/>
  <c r="F193" i="5"/>
  <c r="Y189" i="5"/>
  <c r="AJ189" i="5" s="1"/>
  <c r="X188" i="5"/>
  <c r="AI188" i="5" s="1"/>
  <c r="AD188" i="5"/>
  <c r="R192" i="5"/>
  <c r="G192" i="5" s="1"/>
  <c r="Q191" i="5"/>
  <c r="L191" i="5"/>
  <c r="AA424" i="5"/>
  <c r="Z423" i="5"/>
  <c r="AK423" i="5" s="1"/>
  <c r="AB435" i="5"/>
  <c r="AM435" i="5" s="1"/>
  <c r="AC436" i="5"/>
  <c r="AA191" i="5"/>
  <c r="Z190" i="5"/>
  <c r="AK190" i="5" s="1"/>
  <c r="AB207" i="5"/>
  <c r="AM207" i="5" s="1"/>
  <c r="AC208" i="5"/>
  <c r="AZ190" i="5" l="1"/>
  <c r="AW297" i="5"/>
  <c r="AY298" i="5"/>
  <c r="AE188" i="5"/>
  <c r="AO188" i="5"/>
  <c r="AP188" i="5" s="1"/>
  <c r="AX188" i="5"/>
  <c r="AV188" i="5"/>
  <c r="AT188" i="5"/>
  <c r="BA189" i="5"/>
  <c r="BK189" i="5"/>
  <c r="BL189" i="5" s="1"/>
  <c r="BF189" i="5"/>
  <c r="S191" i="5"/>
  <c r="X189" i="5"/>
  <c r="AI189" i="5" s="1"/>
  <c r="Y190" i="5"/>
  <c r="AJ190" i="5" s="1"/>
  <c r="AD189" i="5"/>
  <c r="Q192" i="5"/>
  <c r="L192" i="5"/>
  <c r="R193" i="5"/>
  <c r="G193" i="5" s="1"/>
  <c r="F194" i="5"/>
  <c r="D194" i="5"/>
  <c r="AU191" i="5" s="1"/>
  <c r="AB436" i="5"/>
  <c r="AM436" i="5" s="1"/>
  <c r="AC437" i="5"/>
  <c r="AA425" i="5"/>
  <c r="Z424" i="5"/>
  <c r="AK424" i="5" s="1"/>
  <c r="AA192" i="5"/>
  <c r="Z191" i="5"/>
  <c r="AK191" i="5" s="1"/>
  <c r="AB208" i="5"/>
  <c r="AM208" i="5" s="1"/>
  <c r="AC209" i="5"/>
  <c r="AZ191" i="5" l="1"/>
  <c r="AE189" i="5"/>
  <c r="AO189" i="5"/>
  <c r="AP189" i="5" s="1"/>
  <c r="AX189" i="5"/>
  <c r="AV189" i="5"/>
  <c r="AT189" i="5"/>
  <c r="BF190" i="5"/>
  <c r="BK190" i="5"/>
  <c r="BL190" i="5" s="1"/>
  <c r="BA190" i="5"/>
  <c r="AY299" i="5"/>
  <c r="S192" i="5"/>
  <c r="AW298" i="5"/>
  <c r="D195" i="5"/>
  <c r="AU192" i="5" s="1"/>
  <c r="F195" i="5"/>
  <c r="R195" i="5" s="1"/>
  <c r="R194" i="5"/>
  <c r="G194" i="5" s="1"/>
  <c r="L193" i="5"/>
  <c r="Q193" i="5"/>
  <c r="Y191" i="5"/>
  <c r="AJ191" i="5" s="1"/>
  <c r="X190" i="5"/>
  <c r="AI190" i="5" s="1"/>
  <c r="AD190" i="5"/>
  <c r="AA426" i="5"/>
  <c r="Z425" i="5"/>
  <c r="AK425" i="5" s="1"/>
  <c r="AB437" i="5"/>
  <c r="AM437" i="5" s="1"/>
  <c r="AC438" i="5"/>
  <c r="AB209" i="5"/>
  <c r="AM209" i="5" s="1"/>
  <c r="AC210" i="5"/>
  <c r="AA193" i="5"/>
  <c r="Z192" i="5"/>
  <c r="AK192" i="5" s="1"/>
  <c r="AZ192" i="5" l="1"/>
  <c r="AW299" i="5"/>
  <c r="AE190" i="5"/>
  <c r="AO190" i="5"/>
  <c r="AP190" i="5" s="1"/>
  <c r="AX190" i="5"/>
  <c r="AV190" i="5"/>
  <c r="AT190" i="5"/>
  <c r="AY300" i="5"/>
  <c r="BK191" i="5"/>
  <c r="BL191" i="5" s="1"/>
  <c r="BA191" i="5"/>
  <c r="BF191" i="5"/>
  <c r="S193" i="5"/>
  <c r="Y192" i="5"/>
  <c r="AJ192" i="5" s="1"/>
  <c r="X191" i="5"/>
  <c r="AI191" i="5" s="1"/>
  <c r="AD191" i="5"/>
  <c r="L194" i="5"/>
  <c r="Q194" i="5"/>
  <c r="G195" i="5"/>
  <c r="Q195" i="5"/>
  <c r="L195" i="5"/>
  <c r="F196" i="5"/>
  <c r="D196" i="5"/>
  <c r="AU193" i="5" s="1"/>
  <c r="AB438" i="5"/>
  <c r="AM438" i="5" s="1"/>
  <c r="AC439" i="5"/>
  <c r="AA427" i="5"/>
  <c r="Z426" i="5"/>
  <c r="AK426" i="5" s="1"/>
  <c r="AA194" i="5"/>
  <c r="Z193" i="5"/>
  <c r="AK193" i="5" s="1"/>
  <c r="AB210" i="5"/>
  <c r="AM210" i="5" s="1"/>
  <c r="AC211" i="5"/>
  <c r="AZ193" i="5" l="1"/>
  <c r="AE191" i="5"/>
  <c r="AO191" i="5"/>
  <c r="AP191" i="5" s="1"/>
  <c r="AX191" i="5"/>
  <c r="AV191" i="5"/>
  <c r="AT191" i="5"/>
  <c r="AY301" i="5"/>
  <c r="AW300" i="5"/>
  <c r="BK192" i="5"/>
  <c r="BL192" i="5" s="1"/>
  <c r="BA192" i="5"/>
  <c r="BF192" i="5"/>
  <c r="S195" i="5"/>
  <c r="S194" i="5"/>
  <c r="F197" i="5"/>
  <c r="D197" i="5"/>
  <c r="AU194" i="5" s="1"/>
  <c r="R196" i="5"/>
  <c r="G196" i="5" s="1"/>
  <c r="Y193" i="5"/>
  <c r="AJ193" i="5" s="1"/>
  <c r="X192" i="5"/>
  <c r="AI192" i="5" s="1"/>
  <c r="AD192" i="5"/>
  <c r="AA428" i="5"/>
  <c r="Z427" i="5"/>
  <c r="AK427" i="5" s="1"/>
  <c r="AB439" i="5"/>
  <c r="AM439" i="5" s="1"/>
  <c r="AC440" i="5"/>
  <c r="AB211" i="5"/>
  <c r="AM211" i="5" s="1"/>
  <c r="AC212" i="5"/>
  <c r="AA195" i="5"/>
  <c r="Z194" i="5"/>
  <c r="AK194" i="5" s="1"/>
  <c r="AZ194" i="5" l="1"/>
  <c r="AE192" i="5"/>
  <c r="AO192" i="5"/>
  <c r="AP192" i="5" s="1"/>
  <c r="AX192" i="5"/>
  <c r="AV192" i="5"/>
  <c r="AT192" i="5"/>
  <c r="AW301" i="5"/>
  <c r="BA193" i="5"/>
  <c r="BK193" i="5"/>
  <c r="BL193" i="5" s="1"/>
  <c r="BF193" i="5"/>
  <c r="AY302" i="5"/>
  <c r="Q196" i="5"/>
  <c r="L196" i="5"/>
  <c r="Y194" i="5"/>
  <c r="AJ194" i="5" s="1"/>
  <c r="X193" i="5"/>
  <c r="AI193" i="5" s="1"/>
  <c r="AD193" i="5"/>
  <c r="F198" i="5"/>
  <c r="D198" i="5"/>
  <c r="AU195" i="5" s="1"/>
  <c r="R197" i="5"/>
  <c r="G197" i="5" s="1"/>
  <c r="AA429" i="5"/>
  <c r="Z428" i="5"/>
  <c r="AK428" i="5" s="1"/>
  <c r="AB440" i="5"/>
  <c r="AM440" i="5" s="1"/>
  <c r="AC441" i="5"/>
  <c r="AA196" i="5"/>
  <c r="Z195" i="5"/>
  <c r="AK195" i="5" s="1"/>
  <c r="AB212" i="5"/>
  <c r="AM212" i="5" s="1"/>
  <c r="AC213" i="5"/>
  <c r="AZ195" i="5" l="1"/>
  <c r="AE193" i="5"/>
  <c r="AO193" i="5"/>
  <c r="AP193" i="5" s="1"/>
  <c r="AX193" i="5"/>
  <c r="AV193" i="5"/>
  <c r="AT193" i="5"/>
  <c r="BF194" i="5"/>
  <c r="BK194" i="5"/>
  <c r="BL194" i="5" s="1"/>
  <c r="BA194" i="5"/>
  <c r="AY303" i="5"/>
  <c r="AW302" i="5"/>
  <c r="S196" i="5"/>
  <c r="F199" i="5"/>
  <c r="D199" i="5"/>
  <c r="AU196" i="5" s="1"/>
  <c r="Y195" i="5"/>
  <c r="AJ195" i="5" s="1"/>
  <c r="X194" i="5"/>
  <c r="AI194" i="5" s="1"/>
  <c r="AD194" i="5"/>
  <c r="Q197" i="5"/>
  <c r="L197" i="5"/>
  <c r="R198" i="5"/>
  <c r="G198" i="5" s="1"/>
  <c r="AB441" i="5"/>
  <c r="AM441" i="5" s="1"/>
  <c r="AC442" i="5"/>
  <c r="Z429" i="5"/>
  <c r="AK429" i="5" s="1"/>
  <c r="AA430" i="5"/>
  <c r="AB213" i="5"/>
  <c r="AM213" i="5" s="1"/>
  <c r="AC214" i="5"/>
  <c r="AA197" i="5"/>
  <c r="Z196" i="5"/>
  <c r="AK196" i="5" s="1"/>
  <c r="AZ196" i="5" l="1"/>
  <c r="AY304" i="5"/>
  <c r="AW303" i="5"/>
  <c r="AE194" i="5"/>
  <c r="AO194" i="5"/>
  <c r="AP194" i="5" s="1"/>
  <c r="AX194" i="5"/>
  <c r="AV194" i="5"/>
  <c r="AT194" i="5"/>
  <c r="BK195" i="5"/>
  <c r="BL195" i="5" s="1"/>
  <c r="BA195" i="5"/>
  <c r="BF195" i="5"/>
  <c r="S197" i="5"/>
  <c r="Y196" i="5"/>
  <c r="AJ196" i="5" s="1"/>
  <c r="X195" i="5"/>
  <c r="AI195" i="5" s="1"/>
  <c r="AD195" i="5"/>
  <c r="Q198" i="5"/>
  <c r="L198" i="5"/>
  <c r="R199" i="5"/>
  <c r="G199" i="5" s="1"/>
  <c r="D200" i="5"/>
  <c r="AU197" i="5" s="1"/>
  <c r="F200" i="5"/>
  <c r="AA431" i="5"/>
  <c r="Z430" i="5"/>
  <c r="AK430" i="5" s="1"/>
  <c r="AB442" i="5"/>
  <c r="AM442" i="5" s="1"/>
  <c r="AC443" i="5"/>
  <c r="AA198" i="5"/>
  <c r="Z197" i="5"/>
  <c r="AK197" i="5" s="1"/>
  <c r="AB214" i="5"/>
  <c r="AM214" i="5" s="1"/>
  <c r="AC215" i="5"/>
  <c r="AZ197" i="5" l="1"/>
  <c r="AY305" i="5"/>
  <c r="AE195" i="5"/>
  <c r="AO195" i="5"/>
  <c r="AP195" i="5" s="1"/>
  <c r="AX195" i="5"/>
  <c r="AV195" i="5"/>
  <c r="AT195" i="5"/>
  <c r="AW304" i="5"/>
  <c r="BK196" i="5"/>
  <c r="BL196" i="5" s="1"/>
  <c r="BA196" i="5"/>
  <c r="BF196" i="5"/>
  <c r="S198" i="5"/>
  <c r="R200" i="5"/>
  <c r="L199" i="5"/>
  <c r="Q199" i="5"/>
  <c r="Y197" i="5"/>
  <c r="AJ197" i="5" s="1"/>
  <c r="X196" i="5"/>
  <c r="AI196" i="5" s="1"/>
  <c r="AD196" i="5"/>
  <c r="F201" i="5"/>
  <c r="R201" i="5" s="1"/>
  <c r="D201" i="5"/>
  <c r="AU198" i="5" s="1"/>
  <c r="AB443" i="5"/>
  <c r="AM443" i="5" s="1"/>
  <c r="AC444" i="5"/>
  <c r="Z431" i="5"/>
  <c r="AK431" i="5" s="1"/>
  <c r="AA432" i="5"/>
  <c r="AB215" i="5"/>
  <c r="AM215" i="5" s="1"/>
  <c r="AC216" i="5"/>
  <c r="AA199" i="5"/>
  <c r="Z198" i="5"/>
  <c r="AK198" i="5" s="1"/>
  <c r="AZ198" i="5" l="1"/>
  <c r="AW305" i="5"/>
  <c r="BA197" i="5"/>
  <c r="BK197" i="5"/>
  <c r="BL197" i="5" s="1"/>
  <c r="BF197" i="5"/>
  <c r="AE196" i="5"/>
  <c r="AO196" i="5"/>
  <c r="AP196" i="5" s="1"/>
  <c r="AX196" i="5"/>
  <c r="AV196" i="5"/>
  <c r="AT196" i="5"/>
  <c r="AY306" i="5"/>
  <c r="G201" i="5"/>
  <c r="L201" i="5"/>
  <c r="Q201" i="5"/>
  <c r="S199" i="5"/>
  <c r="Q200" i="5"/>
  <c r="L200" i="5"/>
  <c r="D202" i="5"/>
  <c r="AU199" i="5" s="1"/>
  <c r="F202" i="5"/>
  <c r="Y198" i="5"/>
  <c r="AJ198" i="5" s="1"/>
  <c r="X197" i="5"/>
  <c r="AI197" i="5" s="1"/>
  <c r="AD197" i="5"/>
  <c r="G200" i="5"/>
  <c r="AA433" i="5"/>
  <c r="Z432" i="5"/>
  <c r="AK432" i="5" s="1"/>
  <c r="AB444" i="5"/>
  <c r="AM444" i="5" s="1"/>
  <c r="AC445" i="5"/>
  <c r="AA200" i="5"/>
  <c r="Z199" i="5"/>
  <c r="AK199" i="5" s="1"/>
  <c r="AB216" i="5"/>
  <c r="AM216" i="5" s="1"/>
  <c r="AC217" i="5"/>
  <c r="AZ199" i="5" l="1"/>
  <c r="BF198" i="5"/>
  <c r="BK198" i="5"/>
  <c r="BL198" i="5" s="1"/>
  <c r="BA198" i="5"/>
  <c r="AE197" i="5"/>
  <c r="AO197" i="5"/>
  <c r="AP197" i="5" s="1"/>
  <c r="AX197" i="5"/>
  <c r="AV197" i="5"/>
  <c r="AT197" i="5"/>
  <c r="AY307" i="5"/>
  <c r="AW306" i="5"/>
  <c r="R202" i="5"/>
  <c r="G202" i="5" s="1"/>
  <c r="Y199" i="5"/>
  <c r="AJ199" i="5" s="1"/>
  <c r="X198" i="5"/>
  <c r="AI198" i="5" s="1"/>
  <c r="AD198" i="5"/>
  <c r="S201" i="5"/>
  <c r="D203" i="5"/>
  <c r="AU200" i="5" s="1"/>
  <c r="F203" i="5"/>
  <c r="S200" i="5"/>
  <c r="AB445" i="5"/>
  <c r="AM445" i="5" s="1"/>
  <c r="AC446" i="5"/>
  <c r="Z433" i="5"/>
  <c r="AK433" i="5" s="1"/>
  <c r="AA434" i="5"/>
  <c r="AB217" i="5"/>
  <c r="AM217" i="5" s="1"/>
  <c r="AC218" i="5"/>
  <c r="AA201" i="5"/>
  <c r="Z200" i="5"/>
  <c r="AK200" i="5" s="1"/>
  <c r="AZ200" i="5" l="1"/>
  <c r="AE198" i="5"/>
  <c r="AO198" i="5"/>
  <c r="AP198" i="5" s="1"/>
  <c r="AX198" i="5"/>
  <c r="AV198" i="5"/>
  <c r="AT198" i="5"/>
  <c r="AW307" i="5"/>
  <c r="AY308" i="5"/>
  <c r="BK199" i="5"/>
  <c r="BL199" i="5" s="1"/>
  <c r="BA199" i="5"/>
  <c r="BF199" i="5"/>
  <c r="F204" i="5"/>
  <c r="D204" i="5"/>
  <c r="AU201" i="5" s="1"/>
  <c r="Y200" i="5"/>
  <c r="AJ200" i="5" s="1"/>
  <c r="X199" i="5"/>
  <c r="AI199" i="5" s="1"/>
  <c r="AD199" i="5"/>
  <c r="R203" i="5"/>
  <c r="G203" i="5" s="1"/>
  <c r="L202" i="5"/>
  <c r="Q202" i="5"/>
  <c r="AA435" i="5"/>
  <c r="Z434" i="5"/>
  <c r="AK434" i="5" s="1"/>
  <c r="AB446" i="5"/>
  <c r="AM446" i="5" s="1"/>
  <c r="AC447" i="5"/>
  <c r="AA202" i="5"/>
  <c r="Z201" i="5"/>
  <c r="AK201" i="5" s="1"/>
  <c r="AB218" i="5"/>
  <c r="AM218" i="5" s="1"/>
  <c r="AC219" i="5"/>
  <c r="AZ201" i="5" l="1"/>
  <c r="AY309" i="5"/>
  <c r="AE199" i="5"/>
  <c r="AO199" i="5"/>
  <c r="AP199" i="5" s="1"/>
  <c r="AX199" i="5"/>
  <c r="AV199" i="5"/>
  <c r="AT199" i="5"/>
  <c r="AW308" i="5"/>
  <c r="BK200" i="5"/>
  <c r="BL200" i="5" s="1"/>
  <c r="BA200" i="5"/>
  <c r="BF200" i="5"/>
  <c r="S202" i="5"/>
  <c r="L203" i="5"/>
  <c r="Q203" i="5"/>
  <c r="D205" i="5"/>
  <c r="AU202" i="5" s="1"/>
  <c r="F205" i="5"/>
  <c r="R204" i="5"/>
  <c r="G204" i="5" s="1"/>
  <c r="Y201" i="5"/>
  <c r="AJ201" i="5" s="1"/>
  <c r="X200" i="5"/>
  <c r="AI200" i="5" s="1"/>
  <c r="AD200" i="5"/>
  <c r="AB447" i="5"/>
  <c r="AM447" i="5" s="1"/>
  <c r="AC448" i="5"/>
  <c r="Z435" i="5"/>
  <c r="AK435" i="5" s="1"/>
  <c r="AA436" i="5"/>
  <c r="AA203" i="5"/>
  <c r="Z202" i="5"/>
  <c r="AK202" i="5" s="1"/>
  <c r="AB219" i="5"/>
  <c r="AM219" i="5" s="1"/>
  <c r="AC220" i="5"/>
  <c r="AW309" i="5" l="1"/>
  <c r="AE200" i="5"/>
  <c r="AO200" i="5"/>
  <c r="AP200" i="5" s="1"/>
  <c r="AX200" i="5"/>
  <c r="AV200" i="5"/>
  <c r="AT200" i="5"/>
  <c r="BA201" i="5"/>
  <c r="BK201" i="5"/>
  <c r="BL201" i="5" s="1"/>
  <c r="BF201" i="5"/>
  <c r="AZ202" i="5"/>
  <c r="AY310" i="5"/>
  <c r="X201" i="5"/>
  <c r="AI201" i="5" s="1"/>
  <c r="Y202" i="5"/>
  <c r="AJ202" i="5" s="1"/>
  <c r="AD201" i="5"/>
  <c r="L204" i="5"/>
  <c r="Q204" i="5"/>
  <c r="D206" i="5"/>
  <c r="AU203" i="5" s="1"/>
  <c r="F206" i="5"/>
  <c r="R205" i="5"/>
  <c r="S203" i="5"/>
  <c r="AA437" i="5"/>
  <c r="Z436" i="5"/>
  <c r="AK436" i="5" s="1"/>
  <c r="AB448" i="5"/>
  <c r="AM448" i="5" s="1"/>
  <c r="AC449" i="5"/>
  <c r="AB220" i="5"/>
  <c r="AM220" i="5" s="1"/>
  <c r="AC221" i="5"/>
  <c r="AA204" i="5"/>
  <c r="Z203" i="5"/>
  <c r="AK203" i="5" s="1"/>
  <c r="AZ203" i="5" l="1"/>
  <c r="AE201" i="5"/>
  <c r="AO201" i="5"/>
  <c r="AP201" i="5" s="1"/>
  <c r="AX201" i="5"/>
  <c r="AV201" i="5"/>
  <c r="AT201" i="5"/>
  <c r="AY311" i="5"/>
  <c r="AW310" i="5"/>
  <c r="BA202" i="5"/>
  <c r="BF202" i="5"/>
  <c r="BK202" i="5"/>
  <c r="BL202" i="5" s="1"/>
  <c r="S204" i="5"/>
  <c r="R206" i="5"/>
  <c r="G206" i="5" s="1"/>
  <c r="L205" i="5"/>
  <c r="Q205" i="5"/>
  <c r="G205" i="5"/>
  <c r="D207" i="5"/>
  <c r="AU204" i="5" s="1"/>
  <c r="F207" i="5"/>
  <c r="R207" i="5" s="1"/>
  <c r="X202" i="5"/>
  <c r="AI202" i="5" s="1"/>
  <c r="Y203" i="5"/>
  <c r="AJ203" i="5" s="1"/>
  <c r="AD202" i="5"/>
  <c r="AB449" i="5"/>
  <c r="AM449" i="5" s="1"/>
  <c r="AC450" i="5"/>
  <c r="Z437" i="5"/>
  <c r="AK437" i="5" s="1"/>
  <c r="AA438" i="5"/>
  <c r="Z204" i="5"/>
  <c r="AK204" i="5" s="1"/>
  <c r="AA205" i="5"/>
  <c r="AB221" i="5"/>
  <c r="AM221" i="5" s="1"/>
  <c r="AC222" i="5"/>
  <c r="AZ204" i="5" l="1"/>
  <c r="AW311" i="5"/>
  <c r="BK203" i="5"/>
  <c r="BL203" i="5" s="1"/>
  <c r="BA203" i="5"/>
  <c r="BF203" i="5"/>
  <c r="AY312" i="5"/>
  <c r="AE202" i="5"/>
  <c r="AO202" i="5"/>
  <c r="AP202" i="5" s="1"/>
  <c r="AX202" i="5"/>
  <c r="AV202" i="5"/>
  <c r="AT202" i="5"/>
  <c r="G207" i="5"/>
  <c r="Q207" i="5"/>
  <c r="L207" i="5"/>
  <c r="X203" i="5"/>
  <c r="AI203" i="5" s="1"/>
  <c r="Y204" i="5"/>
  <c r="AJ204" i="5" s="1"/>
  <c r="AD203" i="5"/>
  <c r="D208" i="5"/>
  <c r="AU205" i="5" s="1"/>
  <c r="F208" i="5"/>
  <c r="S205" i="5"/>
  <c r="L206" i="5"/>
  <c r="Q206" i="5"/>
  <c r="AA439" i="5"/>
  <c r="Z438" i="5"/>
  <c r="AK438" i="5" s="1"/>
  <c r="AB450" i="5"/>
  <c r="AM450" i="5" s="1"/>
  <c r="AC451" i="5"/>
  <c r="AB222" i="5"/>
  <c r="AM222" i="5" s="1"/>
  <c r="AC223" i="5"/>
  <c r="Z205" i="5"/>
  <c r="AK205" i="5" s="1"/>
  <c r="AA206" i="5"/>
  <c r="AZ205" i="5" l="1"/>
  <c r="AE203" i="5"/>
  <c r="AO203" i="5"/>
  <c r="AP203" i="5" s="1"/>
  <c r="AX203" i="5"/>
  <c r="AV203" i="5"/>
  <c r="AT203" i="5"/>
  <c r="AY313" i="5"/>
  <c r="AW312" i="5"/>
  <c r="BK204" i="5"/>
  <c r="BL204" i="5" s="1"/>
  <c r="BA204" i="5"/>
  <c r="BF204" i="5"/>
  <c r="S206" i="5"/>
  <c r="F209" i="5"/>
  <c r="D209" i="5"/>
  <c r="AU206" i="5" s="1"/>
  <c r="R208" i="5"/>
  <c r="X204" i="5"/>
  <c r="AI204" i="5" s="1"/>
  <c r="Y205" i="5"/>
  <c r="AJ205" i="5" s="1"/>
  <c r="AD204" i="5"/>
  <c r="S207" i="5"/>
  <c r="AB451" i="5"/>
  <c r="AM451" i="5" s="1"/>
  <c r="AC452" i="5"/>
  <c r="Z439" i="5"/>
  <c r="AK439" i="5" s="1"/>
  <c r="AA440" i="5"/>
  <c r="Z206" i="5"/>
  <c r="AK206" i="5" s="1"/>
  <c r="AA207" i="5"/>
  <c r="AB223" i="5"/>
  <c r="AM223" i="5" s="1"/>
  <c r="AC224" i="5"/>
  <c r="AZ206" i="5" l="1"/>
  <c r="BA205" i="5"/>
  <c r="BF205" i="5"/>
  <c r="BK205" i="5"/>
  <c r="BL205" i="5" s="1"/>
  <c r="AW313" i="5"/>
  <c r="AE204" i="5"/>
  <c r="AO204" i="5"/>
  <c r="AP204" i="5" s="1"/>
  <c r="AX204" i="5"/>
  <c r="AV204" i="5"/>
  <c r="AT204" i="5"/>
  <c r="AY314" i="5"/>
  <c r="L208" i="5"/>
  <c r="Q208" i="5"/>
  <c r="D210" i="5"/>
  <c r="AU207" i="5" s="1"/>
  <c r="F210" i="5"/>
  <c r="X205" i="5"/>
  <c r="AI205" i="5" s="1"/>
  <c r="Y206" i="5"/>
  <c r="AJ206" i="5" s="1"/>
  <c r="AD205" i="5"/>
  <c r="G208" i="5"/>
  <c r="R209" i="5"/>
  <c r="G209" i="5" s="1"/>
  <c r="AB452" i="5"/>
  <c r="AM452" i="5" s="1"/>
  <c r="AC453" i="5"/>
  <c r="AA441" i="5"/>
  <c r="Z440" i="5"/>
  <c r="AK440" i="5" s="1"/>
  <c r="AB224" i="5"/>
  <c r="AM224" i="5" s="1"/>
  <c r="AC225" i="5"/>
  <c r="Z207" i="5"/>
  <c r="AK207" i="5" s="1"/>
  <c r="AA208" i="5"/>
  <c r="AZ207" i="5" l="1"/>
  <c r="AW314" i="5"/>
  <c r="AE205" i="5"/>
  <c r="AO205" i="5"/>
  <c r="AP205" i="5" s="1"/>
  <c r="AX205" i="5"/>
  <c r="AV205" i="5"/>
  <c r="AT205" i="5"/>
  <c r="AY315" i="5"/>
  <c r="BF206" i="5"/>
  <c r="BK206" i="5"/>
  <c r="BL206" i="5" s="1"/>
  <c r="BA206" i="5"/>
  <c r="X206" i="5"/>
  <c r="AI206" i="5" s="1"/>
  <c r="Y207" i="5"/>
  <c r="AJ207" i="5" s="1"/>
  <c r="AD206" i="5"/>
  <c r="D211" i="5"/>
  <c r="AU208" i="5" s="1"/>
  <c r="F211" i="5"/>
  <c r="Q209" i="5"/>
  <c r="L209" i="5"/>
  <c r="R210" i="5"/>
  <c r="G210" i="5" s="1"/>
  <c r="S208" i="5"/>
  <c r="Z441" i="5"/>
  <c r="AK441" i="5" s="1"/>
  <c r="AA442" i="5"/>
  <c r="AB453" i="5"/>
  <c r="AM453" i="5" s="1"/>
  <c r="AC454" i="5"/>
  <c r="Z208" i="5"/>
  <c r="AK208" i="5" s="1"/>
  <c r="AA209" i="5"/>
  <c r="AB225" i="5"/>
  <c r="AM225" i="5" s="1"/>
  <c r="AC226" i="5"/>
  <c r="AZ208" i="5" l="1"/>
  <c r="AY316" i="5"/>
  <c r="BA207" i="5"/>
  <c r="BK207" i="5"/>
  <c r="BL207" i="5" s="1"/>
  <c r="BF207" i="5"/>
  <c r="AE206" i="5"/>
  <c r="AO206" i="5"/>
  <c r="AP206" i="5" s="1"/>
  <c r="AX206" i="5"/>
  <c r="AV206" i="5"/>
  <c r="AT206" i="5"/>
  <c r="AW315" i="5"/>
  <c r="S209" i="5"/>
  <c r="Q210" i="5"/>
  <c r="L210" i="5"/>
  <c r="R211" i="5"/>
  <c r="G211" i="5" s="1"/>
  <c r="Y208" i="5"/>
  <c r="AJ208" i="5" s="1"/>
  <c r="X207" i="5"/>
  <c r="AI207" i="5" s="1"/>
  <c r="AD207" i="5"/>
  <c r="D212" i="5"/>
  <c r="AU209" i="5" s="1"/>
  <c r="F212" i="5"/>
  <c r="AB454" i="5"/>
  <c r="AM454" i="5" s="1"/>
  <c r="AC455" i="5"/>
  <c r="AA443" i="5"/>
  <c r="Z442" i="5"/>
  <c r="AK442" i="5" s="1"/>
  <c r="AB226" i="5"/>
  <c r="AM226" i="5" s="1"/>
  <c r="AC227" i="5"/>
  <c r="Z209" i="5"/>
  <c r="AK209" i="5" s="1"/>
  <c r="AA210" i="5"/>
  <c r="AZ209" i="5" l="1"/>
  <c r="AY317" i="5"/>
  <c r="AW316" i="5"/>
  <c r="AE207" i="5"/>
  <c r="AO207" i="5"/>
  <c r="AP207" i="5" s="1"/>
  <c r="AX207" i="5"/>
  <c r="AV207" i="5"/>
  <c r="AT207" i="5"/>
  <c r="BK208" i="5"/>
  <c r="BL208" i="5" s="1"/>
  <c r="BF208" i="5"/>
  <c r="BA208" i="5"/>
  <c r="S210" i="5"/>
  <c r="L211" i="5"/>
  <c r="Q211" i="5"/>
  <c r="D213" i="5"/>
  <c r="AU210" i="5" s="1"/>
  <c r="F213" i="5"/>
  <c r="R212" i="5"/>
  <c r="G212" i="5" s="1"/>
  <c r="Y209" i="5"/>
  <c r="AJ209" i="5" s="1"/>
  <c r="X208" i="5"/>
  <c r="AI208" i="5" s="1"/>
  <c r="AD208" i="5"/>
  <c r="AB455" i="5"/>
  <c r="AM455" i="5" s="1"/>
  <c r="AC456" i="5"/>
  <c r="Z443" i="5"/>
  <c r="AK443" i="5" s="1"/>
  <c r="AA444" i="5"/>
  <c r="Z210" i="5"/>
  <c r="AK210" i="5" s="1"/>
  <c r="AA211" i="5"/>
  <c r="AB227" i="5"/>
  <c r="AM227" i="5" s="1"/>
  <c r="AC228" i="5"/>
  <c r="AZ210" i="5" l="1"/>
  <c r="AE208" i="5"/>
  <c r="AO208" i="5"/>
  <c r="AP208" i="5" s="1"/>
  <c r="AX208" i="5"/>
  <c r="AV208" i="5"/>
  <c r="AT208" i="5"/>
  <c r="AW317" i="5"/>
  <c r="BA209" i="5"/>
  <c r="BK209" i="5"/>
  <c r="BL209" i="5" s="1"/>
  <c r="BF209" i="5"/>
  <c r="AY318" i="5"/>
  <c r="S211" i="5"/>
  <c r="D214" i="5"/>
  <c r="AU211" i="5" s="1"/>
  <c r="F214" i="5"/>
  <c r="X209" i="5"/>
  <c r="AI209" i="5" s="1"/>
  <c r="Y210" i="5"/>
  <c r="AJ210" i="5" s="1"/>
  <c r="AD209" i="5"/>
  <c r="L212" i="5"/>
  <c r="Q212" i="5"/>
  <c r="R213" i="5"/>
  <c r="G213" i="5" s="1"/>
  <c r="AA445" i="5"/>
  <c r="Z444" i="5"/>
  <c r="AK444" i="5" s="1"/>
  <c r="AB456" i="5"/>
  <c r="AM456" i="5" s="1"/>
  <c r="AC457" i="5"/>
  <c r="AB228" i="5"/>
  <c r="AM228" i="5" s="1"/>
  <c r="AC229" i="5"/>
  <c r="Z211" i="5"/>
  <c r="AK211" i="5" s="1"/>
  <c r="AA212" i="5"/>
  <c r="AY319" i="5" l="1"/>
  <c r="BA210" i="5"/>
  <c r="BF210" i="5"/>
  <c r="BK210" i="5"/>
  <c r="BL210" i="5" s="1"/>
  <c r="AW318" i="5"/>
  <c r="AZ211" i="5"/>
  <c r="AE209" i="5"/>
  <c r="AO209" i="5"/>
  <c r="AP209" i="5" s="1"/>
  <c r="AX209" i="5"/>
  <c r="AV209" i="5"/>
  <c r="AT209" i="5"/>
  <c r="S212" i="5"/>
  <c r="R214" i="5"/>
  <c r="G214" i="5" s="1"/>
  <c r="L213" i="5"/>
  <c r="Q213" i="5"/>
  <c r="X210" i="5"/>
  <c r="AI210" i="5" s="1"/>
  <c r="Y211" i="5"/>
  <c r="AJ211" i="5" s="1"/>
  <c r="AD210" i="5"/>
  <c r="D215" i="5"/>
  <c r="AU212" i="5" s="1"/>
  <c r="F215" i="5"/>
  <c r="AB457" i="5"/>
  <c r="AM457" i="5" s="1"/>
  <c r="AC458" i="5"/>
  <c r="Z445" i="5"/>
  <c r="AK445" i="5" s="1"/>
  <c r="AA446" i="5"/>
  <c r="Z212" i="5"/>
  <c r="AK212" i="5" s="1"/>
  <c r="AA213" i="5"/>
  <c r="AB229" i="5"/>
  <c r="AM229" i="5" s="1"/>
  <c r="AC230" i="5"/>
  <c r="AZ212" i="5" l="1"/>
  <c r="S213" i="5"/>
  <c r="AE210" i="5"/>
  <c r="AO210" i="5"/>
  <c r="AP210" i="5" s="1"/>
  <c r="AX210" i="5"/>
  <c r="AV210" i="5"/>
  <c r="AT210" i="5"/>
  <c r="BK211" i="5"/>
  <c r="BL211" i="5" s="1"/>
  <c r="BA211" i="5"/>
  <c r="BF211" i="5"/>
  <c r="AW319" i="5"/>
  <c r="AY320" i="5"/>
  <c r="R215" i="5"/>
  <c r="G215" i="5" s="1"/>
  <c r="X211" i="5"/>
  <c r="AI211" i="5" s="1"/>
  <c r="Y212" i="5"/>
  <c r="AJ212" i="5" s="1"/>
  <c r="AD211" i="5"/>
  <c r="Q214" i="5"/>
  <c r="L214" i="5"/>
  <c r="F216" i="5"/>
  <c r="D216" i="5"/>
  <c r="AU213" i="5" s="1"/>
  <c r="AA447" i="5"/>
  <c r="Z446" i="5"/>
  <c r="AK446" i="5" s="1"/>
  <c r="AB458" i="5"/>
  <c r="AM458" i="5" s="1"/>
  <c r="AC459" i="5"/>
  <c r="AB230" i="5"/>
  <c r="AM230" i="5" s="1"/>
  <c r="AC231" i="5"/>
  <c r="Z213" i="5"/>
  <c r="AK213" i="5" s="1"/>
  <c r="AA214" i="5"/>
  <c r="AZ213" i="5" l="1"/>
  <c r="AE211" i="5"/>
  <c r="AO211" i="5"/>
  <c r="AP211" i="5" s="1"/>
  <c r="AX211" i="5"/>
  <c r="AV211" i="5"/>
  <c r="AT211" i="5"/>
  <c r="AY321" i="5"/>
  <c r="AW320" i="5"/>
  <c r="BK212" i="5"/>
  <c r="BL212" i="5" s="1"/>
  <c r="BA212" i="5"/>
  <c r="BF212" i="5"/>
  <c r="S214" i="5"/>
  <c r="R216" i="5"/>
  <c r="G216" i="5" s="1"/>
  <c r="L215" i="5"/>
  <c r="Q215" i="5"/>
  <c r="F217" i="5"/>
  <c r="D217" i="5"/>
  <c r="AU214" i="5" s="1"/>
  <c r="X212" i="5"/>
  <c r="AI212" i="5" s="1"/>
  <c r="Y213" i="5"/>
  <c r="AJ213" i="5" s="1"/>
  <c r="AD212" i="5"/>
  <c r="AB459" i="5"/>
  <c r="AM459" i="5" s="1"/>
  <c r="AC460" i="5"/>
  <c r="Z447" i="5"/>
  <c r="AK447" i="5" s="1"/>
  <c r="AA448" i="5"/>
  <c r="AB231" i="5"/>
  <c r="AM231" i="5" s="1"/>
  <c r="AC232" i="5"/>
  <c r="Z214" i="5"/>
  <c r="AK214" i="5" s="1"/>
  <c r="AA215" i="5"/>
  <c r="AZ214" i="5" l="1"/>
  <c r="AE212" i="5"/>
  <c r="AO212" i="5"/>
  <c r="AP212" i="5" s="1"/>
  <c r="AX212" i="5"/>
  <c r="AV212" i="5"/>
  <c r="AT212" i="5"/>
  <c r="AW321" i="5"/>
  <c r="BA213" i="5"/>
  <c r="BF213" i="5"/>
  <c r="BK213" i="5"/>
  <c r="BL213" i="5" s="1"/>
  <c r="AY322" i="5"/>
  <c r="S215" i="5"/>
  <c r="D218" i="5"/>
  <c r="AU215" i="5" s="1"/>
  <c r="F218" i="5"/>
  <c r="X213" i="5"/>
  <c r="AI213" i="5" s="1"/>
  <c r="Y214" i="5"/>
  <c r="AJ214" i="5" s="1"/>
  <c r="AD213" i="5"/>
  <c r="R217" i="5"/>
  <c r="G217" i="5" s="1"/>
  <c r="Q216" i="5"/>
  <c r="L216" i="5"/>
  <c r="AA449" i="5"/>
  <c r="Z448" i="5"/>
  <c r="AK448" i="5" s="1"/>
  <c r="AB460" i="5"/>
  <c r="AM460" i="5" s="1"/>
  <c r="AC461" i="5"/>
  <c r="Z215" i="5"/>
  <c r="AK215" i="5" s="1"/>
  <c r="AA216" i="5"/>
  <c r="AB232" i="5"/>
  <c r="AM232" i="5" s="1"/>
  <c r="AC233" i="5"/>
  <c r="AZ215" i="5" l="1"/>
  <c r="AE213" i="5"/>
  <c r="AO213" i="5"/>
  <c r="AP213" i="5" s="1"/>
  <c r="AX213" i="5"/>
  <c r="AV213" i="5"/>
  <c r="AT213" i="5"/>
  <c r="AY323" i="5"/>
  <c r="BF214" i="5"/>
  <c r="BK214" i="5"/>
  <c r="BL214" i="5" s="1"/>
  <c r="BA214" i="5"/>
  <c r="AW322" i="5"/>
  <c r="S216" i="5"/>
  <c r="L217" i="5"/>
  <c r="Q217" i="5"/>
  <c r="D219" i="5"/>
  <c r="AU216" i="5" s="1"/>
  <c r="F219" i="5"/>
  <c r="R218" i="5"/>
  <c r="G218" i="5" s="1"/>
  <c r="X214" i="5"/>
  <c r="AI214" i="5" s="1"/>
  <c r="Y215" i="5"/>
  <c r="AJ215" i="5" s="1"/>
  <c r="AD214" i="5"/>
  <c r="AB461" i="5"/>
  <c r="AM461" i="5" s="1"/>
  <c r="AC462" i="5"/>
  <c r="Z449" i="5"/>
  <c r="AK449" i="5" s="1"/>
  <c r="AA450" i="5"/>
  <c r="AB233" i="5"/>
  <c r="AM233" i="5" s="1"/>
  <c r="AC234" i="5"/>
  <c r="Z216" i="5"/>
  <c r="AK216" i="5" s="1"/>
  <c r="AA217" i="5"/>
  <c r="AZ216" i="5" l="1"/>
  <c r="AE214" i="5"/>
  <c r="AO214" i="5"/>
  <c r="AP214" i="5" s="1"/>
  <c r="AX214" i="5"/>
  <c r="AV214" i="5"/>
  <c r="AT214" i="5"/>
  <c r="AW323" i="5"/>
  <c r="AY324" i="5"/>
  <c r="BA215" i="5"/>
  <c r="BK215" i="5"/>
  <c r="BL215" i="5" s="1"/>
  <c r="BF215" i="5"/>
  <c r="S217" i="5"/>
  <c r="D220" i="5"/>
  <c r="AU217" i="5" s="1"/>
  <c r="F220" i="5"/>
  <c r="Q218" i="5"/>
  <c r="L218" i="5"/>
  <c r="X215" i="5"/>
  <c r="AI215" i="5" s="1"/>
  <c r="Y216" i="5"/>
  <c r="AJ216" i="5" s="1"/>
  <c r="AD215" i="5"/>
  <c r="R219" i="5"/>
  <c r="G219" i="5" s="1"/>
  <c r="AB462" i="5"/>
  <c r="AM462" i="5" s="1"/>
  <c r="AC463" i="5"/>
  <c r="AA451" i="5"/>
  <c r="Z450" i="5"/>
  <c r="AK450" i="5" s="1"/>
  <c r="Z217" i="5"/>
  <c r="AK217" i="5" s="1"/>
  <c r="AA218" i="5"/>
  <c r="AB234" i="5"/>
  <c r="AM234" i="5" s="1"/>
  <c r="AC235" i="5"/>
  <c r="AZ217" i="5" l="1"/>
  <c r="AE215" i="5"/>
  <c r="AO215" i="5"/>
  <c r="AP215" i="5" s="1"/>
  <c r="AX215" i="5"/>
  <c r="AV215" i="5"/>
  <c r="AT215" i="5"/>
  <c r="AY325" i="5"/>
  <c r="AW324" i="5"/>
  <c r="BK216" i="5"/>
  <c r="BL216" i="5" s="1"/>
  <c r="BF216" i="5"/>
  <c r="BA216" i="5"/>
  <c r="S218" i="5"/>
  <c r="X216" i="5"/>
  <c r="AI216" i="5" s="1"/>
  <c r="Y217" i="5"/>
  <c r="AJ217" i="5" s="1"/>
  <c r="AD216" i="5"/>
  <c r="R220" i="5"/>
  <c r="D221" i="5"/>
  <c r="AU218" i="5" s="1"/>
  <c r="F221" i="5"/>
  <c r="R221" i="5" s="1"/>
  <c r="L219" i="5"/>
  <c r="Q219" i="5"/>
  <c r="Z451" i="5"/>
  <c r="AK451" i="5" s="1"/>
  <c r="AA452" i="5"/>
  <c r="AB463" i="5"/>
  <c r="AM463" i="5" s="1"/>
  <c r="AC464" i="5"/>
  <c r="Z218" i="5"/>
  <c r="AK218" i="5" s="1"/>
  <c r="AA219" i="5"/>
  <c r="AC236" i="5"/>
  <c r="AB235" i="5"/>
  <c r="AM235" i="5" s="1"/>
  <c r="AW325" i="5" l="1"/>
  <c r="AE216" i="5"/>
  <c r="AO216" i="5"/>
  <c r="AP216" i="5" s="1"/>
  <c r="AX216" i="5"/>
  <c r="AV216" i="5"/>
  <c r="AT216" i="5"/>
  <c r="AZ218" i="5"/>
  <c r="AY326" i="5"/>
  <c r="BA217" i="5"/>
  <c r="BF217" i="5"/>
  <c r="BK217" i="5"/>
  <c r="BL217" i="5" s="1"/>
  <c r="G221" i="5"/>
  <c r="L221" i="5"/>
  <c r="Q221" i="5"/>
  <c r="L220" i="5"/>
  <c r="Q220" i="5"/>
  <c r="D222" i="5"/>
  <c r="AU219" i="5" s="1"/>
  <c r="F222" i="5"/>
  <c r="X217" i="5"/>
  <c r="AI217" i="5" s="1"/>
  <c r="Y218" i="5"/>
  <c r="AJ218" i="5" s="1"/>
  <c r="AD217" i="5"/>
  <c r="S219" i="5"/>
  <c r="G220" i="5"/>
  <c r="AB464" i="5"/>
  <c r="AM464" i="5" s="1"/>
  <c r="AC465" i="5"/>
  <c r="AA453" i="5"/>
  <c r="Z452" i="5"/>
  <c r="AK452" i="5" s="1"/>
  <c r="Z219" i="5"/>
  <c r="AK219" i="5" s="1"/>
  <c r="AA220" i="5"/>
  <c r="AB236" i="5"/>
  <c r="AM236" i="5" s="1"/>
  <c r="AC237" i="5"/>
  <c r="AZ219" i="5" l="1"/>
  <c r="AY327" i="5"/>
  <c r="BA218" i="5"/>
  <c r="BF218" i="5"/>
  <c r="BK218" i="5"/>
  <c r="BL218" i="5" s="1"/>
  <c r="AW326" i="5"/>
  <c r="AE217" i="5"/>
  <c r="AO217" i="5"/>
  <c r="AP217" i="5" s="1"/>
  <c r="AX217" i="5"/>
  <c r="AV217" i="5"/>
  <c r="AT217" i="5"/>
  <c r="S220" i="5"/>
  <c r="S221" i="5"/>
  <c r="F223" i="5"/>
  <c r="D223" i="5"/>
  <c r="AU220" i="5" s="1"/>
  <c r="R222" i="5"/>
  <c r="G222" i="5" s="1"/>
  <c r="Y219" i="5"/>
  <c r="AJ219" i="5" s="1"/>
  <c r="X218" i="5"/>
  <c r="AI218" i="5" s="1"/>
  <c r="AD218" i="5"/>
  <c r="Z453" i="5"/>
  <c r="AK453" i="5" s="1"/>
  <c r="AA454" i="5"/>
  <c r="AB465" i="5"/>
  <c r="AM465" i="5" s="1"/>
  <c r="AC466" i="5"/>
  <c r="Z220" i="5"/>
  <c r="AK220" i="5" s="1"/>
  <c r="AA221" i="5"/>
  <c r="AC238" i="5"/>
  <c r="AB237" i="5"/>
  <c r="AM237" i="5" s="1"/>
  <c r="AZ220" i="5" l="1"/>
  <c r="BK219" i="5"/>
  <c r="BL219" i="5" s="1"/>
  <c r="BA219" i="5"/>
  <c r="BF219" i="5"/>
  <c r="AE218" i="5"/>
  <c r="AO218" i="5"/>
  <c r="AP218" i="5" s="1"/>
  <c r="AX218" i="5"/>
  <c r="AV218" i="5"/>
  <c r="AT218" i="5"/>
  <c r="AW327" i="5"/>
  <c r="AY328" i="5"/>
  <c r="Q222" i="5"/>
  <c r="L222" i="5"/>
  <c r="D224" i="5"/>
  <c r="AU221" i="5" s="1"/>
  <c r="F224" i="5"/>
  <c r="X219" i="5"/>
  <c r="AI219" i="5" s="1"/>
  <c r="Y220" i="5"/>
  <c r="AJ220" i="5" s="1"/>
  <c r="AD219" i="5"/>
  <c r="R223" i="5"/>
  <c r="G223" i="5" s="1"/>
  <c r="AA455" i="5"/>
  <c r="Z454" i="5"/>
  <c r="AK454" i="5" s="1"/>
  <c r="AB466" i="5"/>
  <c r="AM466" i="5" s="1"/>
  <c r="AC467" i="5"/>
  <c r="AB238" i="5"/>
  <c r="AM238" i="5" s="1"/>
  <c r="AC239" i="5"/>
  <c r="Z221" i="5"/>
  <c r="AK221" i="5" s="1"/>
  <c r="AA222" i="5"/>
  <c r="AZ221" i="5" l="1"/>
  <c r="AE219" i="5"/>
  <c r="AO219" i="5"/>
  <c r="AP219" i="5" s="1"/>
  <c r="AX219" i="5"/>
  <c r="AV219" i="5"/>
  <c r="AT219" i="5"/>
  <c r="AY329" i="5"/>
  <c r="AW328" i="5"/>
  <c r="BK220" i="5"/>
  <c r="BL220" i="5" s="1"/>
  <c r="BA220" i="5"/>
  <c r="BF220" i="5"/>
  <c r="S222" i="5"/>
  <c r="X220" i="5"/>
  <c r="AI220" i="5" s="1"/>
  <c r="Y221" i="5"/>
  <c r="AJ221" i="5" s="1"/>
  <c r="AD220" i="5"/>
  <c r="D225" i="5"/>
  <c r="AU222" i="5" s="1"/>
  <c r="F225" i="5"/>
  <c r="L223" i="5"/>
  <c r="Q223" i="5"/>
  <c r="R224" i="5"/>
  <c r="G224" i="5" s="1"/>
  <c r="AC468" i="5"/>
  <c r="AB467" i="5"/>
  <c r="AM467" i="5" s="1"/>
  <c r="Z455" i="5"/>
  <c r="AK455" i="5" s="1"/>
  <c r="AA456" i="5"/>
  <c r="Z222" i="5"/>
  <c r="AK222" i="5" s="1"/>
  <c r="AA223" i="5"/>
  <c r="AC240" i="5"/>
  <c r="AB240" i="5" s="1"/>
  <c r="AM240" i="5" s="1"/>
  <c r="AB239" i="5"/>
  <c r="AM239" i="5" s="1"/>
  <c r="AZ222" i="5" l="1"/>
  <c r="AW329" i="5"/>
  <c r="AE220" i="5"/>
  <c r="AO220" i="5"/>
  <c r="AP220" i="5" s="1"/>
  <c r="AX220" i="5"/>
  <c r="AV220" i="5"/>
  <c r="AT220" i="5"/>
  <c r="BA221" i="5"/>
  <c r="BF221" i="5"/>
  <c r="BK221" i="5"/>
  <c r="BL221" i="5" s="1"/>
  <c r="AY330" i="5"/>
  <c r="S223" i="5"/>
  <c r="R225" i="5"/>
  <c r="G225" i="5" s="1"/>
  <c r="X221" i="5"/>
  <c r="AI221" i="5" s="1"/>
  <c r="Y222" i="5"/>
  <c r="AJ222" i="5" s="1"/>
  <c r="AD221" i="5"/>
  <c r="L224" i="5"/>
  <c r="Q224" i="5"/>
  <c r="D226" i="5"/>
  <c r="AU223" i="5" s="1"/>
  <c r="F226" i="5"/>
  <c r="AA457" i="5"/>
  <c r="Z456" i="5"/>
  <c r="AK456" i="5" s="1"/>
  <c r="AC469" i="5"/>
  <c r="AB468" i="5"/>
  <c r="AM468" i="5" s="1"/>
  <c r="Z223" i="5"/>
  <c r="AK223" i="5" s="1"/>
  <c r="AA224" i="5"/>
  <c r="AZ223" i="5" l="1"/>
  <c r="AE221" i="5"/>
  <c r="AO221" i="5"/>
  <c r="AP221" i="5" s="1"/>
  <c r="AX221" i="5"/>
  <c r="AV221" i="5"/>
  <c r="AT221" i="5"/>
  <c r="AY331" i="5"/>
  <c r="BF222" i="5"/>
  <c r="BK222" i="5"/>
  <c r="BL222" i="5" s="1"/>
  <c r="BA222" i="5"/>
  <c r="AW330" i="5"/>
  <c r="X222" i="5"/>
  <c r="AI222" i="5" s="1"/>
  <c r="Y223" i="5"/>
  <c r="AJ223" i="5" s="1"/>
  <c r="AD222" i="5"/>
  <c r="D227" i="5"/>
  <c r="AU224" i="5" s="1"/>
  <c r="F227" i="5"/>
  <c r="R227" i="5" s="1"/>
  <c r="S224" i="5"/>
  <c r="R226" i="5"/>
  <c r="G226" i="5" s="1"/>
  <c r="L225" i="5"/>
  <c r="Q225" i="5"/>
  <c r="AC470" i="5"/>
  <c r="AB469" i="5"/>
  <c r="AM469" i="5" s="1"/>
  <c r="Z457" i="5"/>
  <c r="AK457" i="5" s="1"/>
  <c r="AA458" i="5"/>
  <c r="Z224" i="5"/>
  <c r="AK224" i="5" s="1"/>
  <c r="AA225" i="5"/>
  <c r="AZ224" i="5" l="1"/>
  <c r="AW331" i="5"/>
  <c r="AE222" i="5"/>
  <c r="AO222" i="5"/>
  <c r="AP222" i="5" s="1"/>
  <c r="AX222" i="5"/>
  <c r="AV222" i="5"/>
  <c r="AT222" i="5"/>
  <c r="AY332" i="5"/>
  <c r="BA223" i="5"/>
  <c r="BK223" i="5"/>
  <c r="BL223" i="5" s="1"/>
  <c r="BF223" i="5"/>
  <c r="S225" i="5"/>
  <c r="G227" i="5"/>
  <c r="Q227" i="5"/>
  <c r="L227" i="5"/>
  <c r="X223" i="5"/>
  <c r="AI223" i="5" s="1"/>
  <c r="Y224" i="5"/>
  <c r="AJ224" i="5" s="1"/>
  <c r="AD223" i="5"/>
  <c r="L226" i="5"/>
  <c r="Q226" i="5"/>
  <c r="D228" i="5"/>
  <c r="AU225" i="5" s="1"/>
  <c r="F228" i="5"/>
  <c r="AC471" i="5"/>
  <c r="AB470" i="5"/>
  <c r="AM470" i="5" s="1"/>
  <c r="AA459" i="5"/>
  <c r="Z458" i="5"/>
  <c r="AK458" i="5" s="1"/>
  <c r="Z225" i="5"/>
  <c r="AK225" i="5" s="1"/>
  <c r="AA226" i="5"/>
  <c r="AZ225" i="5" l="1"/>
  <c r="AW332" i="5"/>
  <c r="AY333" i="5"/>
  <c r="AE223" i="5"/>
  <c r="AO223" i="5"/>
  <c r="AP223" i="5" s="1"/>
  <c r="AX223" i="5"/>
  <c r="AV223" i="5"/>
  <c r="AT223" i="5"/>
  <c r="BK224" i="5"/>
  <c r="BL224" i="5" s="1"/>
  <c r="BF224" i="5"/>
  <c r="BA224" i="5"/>
  <c r="S226" i="5"/>
  <c r="S227" i="5"/>
  <c r="R228" i="5"/>
  <c r="D229" i="5"/>
  <c r="AU226" i="5" s="1"/>
  <c r="F229" i="5"/>
  <c r="X224" i="5"/>
  <c r="AI224" i="5" s="1"/>
  <c r="Y225" i="5"/>
  <c r="AJ225" i="5" s="1"/>
  <c r="AD224" i="5"/>
  <c r="Z459" i="5"/>
  <c r="AK459" i="5" s="1"/>
  <c r="AA460" i="5"/>
  <c r="AC472" i="5"/>
  <c r="AB471" i="5"/>
  <c r="AM471" i="5" s="1"/>
  <c r="Z226" i="5"/>
  <c r="AK226" i="5" s="1"/>
  <c r="AA227" i="5"/>
  <c r="AZ226" i="5" l="1"/>
  <c r="AE224" i="5"/>
  <c r="AO224" i="5"/>
  <c r="AP224" i="5" s="1"/>
  <c r="AX224" i="5"/>
  <c r="AV224" i="5"/>
  <c r="AT224" i="5"/>
  <c r="AY334" i="5"/>
  <c r="BA225" i="5"/>
  <c r="BK225" i="5"/>
  <c r="BL225" i="5" s="1"/>
  <c r="BF225" i="5"/>
  <c r="AW333" i="5"/>
  <c r="X225" i="5"/>
  <c r="AI225" i="5" s="1"/>
  <c r="Y226" i="5"/>
  <c r="AJ226" i="5" s="1"/>
  <c r="AD225" i="5"/>
  <c r="Q228" i="5"/>
  <c r="L228" i="5"/>
  <c r="D230" i="5"/>
  <c r="AU227" i="5" s="1"/>
  <c r="F230" i="5"/>
  <c r="R229" i="5"/>
  <c r="G229" i="5" s="1"/>
  <c r="G228" i="5"/>
  <c r="AC473" i="5"/>
  <c r="AB472" i="5"/>
  <c r="AM472" i="5" s="1"/>
  <c r="AA461" i="5"/>
  <c r="Z460" i="5"/>
  <c r="AK460" i="5" s="1"/>
  <c r="Z227" i="5"/>
  <c r="AK227" i="5" s="1"/>
  <c r="AA228" i="5"/>
  <c r="AW334" i="5" l="1"/>
  <c r="BA226" i="5"/>
  <c r="BF226" i="5"/>
  <c r="BK226" i="5"/>
  <c r="BL226" i="5" s="1"/>
  <c r="AE225" i="5"/>
  <c r="AO225" i="5"/>
  <c r="AP225" i="5" s="1"/>
  <c r="AX225" i="5"/>
  <c r="AV225" i="5"/>
  <c r="AT225" i="5"/>
  <c r="AY335" i="5"/>
  <c r="AZ227" i="5"/>
  <c r="S228" i="5"/>
  <c r="R230" i="5"/>
  <c r="G230" i="5" s="1"/>
  <c r="X226" i="5"/>
  <c r="AI226" i="5" s="1"/>
  <c r="Y227" i="5"/>
  <c r="AJ227" i="5" s="1"/>
  <c r="AD226" i="5"/>
  <c r="F231" i="5"/>
  <c r="D231" i="5"/>
  <c r="AU228" i="5" s="1"/>
  <c r="Q229" i="5"/>
  <c r="L229" i="5"/>
  <c r="Z461" i="5"/>
  <c r="AK461" i="5" s="1"/>
  <c r="AA462" i="5"/>
  <c r="AC474" i="5"/>
  <c r="AB473" i="5"/>
  <c r="AM473" i="5" s="1"/>
  <c r="Z228" i="5"/>
  <c r="AK228" i="5" s="1"/>
  <c r="AA229" i="5"/>
  <c r="AZ228" i="5" l="1"/>
  <c r="AE226" i="5"/>
  <c r="AO226" i="5"/>
  <c r="AP226" i="5" s="1"/>
  <c r="AX226" i="5"/>
  <c r="AV226" i="5"/>
  <c r="AT226" i="5"/>
  <c r="AY336" i="5"/>
  <c r="BK227" i="5"/>
  <c r="BL227" i="5" s="1"/>
  <c r="BA227" i="5"/>
  <c r="BF227" i="5"/>
  <c r="AW335" i="5"/>
  <c r="S229" i="5"/>
  <c r="X227" i="5"/>
  <c r="AI227" i="5" s="1"/>
  <c r="Y228" i="5"/>
  <c r="AJ228" i="5" s="1"/>
  <c r="AD227" i="5"/>
  <c r="D232" i="5"/>
  <c r="AU229" i="5" s="1"/>
  <c r="F232" i="5"/>
  <c r="R231" i="5"/>
  <c r="G231" i="5" s="1"/>
  <c r="L230" i="5"/>
  <c r="Q230" i="5"/>
  <c r="AC475" i="5"/>
  <c r="AB474" i="5"/>
  <c r="AM474" i="5" s="1"/>
  <c r="AA463" i="5"/>
  <c r="Z462" i="5"/>
  <c r="AK462" i="5" s="1"/>
  <c r="Z229" i="5"/>
  <c r="AK229" i="5" s="1"/>
  <c r="AA230" i="5"/>
  <c r="AE227" i="5" l="1"/>
  <c r="AO227" i="5"/>
  <c r="AP227" i="5" s="1"/>
  <c r="AX227" i="5"/>
  <c r="AV227" i="5"/>
  <c r="AT227" i="5"/>
  <c r="AY337" i="5"/>
  <c r="AW336" i="5"/>
  <c r="AZ229" i="5"/>
  <c r="BK228" i="5"/>
  <c r="BL228" i="5" s="1"/>
  <c r="BA228" i="5"/>
  <c r="BF228" i="5"/>
  <c r="S230" i="5"/>
  <c r="Q231" i="5"/>
  <c r="L231" i="5"/>
  <c r="X228" i="5"/>
  <c r="AI228" i="5" s="1"/>
  <c r="Y229" i="5"/>
  <c r="AJ229" i="5" s="1"/>
  <c r="AD228" i="5"/>
  <c r="F233" i="5"/>
  <c r="D233" i="5"/>
  <c r="AU230" i="5" s="1"/>
  <c r="R232" i="5"/>
  <c r="G232" i="5" s="1"/>
  <c r="AC476" i="5"/>
  <c r="AB475" i="5"/>
  <c r="AM475" i="5" s="1"/>
  <c r="Z463" i="5"/>
  <c r="AK463" i="5" s="1"/>
  <c r="AA464" i="5"/>
  <c r="Z230" i="5"/>
  <c r="AK230" i="5" s="1"/>
  <c r="AA231" i="5"/>
  <c r="AZ230" i="5" l="1"/>
  <c r="AY338" i="5"/>
  <c r="BK229" i="5"/>
  <c r="BL229" i="5" s="1"/>
  <c r="BA229" i="5"/>
  <c r="BF229" i="5"/>
  <c r="AE228" i="5"/>
  <c r="AO228" i="5"/>
  <c r="AP228" i="5" s="1"/>
  <c r="AX228" i="5"/>
  <c r="AV228" i="5"/>
  <c r="AT228" i="5"/>
  <c r="AW337" i="5"/>
  <c r="S231" i="5"/>
  <c r="D234" i="5"/>
  <c r="AU231" i="5" s="1"/>
  <c r="F234" i="5"/>
  <c r="Y230" i="5"/>
  <c r="AJ230" i="5" s="1"/>
  <c r="X229" i="5"/>
  <c r="AI229" i="5" s="1"/>
  <c r="AD229" i="5"/>
  <c r="R233" i="5"/>
  <c r="G233" i="5" s="1"/>
  <c r="L232" i="5"/>
  <c r="Q232" i="5"/>
  <c r="AA465" i="5"/>
  <c r="Z464" i="5"/>
  <c r="AK464" i="5" s="1"/>
  <c r="AC477" i="5"/>
  <c r="AB476" i="5"/>
  <c r="AM476" i="5" s="1"/>
  <c r="Z231" i="5"/>
  <c r="AK231" i="5" s="1"/>
  <c r="AA232" i="5"/>
  <c r="AZ231" i="5" l="1"/>
  <c r="AW338" i="5"/>
  <c r="AE229" i="5"/>
  <c r="AO229" i="5"/>
  <c r="AP229" i="5" s="1"/>
  <c r="AX229" i="5"/>
  <c r="AV229" i="5"/>
  <c r="AT229" i="5"/>
  <c r="AY339" i="5"/>
  <c r="BK230" i="5"/>
  <c r="BL230" i="5" s="1"/>
  <c r="BA230" i="5"/>
  <c r="BF230" i="5"/>
  <c r="S232" i="5"/>
  <c r="X230" i="5"/>
  <c r="AI230" i="5" s="1"/>
  <c r="Y231" i="5"/>
  <c r="AJ231" i="5" s="1"/>
  <c r="AD230" i="5"/>
  <c r="Q233" i="5"/>
  <c r="L233" i="5"/>
  <c r="D235" i="5"/>
  <c r="AU232" i="5" s="1"/>
  <c r="F235" i="5"/>
  <c r="R234" i="5"/>
  <c r="G234" i="5" s="1"/>
  <c r="AC478" i="5"/>
  <c r="AB477" i="5"/>
  <c r="AM477" i="5" s="1"/>
  <c r="Z465" i="5"/>
  <c r="AK465" i="5" s="1"/>
  <c r="AA466" i="5"/>
  <c r="Z232" i="5"/>
  <c r="AK232" i="5" s="1"/>
  <c r="AA233" i="5"/>
  <c r="S233" i="5" l="1"/>
  <c r="AZ232" i="5"/>
  <c r="AY340" i="5"/>
  <c r="AE230" i="5"/>
  <c r="AO230" i="5"/>
  <c r="AP230" i="5" s="1"/>
  <c r="AX230" i="5"/>
  <c r="AV230" i="5"/>
  <c r="AT230" i="5"/>
  <c r="BA231" i="5"/>
  <c r="BK231" i="5"/>
  <c r="BL231" i="5" s="1"/>
  <c r="BF231" i="5"/>
  <c r="AW339" i="5"/>
  <c r="Q234" i="5"/>
  <c r="L234" i="5"/>
  <c r="D236" i="5"/>
  <c r="AU233" i="5" s="1"/>
  <c r="F236" i="5"/>
  <c r="X231" i="5"/>
  <c r="AI231" i="5" s="1"/>
  <c r="Y232" i="5"/>
  <c r="AJ232" i="5" s="1"/>
  <c r="AD231" i="5"/>
  <c r="R235" i="5"/>
  <c r="G235" i="5" s="1"/>
  <c r="Z466" i="5"/>
  <c r="AK466" i="5" s="1"/>
  <c r="AA467" i="5"/>
  <c r="AC479" i="5"/>
  <c r="AB478" i="5"/>
  <c r="AM478" i="5" s="1"/>
  <c r="Z233" i="5"/>
  <c r="AK233" i="5" s="1"/>
  <c r="AA234" i="5"/>
  <c r="AZ233" i="5" l="1"/>
  <c r="AE231" i="5"/>
  <c r="AO231" i="5"/>
  <c r="AP231" i="5" s="1"/>
  <c r="AX231" i="5"/>
  <c r="AV231" i="5"/>
  <c r="AT231" i="5"/>
  <c r="AY341" i="5"/>
  <c r="AW340" i="5"/>
  <c r="BK232" i="5"/>
  <c r="BL232" i="5" s="1"/>
  <c r="BA232" i="5"/>
  <c r="BF232" i="5"/>
  <c r="S234" i="5"/>
  <c r="R236" i="5"/>
  <c r="G236" i="5" s="1"/>
  <c r="Y233" i="5"/>
  <c r="AJ233" i="5" s="1"/>
  <c r="X232" i="5"/>
  <c r="AI232" i="5" s="1"/>
  <c r="AD232" i="5"/>
  <c r="Q235" i="5"/>
  <c r="L235" i="5"/>
  <c r="D237" i="5"/>
  <c r="AU234" i="5" s="1"/>
  <c r="F237" i="5"/>
  <c r="AC480" i="5"/>
  <c r="AB479" i="5"/>
  <c r="AM479" i="5" s="1"/>
  <c r="Z467" i="5"/>
  <c r="AK467" i="5" s="1"/>
  <c r="AA468" i="5"/>
  <c r="Z234" i="5"/>
  <c r="AK234" i="5" s="1"/>
  <c r="AA235" i="5"/>
  <c r="AY342" i="5" l="1"/>
  <c r="AZ234" i="5"/>
  <c r="AE232" i="5"/>
  <c r="AO232" i="5"/>
  <c r="AP232" i="5" s="1"/>
  <c r="AX232" i="5"/>
  <c r="AV232" i="5"/>
  <c r="AT232" i="5"/>
  <c r="AW341" i="5"/>
  <c r="BA233" i="5"/>
  <c r="BK233" i="5"/>
  <c r="BL233" i="5" s="1"/>
  <c r="BF233" i="5"/>
  <c r="S235" i="5"/>
  <c r="X233" i="5"/>
  <c r="AI233" i="5" s="1"/>
  <c r="Y234" i="5"/>
  <c r="AJ234" i="5" s="1"/>
  <c r="AD233" i="5"/>
  <c r="F238" i="5"/>
  <c r="D238" i="5"/>
  <c r="AU235" i="5" s="1"/>
  <c r="R237" i="5"/>
  <c r="G237" i="5" s="1"/>
  <c r="L236" i="5"/>
  <c r="Q236" i="5"/>
  <c r="AC481" i="5"/>
  <c r="AB480" i="5"/>
  <c r="AM480" i="5" s="1"/>
  <c r="Z468" i="5"/>
  <c r="AK468" i="5" s="1"/>
  <c r="AA469" i="5"/>
  <c r="Z235" i="5"/>
  <c r="AK235" i="5" s="1"/>
  <c r="AA236" i="5"/>
  <c r="AW342" i="5" l="1"/>
  <c r="AZ235" i="5"/>
  <c r="AE233" i="5"/>
  <c r="AO233" i="5"/>
  <c r="AP233" i="5" s="1"/>
  <c r="AX233" i="5"/>
  <c r="AV233" i="5"/>
  <c r="AT233" i="5"/>
  <c r="AY343" i="5"/>
  <c r="BK234" i="5"/>
  <c r="BL234" i="5" s="1"/>
  <c r="BA234" i="5"/>
  <c r="BF234" i="5"/>
  <c r="R238" i="5"/>
  <c r="G238" i="5" s="1"/>
  <c r="L237" i="5"/>
  <c r="Q237" i="5"/>
  <c r="D239" i="5"/>
  <c r="AU236" i="5" s="1"/>
  <c r="F239" i="5"/>
  <c r="X234" i="5"/>
  <c r="AI234" i="5" s="1"/>
  <c r="Y235" i="5"/>
  <c r="AJ235" i="5" s="1"/>
  <c r="AD234" i="5"/>
  <c r="S236" i="5"/>
  <c r="Z469" i="5"/>
  <c r="AK469" i="5" s="1"/>
  <c r="AA470" i="5"/>
  <c r="AC482" i="5"/>
  <c r="AB481" i="5"/>
  <c r="AM481" i="5" s="1"/>
  <c r="Z236" i="5"/>
  <c r="AK236" i="5" s="1"/>
  <c r="AA237" i="5"/>
  <c r="AW343" i="5" l="1"/>
  <c r="AY344" i="5"/>
  <c r="AZ236" i="5"/>
  <c r="AE234" i="5"/>
  <c r="AO234" i="5"/>
  <c r="AP234" i="5" s="1"/>
  <c r="AX234" i="5"/>
  <c r="AV234" i="5"/>
  <c r="AT234" i="5"/>
  <c r="BA235" i="5"/>
  <c r="BK235" i="5"/>
  <c r="BL235" i="5" s="1"/>
  <c r="BF235" i="5"/>
  <c r="S237" i="5"/>
  <c r="R239" i="5"/>
  <c r="G239" i="5" s="1"/>
  <c r="Y236" i="5"/>
  <c r="AJ236" i="5" s="1"/>
  <c r="X235" i="5"/>
  <c r="AI235" i="5" s="1"/>
  <c r="AD235" i="5"/>
  <c r="F240" i="5"/>
  <c r="D240" i="5"/>
  <c r="AU237" i="5" s="1"/>
  <c r="L238" i="5"/>
  <c r="Q238" i="5"/>
  <c r="AC483" i="5"/>
  <c r="AB482" i="5"/>
  <c r="AM482" i="5" s="1"/>
  <c r="Z470" i="5"/>
  <c r="AK470" i="5" s="1"/>
  <c r="AA471" i="5"/>
  <c r="Z237" i="5"/>
  <c r="AK237" i="5" s="1"/>
  <c r="AA238" i="5"/>
  <c r="AZ237" i="5" l="1"/>
  <c r="AW344" i="5"/>
  <c r="AE235" i="5"/>
  <c r="AO235" i="5"/>
  <c r="AP235" i="5" s="1"/>
  <c r="AX235" i="5"/>
  <c r="AV235" i="5"/>
  <c r="AT235" i="5"/>
  <c r="BF236" i="5"/>
  <c r="BK236" i="5"/>
  <c r="BL236" i="5" s="1"/>
  <c r="BA236" i="5"/>
  <c r="AY345" i="5"/>
  <c r="S238" i="5"/>
  <c r="R240" i="5"/>
  <c r="Y237" i="5"/>
  <c r="AJ237" i="5" s="1"/>
  <c r="X236" i="5"/>
  <c r="AI236" i="5" s="1"/>
  <c r="AD236" i="5"/>
  <c r="D241" i="5"/>
  <c r="AU238" i="5" s="1"/>
  <c r="F241" i="5"/>
  <c r="R241" i="5" s="1"/>
  <c r="L239" i="5"/>
  <c r="Q239" i="5"/>
  <c r="AC484" i="5"/>
  <c r="AB483" i="5"/>
  <c r="AM483" i="5" s="1"/>
  <c r="Z471" i="5"/>
  <c r="AK471" i="5" s="1"/>
  <c r="AA472" i="5"/>
  <c r="Z238" i="5"/>
  <c r="AK238" i="5" s="1"/>
  <c r="AA239" i="5"/>
  <c r="AZ238" i="5" l="1"/>
  <c r="AW345" i="5"/>
  <c r="AY346" i="5"/>
  <c r="BA237" i="5"/>
  <c r="BK237" i="5"/>
  <c r="BL237" i="5" s="1"/>
  <c r="BF237" i="5"/>
  <c r="AE236" i="5"/>
  <c r="AO236" i="5"/>
  <c r="AP236" i="5" s="1"/>
  <c r="AX236" i="5"/>
  <c r="AV236" i="5"/>
  <c r="AT236" i="5"/>
  <c r="X237" i="5"/>
  <c r="AI237" i="5" s="1"/>
  <c r="Y238" i="5"/>
  <c r="AJ238" i="5" s="1"/>
  <c r="AD237" i="5"/>
  <c r="L240" i="5"/>
  <c r="Q240" i="5"/>
  <c r="G241" i="5"/>
  <c r="L241" i="5"/>
  <c r="Q241" i="5"/>
  <c r="S239" i="5"/>
  <c r="D242" i="5"/>
  <c r="AU239" i="5" s="1"/>
  <c r="F242" i="5"/>
  <c r="G240" i="5"/>
  <c r="Z472" i="5"/>
  <c r="AK472" i="5" s="1"/>
  <c r="AA473" i="5"/>
  <c r="AC485" i="5"/>
  <c r="AB484" i="5"/>
  <c r="AM484" i="5" s="1"/>
  <c r="Z239" i="5"/>
  <c r="AK239" i="5" s="1"/>
  <c r="AA240" i="5"/>
  <c r="AE237" i="5" l="1"/>
  <c r="AO237" i="5"/>
  <c r="AP237" i="5" s="1"/>
  <c r="AX237" i="5"/>
  <c r="AV237" i="5"/>
  <c r="AT237" i="5"/>
  <c r="AZ239" i="5"/>
  <c r="AY347" i="5"/>
  <c r="AW346" i="5"/>
  <c r="BK238" i="5"/>
  <c r="BL238" i="5" s="1"/>
  <c r="BA238" i="5"/>
  <c r="BF238" i="5"/>
  <c r="R242" i="5"/>
  <c r="G242" i="5" s="1"/>
  <c r="S241" i="5"/>
  <c r="Y239" i="5"/>
  <c r="AJ239" i="5" s="1"/>
  <c r="X238" i="5"/>
  <c r="AI238" i="5" s="1"/>
  <c r="AD238" i="5"/>
  <c r="D243" i="5"/>
  <c r="AU240" i="5" s="1"/>
  <c r="F243" i="5"/>
  <c r="S240" i="5"/>
  <c r="Z473" i="5"/>
  <c r="AK473" i="5" s="1"/>
  <c r="AA474" i="5"/>
  <c r="AC486" i="5"/>
  <c r="AB485" i="5"/>
  <c r="AM485" i="5" s="1"/>
  <c r="Z240" i="5"/>
  <c r="AK240" i="5" s="1"/>
  <c r="AE238" i="5" l="1"/>
  <c r="AO238" i="5"/>
  <c r="AP238" i="5" s="1"/>
  <c r="AX238" i="5"/>
  <c r="AV238" i="5"/>
  <c r="AT238" i="5"/>
  <c r="AW347" i="5"/>
  <c r="BA239" i="5"/>
  <c r="BK239" i="5"/>
  <c r="BL239" i="5" s="1"/>
  <c r="BF239" i="5"/>
  <c r="AY348" i="5"/>
  <c r="AZ240" i="5"/>
  <c r="X239" i="5"/>
  <c r="AI239" i="5" s="1"/>
  <c r="Y240" i="5"/>
  <c r="AJ240" i="5" s="1"/>
  <c r="AD239" i="5"/>
  <c r="D244" i="5"/>
  <c r="AU241" i="5" s="1"/>
  <c r="F244" i="5"/>
  <c r="R243" i="5"/>
  <c r="G243" i="5" s="1"/>
  <c r="L242" i="5"/>
  <c r="Q242" i="5"/>
  <c r="AC487" i="5"/>
  <c r="AB486" i="5"/>
  <c r="AM486" i="5" s="1"/>
  <c r="Z474" i="5"/>
  <c r="AK474" i="5" s="1"/>
  <c r="AA475" i="5"/>
  <c r="AZ241" i="5" l="1"/>
  <c r="BK240" i="5"/>
  <c r="BL240" i="5" s="1"/>
  <c r="BA240" i="5"/>
  <c r="BF240" i="5"/>
  <c r="AY349" i="5"/>
  <c r="AE239" i="5"/>
  <c r="AO239" i="5"/>
  <c r="AP239" i="5" s="1"/>
  <c r="AX239" i="5"/>
  <c r="AV239" i="5"/>
  <c r="AT239" i="5"/>
  <c r="AW348" i="5"/>
  <c r="S242" i="5"/>
  <c r="Q243" i="5"/>
  <c r="L243" i="5"/>
  <c r="D245" i="5"/>
  <c r="AU242" i="5" s="1"/>
  <c r="F245" i="5"/>
  <c r="Y241" i="5"/>
  <c r="AJ241" i="5" s="1"/>
  <c r="X240" i="5"/>
  <c r="AI240" i="5" s="1"/>
  <c r="AD240" i="5"/>
  <c r="R244" i="5"/>
  <c r="G244" i="5" s="1"/>
  <c r="Z475" i="5"/>
  <c r="AK475" i="5" s="1"/>
  <c r="AA476" i="5"/>
  <c r="AC488" i="5"/>
  <c r="AB487" i="5"/>
  <c r="AM487" i="5" s="1"/>
  <c r="AZ242" i="5" l="1"/>
  <c r="AE240" i="5"/>
  <c r="AO240" i="5"/>
  <c r="AP240" i="5" s="1"/>
  <c r="AX240" i="5"/>
  <c r="AV240" i="5"/>
  <c r="AT240" i="5"/>
  <c r="AY350" i="5"/>
  <c r="BA241" i="5"/>
  <c r="BK241" i="5"/>
  <c r="BL241" i="5" s="1"/>
  <c r="BF241" i="5"/>
  <c r="AW349" i="5"/>
  <c r="S243" i="5"/>
  <c r="D246" i="5"/>
  <c r="AU243" i="5" s="1"/>
  <c r="F246" i="5"/>
  <c r="X241" i="5"/>
  <c r="AI241" i="5" s="1"/>
  <c r="Y242" i="5"/>
  <c r="AJ242" i="5" s="1"/>
  <c r="AD241" i="5"/>
  <c r="L244" i="5"/>
  <c r="Q244" i="5"/>
  <c r="R245" i="5"/>
  <c r="G245" i="5" s="1"/>
  <c r="AC489" i="5"/>
  <c r="AB488" i="5"/>
  <c r="AM488" i="5" s="1"/>
  <c r="Z476" i="5"/>
  <c r="AK476" i="5" s="1"/>
  <c r="AA477" i="5"/>
  <c r="AW350" i="5" l="1"/>
  <c r="AZ243" i="5"/>
  <c r="AY351" i="5"/>
  <c r="AE241" i="5"/>
  <c r="AO241" i="5"/>
  <c r="AP241" i="5" s="1"/>
  <c r="AX241" i="5"/>
  <c r="AV241" i="5"/>
  <c r="AT241" i="5"/>
  <c r="BK242" i="5"/>
  <c r="BL242" i="5" s="1"/>
  <c r="BA242" i="5"/>
  <c r="BF242" i="5"/>
  <c r="S244" i="5"/>
  <c r="R246" i="5"/>
  <c r="G246" i="5" s="1"/>
  <c r="L245" i="5"/>
  <c r="Q245" i="5"/>
  <c r="X242" i="5"/>
  <c r="AI242" i="5" s="1"/>
  <c r="AD242" i="5"/>
  <c r="Y243" i="5"/>
  <c r="AJ243" i="5" s="1"/>
  <c r="D247" i="5"/>
  <c r="AU244" i="5" s="1"/>
  <c r="F247" i="5"/>
  <c r="AC490" i="5"/>
  <c r="AB489" i="5"/>
  <c r="AM489" i="5" s="1"/>
  <c r="Z477" i="5"/>
  <c r="AK477" i="5" s="1"/>
  <c r="AA478" i="5"/>
  <c r="AZ244" i="5" l="1"/>
  <c r="AY352" i="5"/>
  <c r="BA243" i="5"/>
  <c r="BK243" i="5"/>
  <c r="BL243" i="5" s="1"/>
  <c r="BF243" i="5"/>
  <c r="AE242" i="5"/>
  <c r="AO242" i="5"/>
  <c r="AP242" i="5" s="1"/>
  <c r="AX242" i="5"/>
  <c r="AV242" i="5"/>
  <c r="AT242" i="5"/>
  <c r="AW351" i="5"/>
  <c r="S245" i="5"/>
  <c r="L246" i="5"/>
  <c r="Q246" i="5"/>
  <c r="R247" i="5"/>
  <c r="G247" i="5" s="1"/>
  <c r="F248" i="5"/>
  <c r="D248" i="5"/>
  <c r="AU245" i="5" s="1"/>
  <c r="X243" i="5"/>
  <c r="AI243" i="5" s="1"/>
  <c r="Y244" i="5"/>
  <c r="AJ244" i="5" s="1"/>
  <c r="AD243" i="5"/>
  <c r="Z478" i="5"/>
  <c r="AK478" i="5" s="1"/>
  <c r="AA479" i="5"/>
  <c r="AC491" i="5"/>
  <c r="AB490" i="5"/>
  <c r="AM490" i="5" s="1"/>
  <c r="AE243" i="5" l="1"/>
  <c r="AO243" i="5"/>
  <c r="AP243" i="5" s="1"/>
  <c r="AX243" i="5"/>
  <c r="AV243" i="5"/>
  <c r="AT243" i="5"/>
  <c r="AY353" i="5"/>
  <c r="AW352" i="5"/>
  <c r="BF244" i="5"/>
  <c r="BK244" i="5"/>
  <c r="BL244" i="5" s="1"/>
  <c r="BA244" i="5"/>
  <c r="AZ245" i="5"/>
  <c r="S246" i="5"/>
  <c r="F249" i="5"/>
  <c r="D249" i="5"/>
  <c r="AU246" i="5" s="1"/>
  <c r="X244" i="5"/>
  <c r="AI244" i="5" s="1"/>
  <c r="Y245" i="5"/>
  <c r="AJ245" i="5" s="1"/>
  <c r="AD244" i="5"/>
  <c r="R248" i="5"/>
  <c r="G248" i="5" s="1"/>
  <c r="Q247" i="5"/>
  <c r="L247" i="5"/>
  <c r="Z479" i="5"/>
  <c r="AK479" i="5" s="1"/>
  <c r="AA480" i="5"/>
  <c r="AC492" i="5"/>
  <c r="AB491" i="5"/>
  <c r="AM491" i="5" s="1"/>
  <c r="AZ246" i="5" l="1"/>
  <c r="BA245" i="5"/>
  <c r="BK245" i="5"/>
  <c r="BL245" i="5" s="1"/>
  <c r="BF245" i="5"/>
  <c r="AY354" i="5"/>
  <c r="AE244" i="5"/>
  <c r="AO244" i="5"/>
  <c r="AP244" i="5" s="1"/>
  <c r="AX244" i="5"/>
  <c r="AV244" i="5"/>
  <c r="AT244" i="5"/>
  <c r="AW353" i="5"/>
  <c r="S247" i="5"/>
  <c r="Q248" i="5"/>
  <c r="L248" i="5"/>
  <c r="D250" i="5"/>
  <c r="AU247" i="5" s="1"/>
  <c r="F250" i="5"/>
  <c r="X245" i="5"/>
  <c r="AI245" i="5" s="1"/>
  <c r="Y246" i="5"/>
  <c r="AJ246" i="5" s="1"/>
  <c r="AD245" i="5"/>
  <c r="R249" i="5"/>
  <c r="G249" i="5" s="1"/>
  <c r="AC493" i="5"/>
  <c r="AB492" i="5"/>
  <c r="AM492" i="5" s="1"/>
  <c r="Z480" i="5"/>
  <c r="AK480" i="5" s="1"/>
  <c r="AA481" i="5"/>
  <c r="AZ247" i="5" l="1"/>
  <c r="AE245" i="5"/>
  <c r="AO245" i="5"/>
  <c r="AP245" i="5" s="1"/>
  <c r="AX245" i="5"/>
  <c r="AV245" i="5"/>
  <c r="AT245" i="5"/>
  <c r="AW354" i="5"/>
  <c r="AY355" i="5"/>
  <c r="BK246" i="5"/>
  <c r="BL246" i="5" s="1"/>
  <c r="BA246" i="5"/>
  <c r="BF246" i="5"/>
  <c r="R250" i="5"/>
  <c r="G250" i="5" s="1"/>
  <c r="X246" i="5"/>
  <c r="AI246" i="5" s="1"/>
  <c r="Y247" i="5"/>
  <c r="AJ247" i="5" s="1"/>
  <c r="AD246" i="5"/>
  <c r="Q249" i="5"/>
  <c r="L249" i="5"/>
  <c r="S248" i="5"/>
  <c r="D251" i="5"/>
  <c r="AU248" i="5" s="1"/>
  <c r="F251" i="5"/>
  <c r="AC494" i="5"/>
  <c r="AB493" i="5"/>
  <c r="AM493" i="5" s="1"/>
  <c r="AA482" i="5"/>
  <c r="Z481" i="5"/>
  <c r="AK481" i="5" s="1"/>
  <c r="AZ248" i="5" l="1"/>
  <c r="AY356" i="5"/>
  <c r="AE246" i="5"/>
  <c r="AO246" i="5"/>
  <c r="AP246" i="5" s="1"/>
  <c r="AX246" i="5"/>
  <c r="AV246" i="5"/>
  <c r="AT246" i="5"/>
  <c r="BA247" i="5"/>
  <c r="BK247" i="5"/>
  <c r="BL247" i="5" s="1"/>
  <c r="BF247" i="5"/>
  <c r="AW355" i="5"/>
  <c r="X247" i="5"/>
  <c r="AI247" i="5" s="1"/>
  <c r="Y248" i="5"/>
  <c r="AJ248" i="5" s="1"/>
  <c r="AD247" i="5"/>
  <c r="R251" i="5"/>
  <c r="S249" i="5"/>
  <c r="D252" i="5"/>
  <c r="AU249" i="5" s="1"/>
  <c r="F252" i="5"/>
  <c r="L250" i="5"/>
  <c r="Q250" i="5"/>
  <c r="AC495" i="5"/>
  <c r="AB494" i="5"/>
  <c r="AM494" i="5" s="1"/>
  <c r="AA483" i="5"/>
  <c r="Z482" i="5"/>
  <c r="AK482" i="5" s="1"/>
  <c r="BK248" i="5" l="1"/>
  <c r="BL248" i="5" s="1"/>
  <c r="BA248" i="5"/>
  <c r="BF248" i="5"/>
  <c r="AE247" i="5"/>
  <c r="AO247" i="5"/>
  <c r="AP247" i="5" s="1"/>
  <c r="AX247" i="5"/>
  <c r="AV247" i="5"/>
  <c r="AT247" i="5"/>
  <c r="AZ249" i="5"/>
  <c r="AY357" i="5"/>
  <c r="AW356" i="5"/>
  <c r="S250" i="5"/>
  <c r="D253" i="5"/>
  <c r="AU250" i="5" s="1"/>
  <c r="F253" i="5"/>
  <c r="Q251" i="5"/>
  <c r="L251" i="5"/>
  <c r="R252" i="5"/>
  <c r="G252" i="5" s="1"/>
  <c r="X248" i="5"/>
  <c r="AI248" i="5" s="1"/>
  <c r="Y249" i="5"/>
  <c r="AJ249" i="5" s="1"/>
  <c r="AD248" i="5"/>
  <c r="G251" i="5"/>
  <c r="AA484" i="5"/>
  <c r="Z483" i="5"/>
  <c r="AK483" i="5" s="1"/>
  <c r="AC496" i="5"/>
  <c r="AB495" i="5"/>
  <c r="AM495" i="5" s="1"/>
  <c r="AZ250" i="5" l="1"/>
  <c r="AY358" i="5"/>
  <c r="BA249" i="5"/>
  <c r="BK249" i="5"/>
  <c r="BL249" i="5" s="1"/>
  <c r="BF249" i="5"/>
  <c r="AE248" i="5"/>
  <c r="AO248" i="5"/>
  <c r="AP248" i="5" s="1"/>
  <c r="AX248" i="5"/>
  <c r="AV248" i="5"/>
  <c r="AT248" i="5"/>
  <c r="AW357" i="5"/>
  <c r="S251" i="5"/>
  <c r="R253" i="5"/>
  <c r="G253" i="5" s="1"/>
  <c r="L252" i="5"/>
  <c r="Q252" i="5"/>
  <c r="D254" i="5"/>
  <c r="AU251" i="5" s="1"/>
  <c r="F254" i="5"/>
  <c r="X249" i="5"/>
  <c r="AI249" i="5" s="1"/>
  <c r="Y250" i="5"/>
  <c r="AJ250" i="5" s="1"/>
  <c r="AD249" i="5"/>
  <c r="AA485" i="5"/>
  <c r="Z484" i="5"/>
  <c r="AK484" i="5" s="1"/>
  <c r="AC497" i="5"/>
  <c r="AB496" i="5"/>
  <c r="AM496" i="5" s="1"/>
  <c r="AZ251" i="5" l="1"/>
  <c r="AE249" i="5"/>
  <c r="AO249" i="5"/>
  <c r="AP249" i="5" s="1"/>
  <c r="AX249" i="5"/>
  <c r="AV249" i="5"/>
  <c r="AT249" i="5"/>
  <c r="AW358" i="5"/>
  <c r="AY359" i="5"/>
  <c r="BK250" i="5"/>
  <c r="BL250" i="5" s="1"/>
  <c r="BA250" i="5"/>
  <c r="BF250" i="5"/>
  <c r="S252" i="5"/>
  <c r="F255" i="5"/>
  <c r="D255" i="5"/>
  <c r="AU252" i="5" s="1"/>
  <c r="R254" i="5"/>
  <c r="G254" i="5" s="1"/>
  <c r="X250" i="5"/>
  <c r="AI250" i="5" s="1"/>
  <c r="Y251" i="5"/>
  <c r="AJ251" i="5" s="1"/>
  <c r="AD250" i="5"/>
  <c r="L253" i="5"/>
  <c r="Q253" i="5"/>
  <c r="AC498" i="5"/>
  <c r="AB497" i="5"/>
  <c r="AM497" i="5" s="1"/>
  <c r="AA486" i="5"/>
  <c r="Z485" i="5"/>
  <c r="AK485" i="5" s="1"/>
  <c r="AZ252" i="5" l="1"/>
  <c r="AY360" i="5"/>
  <c r="AE250" i="5"/>
  <c r="AO250" i="5"/>
  <c r="AP250" i="5" s="1"/>
  <c r="AX250" i="5"/>
  <c r="AV250" i="5"/>
  <c r="AT250" i="5"/>
  <c r="AW359" i="5"/>
  <c r="BA251" i="5"/>
  <c r="BK251" i="5"/>
  <c r="BL251" i="5" s="1"/>
  <c r="BF251" i="5"/>
  <c r="S253" i="5"/>
  <c r="X251" i="5"/>
  <c r="AI251" i="5" s="1"/>
  <c r="Y252" i="5"/>
  <c r="AJ252" i="5" s="1"/>
  <c r="AD251" i="5"/>
  <c r="R255" i="5"/>
  <c r="G255" i="5" s="1"/>
  <c r="D256" i="5"/>
  <c r="AU253" i="5" s="1"/>
  <c r="F256" i="5"/>
  <c r="L254" i="5"/>
  <c r="Q254" i="5"/>
  <c r="AC499" i="5"/>
  <c r="AB498" i="5"/>
  <c r="AM498" i="5" s="1"/>
  <c r="AA487" i="5"/>
  <c r="Z486" i="5"/>
  <c r="AK486" i="5" s="1"/>
  <c r="AZ253" i="5" l="1"/>
  <c r="AW360" i="5"/>
  <c r="AY361" i="5"/>
  <c r="AE251" i="5"/>
  <c r="AO251" i="5"/>
  <c r="AP251" i="5" s="1"/>
  <c r="AX251" i="5"/>
  <c r="AV251" i="5"/>
  <c r="AT251" i="5"/>
  <c r="BF252" i="5"/>
  <c r="BK252" i="5"/>
  <c r="BL252" i="5" s="1"/>
  <c r="BA252" i="5"/>
  <c r="S254" i="5"/>
  <c r="R256" i="5"/>
  <c r="G256" i="5" s="1"/>
  <c r="Q255" i="5"/>
  <c r="L255" i="5"/>
  <c r="D257" i="5"/>
  <c r="AU254" i="5" s="1"/>
  <c r="F257" i="5"/>
  <c r="X252" i="5"/>
  <c r="AI252" i="5" s="1"/>
  <c r="Y253" i="5"/>
  <c r="AJ253" i="5" s="1"/>
  <c r="AD252" i="5"/>
  <c r="AA488" i="5"/>
  <c r="Z487" i="5"/>
  <c r="AK487" i="5" s="1"/>
  <c r="AC500" i="5"/>
  <c r="AB499" i="5"/>
  <c r="AM499" i="5" s="1"/>
  <c r="S255" i="5" l="1"/>
  <c r="AZ254" i="5"/>
  <c r="AE252" i="5"/>
  <c r="AO252" i="5"/>
  <c r="AP252" i="5" s="1"/>
  <c r="AX252" i="5"/>
  <c r="AV252" i="5"/>
  <c r="AT252" i="5"/>
  <c r="BA253" i="5"/>
  <c r="BK253" i="5"/>
  <c r="BL253" i="5" s="1"/>
  <c r="BF253" i="5"/>
  <c r="AY362" i="5"/>
  <c r="AW361" i="5"/>
  <c r="R257" i="5"/>
  <c r="G257" i="5" s="1"/>
  <c r="X253" i="5"/>
  <c r="AI253" i="5" s="1"/>
  <c r="Y254" i="5"/>
  <c r="AJ254" i="5" s="1"/>
  <c r="AD253" i="5"/>
  <c r="F258" i="5"/>
  <c r="D258" i="5"/>
  <c r="AU255" i="5" s="1"/>
  <c r="L256" i="5"/>
  <c r="Q256" i="5"/>
  <c r="AC501" i="5"/>
  <c r="AB500" i="5"/>
  <c r="AM500" i="5" s="1"/>
  <c r="AA489" i="5"/>
  <c r="Z488" i="5"/>
  <c r="AK488" i="5" s="1"/>
  <c r="AZ255" i="5" l="1"/>
  <c r="AY363" i="5"/>
  <c r="AE253" i="5"/>
  <c r="AO253" i="5"/>
  <c r="AP253" i="5" s="1"/>
  <c r="AX253" i="5"/>
  <c r="AV253" i="5"/>
  <c r="AT253" i="5"/>
  <c r="AW362" i="5"/>
  <c r="BK254" i="5"/>
  <c r="BL254" i="5" s="1"/>
  <c r="BA254" i="5"/>
  <c r="BF254" i="5"/>
  <c r="S256" i="5"/>
  <c r="X254" i="5"/>
  <c r="AI254" i="5" s="1"/>
  <c r="Y255" i="5"/>
  <c r="AJ255" i="5" s="1"/>
  <c r="AD254" i="5"/>
  <c r="R258" i="5"/>
  <c r="F259" i="5"/>
  <c r="R259" i="5" s="1"/>
  <c r="D259" i="5"/>
  <c r="AU256" i="5" s="1"/>
  <c r="L257" i="5"/>
  <c r="Q257" i="5"/>
  <c r="AC502" i="5"/>
  <c r="AB501" i="5"/>
  <c r="AM501" i="5" s="1"/>
  <c r="AA490" i="5"/>
  <c r="Z489" i="5"/>
  <c r="AK489" i="5" s="1"/>
  <c r="AZ256" i="5" l="1"/>
  <c r="AW363" i="5"/>
  <c r="AE254" i="5"/>
  <c r="AO254" i="5"/>
  <c r="AP254" i="5" s="1"/>
  <c r="AX254" i="5"/>
  <c r="AV254" i="5"/>
  <c r="AT254" i="5"/>
  <c r="BA255" i="5"/>
  <c r="BK255" i="5"/>
  <c r="BL255" i="5" s="1"/>
  <c r="BF255" i="5"/>
  <c r="AY364" i="5"/>
  <c r="S257" i="5"/>
  <c r="G259" i="5"/>
  <c r="Q259" i="5"/>
  <c r="L259" i="5"/>
  <c r="L258" i="5"/>
  <c r="Q258" i="5"/>
  <c r="D260" i="5"/>
  <c r="AU257" i="5" s="1"/>
  <c r="F260" i="5"/>
  <c r="X255" i="5"/>
  <c r="AI255" i="5" s="1"/>
  <c r="Y256" i="5"/>
  <c r="AJ256" i="5" s="1"/>
  <c r="AD255" i="5"/>
  <c r="G258" i="5"/>
  <c r="AA491" i="5"/>
  <c r="Z490" i="5"/>
  <c r="AK490" i="5" s="1"/>
  <c r="AC503" i="5"/>
  <c r="AB502" i="5"/>
  <c r="AM502" i="5" s="1"/>
  <c r="AZ257" i="5" l="1"/>
  <c r="AW364" i="5"/>
  <c r="BK256" i="5"/>
  <c r="BL256" i="5" s="1"/>
  <c r="BA256" i="5"/>
  <c r="BF256" i="5"/>
  <c r="AE255" i="5"/>
  <c r="AO255" i="5"/>
  <c r="AP255" i="5" s="1"/>
  <c r="AX255" i="5"/>
  <c r="AV255" i="5"/>
  <c r="AT255" i="5"/>
  <c r="AY365" i="5"/>
  <c r="S258" i="5"/>
  <c r="S259" i="5"/>
  <c r="D261" i="5"/>
  <c r="AU258" i="5" s="1"/>
  <c r="F261" i="5"/>
  <c r="R260" i="5"/>
  <c r="X256" i="5"/>
  <c r="AI256" i="5" s="1"/>
  <c r="Y257" i="5"/>
  <c r="AJ257" i="5" s="1"/>
  <c r="AD256" i="5"/>
  <c r="AA492" i="5"/>
  <c r="Z491" i="5"/>
  <c r="AK491" i="5" s="1"/>
  <c r="AC504" i="5"/>
  <c r="AB503" i="5"/>
  <c r="AM503" i="5" s="1"/>
  <c r="AZ258" i="5" l="1"/>
  <c r="AE256" i="5"/>
  <c r="AO256" i="5"/>
  <c r="AP256" i="5" s="1"/>
  <c r="AX256" i="5"/>
  <c r="AV256" i="5"/>
  <c r="AT256" i="5"/>
  <c r="AW365" i="5"/>
  <c r="AY366" i="5"/>
  <c r="BA257" i="5"/>
  <c r="BK257" i="5"/>
  <c r="BL257" i="5" s="1"/>
  <c r="BF257" i="5"/>
  <c r="L260" i="5"/>
  <c r="Q260" i="5"/>
  <c r="X257" i="5"/>
  <c r="AI257" i="5" s="1"/>
  <c r="Y258" i="5"/>
  <c r="AJ258" i="5" s="1"/>
  <c r="AD257" i="5"/>
  <c r="F262" i="5"/>
  <c r="D262" i="5"/>
  <c r="AU259" i="5" s="1"/>
  <c r="R261" i="5"/>
  <c r="G261" i="5" s="1"/>
  <c r="G260" i="5"/>
  <c r="AA493" i="5"/>
  <c r="Z492" i="5"/>
  <c r="AK492" i="5" s="1"/>
  <c r="AC505" i="5"/>
  <c r="AB504" i="5"/>
  <c r="AM504" i="5" s="1"/>
  <c r="AZ259" i="5" l="1"/>
  <c r="AE257" i="5"/>
  <c r="AO257" i="5"/>
  <c r="AP257" i="5" s="1"/>
  <c r="AX257" i="5"/>
  <c r="AV257" i="5"/>
  <c r="AT257" i="5"/>
  <c r="AY367" i="5"/>
  <c r="AW366" i="5"/>
  <c r="BK258" i="5"/>
  <c r="BL258" i="5" s="1"/>
  <c r="BA258" i="5"/>
  <c r="BF258" i="5"/>
  <c r="X258" i="5"/>
  <c r="AI258" i="5" s="1"/>
  <c r="Y259" i="5"/>
  <c r="AJ259" i="5" s="1"/>
  <c r="AD258" i="5"/>
  <c r="S260" i="5"/>
  <c r="R262" i="5"/>
  <c r="G262" i="5" s="1"/>
  <c r="L261" i="5"/>
  <c r="Q261" i="5"/>
  <c r="D263" i="5"/>
  <c r="AU260" i="5" s="1"/>
  <c r="F263" i="5"/>
  <c r="AC506" i="5"/>
  <c r="AB505" i="5"/>
  <c r="AM505" i="5" s="1"/>
  <c r="AA494" i="5"/>
  <c r="Z493" i="5"/>
  <c r="AK493" i="5" s="1"/>
  <c r="AZ260" i="5" l="1"/>
  <c r="BA259" i="5"/>
  <c r="BK259" i="5"/>
  <c r="BL259" i="5" s="1"/>
  <c r="BF259" i="5"/>
  <c r="AW367" i="5"/>
  <c r="AE258" i="5"/>
  <c r="AO258" i="5"/>
  <c r="AP258" i="5" s="1"/>
  <c r="AX258" i="5"/>
  <c r="AV258" i="5"/>
  <c r="AT258" i="5"/>
  <c r="AY368" i="5"/>
  <c r="D264" i="5"/>
  <c r="AU261" i="5" s="1"/>
  <c r="F264" i="5"/>
  <c r="S261" i="5"/>
  <c r="R263" i="5"/>
  <c r="G263" i="5" s="1"/>
  <c r="Y260" i="5"/>
  <c r="AJ260" i="5" s="1"/>
  <c r="X259" i="5"/>
  <c r="AI259" i="5" s="1"/>
  <c r="AD259" i="5"/>
  <c r="L262" i="5"/>
  <c r="Q262" i="5"/>
  <c r="AA495" i="5"/>
  <c r="Z494" i="5"/>
  <c r="AK494" i="5" s="1"/>
  <c r="AC507" i="5"/>
  <c r="AB506" i="5"/>
  <c r="AM506" i="5" s="1"/>
  <c r="AZ261" i="5" l="1"/>
  <c r="AE259" i="5"/>
  <c r="AO259" i="5"/>
  <c r="AP259" i="5" s="1"/>
  <c r="AX259" i="5"/>
  <c r="AV259" i="5"/>
  <c r="AT259" i="5"/>
  <c r="AW368" i="5"/>
  <c r="BF260" i="5"/>
  <c r="BK260" i="5"/>
  <c r="BL260" i="5" s="1"/>
  <c r="BA260" i="5"/>
  <c r="AY369" i="5"/>
  <c r="S262" i="5"/>
  <c r="X260" i="5"/>
  <c r="AI260" i="5" s="1"/>
  <c r="Y261" i="5"/>
  <c r="AJ261" i="5" s="1"/>
  <c r="AD260" i="5"/>
  <c r="D265" i="5"/>
  <c r="AU262" i="5" s="1"/>
  <c r="F265" i="5"/>
  <c r="R264" i="5"/>
  <c r="G264" i="5" s="1"/>
  <c r="L263" i="5"/>
  <c r="Q263" i="5"/>
  <c r="AC508" i="5"/>
  <c r="AB507" i="5"/>
  <c r="AM507" i="5" s="1"/>
  <c r="AA496" i="5"/>
  <c r="Z495" i="5"/>
  <c r="AK495" i="5" s="1"/>
  <c r="AZ262" i="5" l="1"/>
  <c r="AE260" i="5"/>
  <c r="AO260" i="5"/>
  <c r="AP260" i="5" s="1"/>
  <c r="AX260" i="5"/>
  <c r="AV260" i="5"/>
  <c r="AT260" i="5"/>
  <c r="AY370" i="5"/>
  <c r="AW369" i="5"/>
  <c r="BK261" i="5"/>
  <c r="BL261" i="5" s="1"/>
  <c r="BA261" i="5"/>
  <c r="BF261" i="5"/>
  <c r="S263" i="5"/>
  <c r="R265" i="5"/>
  <c r="G265" i="5" s="1"/>
  <c r="Y262" i="5"/>
  <c r="AJ262" i="5" s="1"/>
  <c r="X261" i="5"/>
  <c r="AI261" i="5" s="1"/>
  <c r="AD261" i="5"/>
  <c r="Q264" i="5"/>
  <c r="L264" i="5"/>
  <c r="D266" i="5"/>
  <c r="AU263" i="5" s="1"/>
  <c r="F266" i="5"/>
  <c r="R266" i="5" s="1"/>
  <c r="AA497" i="5"/>
  <c r="Z496" i="5"/>
  <c r="AK496" i="5" s="1"/>
  <c r="AC509" i="5"/>
  <c r="AB508" i="5"/>
  <c r="AM508" i="5" s="1"/>
  <c r="AZ263" i="5" l="1"/>
  <c r="AE261" i="5"/>
  <c r="AO261" i="5"/>
  <c r="AP261" i="5" s="1"/>
  <c r="AX261" i="5"/>
  <c r="AV261" i="5"/>
  <c r="AT261" i="5"/>
  <c r="AW370" i="5"/>
  <c r="AY371" i="5"/>
  <c r="BK262" i="5"/>
  <c r="BL262" i="5" s="1"/>
  <c r="BA262" i="5"/>
  <c r="BF262" i="5"/>
  <c r="S264" i="5"/>
  <c r="G266" i="5"/>
  <c r="L266" i="5"/>
  <c r="Q266" i="5"/>
  <c r="X262" i="5"/>
  <c r="AI262" i="5" s="1"/>
  <c r="Y263" i="5"/>
  <c r="AJ263" i="5" s="1"/>
  <c r="AD262" i="5"/>
  <c r="D267" i="5"/>
  <c r="AU264" i="5" s="1"/>
  <c r="F267" i="5"/>
  <c r="R267" i="5" s="1"/>
  <c r="Q265" i="5"/>
  <c r="L265" i="5"/>
  <c r="AA498" i="5"/>
  <c r="Z497" i="5"/>
  <c r="AK497" i="5" s="1"/>
  <c r="AC510" i="5"/>
  <c r="AB509" i="5"/>
  <c r="AM509" i="5" s="1"/>
  <c r="AZ264" i="5" l="1"/>
  <c r="AY372" i="5"/>
  <c r="BA263" i="5"/>
  <c r="BK263" i="5"/>
  <c r="BL263" i="5" s="1"/>
  <c r="BF263" i="5"/>
  <c r="AE262" i="5"/>
  <c r="AO262" i="5"/>
  <c r="AP262" i="5" s="1"/>
  <c r="AX262" i="5"/>
  <c r="AV262" i="5"/>
  <c r="AT262" i="5"/>
  <c r="AW371" i="5"/>
  <c r="S265" i="5"/>
  <c r="S266" i="5"/>
  <c r="F268" i="5"/>
  <c r="D268" i="5"/>
  <c r="AU265" i="5" s="1"/>
  <c r="G267" i="5"/>
  <c r="L267" i="5"/>
  <c r="Q267" i="5"/>
  <c r="Y264" i="5"/>
  <c r="AJ264" i="5" s="1"/>
  <c r="X263" i="5"/>
  <c r="AI263" i="5" s="1"/>
  <c r="AD263" i="5"/>
  <c r="AC511" i="5"/>
  <c r="AB510" i="5"/>
  <c r="AM510" i="5" s="1"/>
  <c r="AA499" i="5"/>
  <c r="Z498" i="5"/>
  <c r="AK498" i="5" s="1"/>
  <c r="AZ265" i="5" l="1"/>
  <c r="AY373" i="5"/>
  <c r="BF264" i="5"/>
  <c r="BK264" i="5"/>
  <c r="BL264" i="5" s="1"/>
  <c r="BA264" i="5"/>
  <c r="AW372" i="5"/>
  <c r="AE263" i="5"/>
  <c r="AO263" i="5"/>
  <c r="AP263" i="5" s="1"/>
  <c r="AX263" i="5"/>
  <c r="AV263" i="5"/>
  <c r="AT263" i="5"/>
  <c r="Y265" i="5"/>
  <c r="AJ265" i="5" s="1"/>
  <c r="X264" i="5"/>
  <c r="AI264" i="5" s="1"/>
  <c r="AD264" i="5"/>
  <c r="D269" i="5"/>
  <c r="AU266" i="5" s="1"/>
  <c r="F269" i="5"/>
  <c r="R269" i="5" s="1"/>
  <c r="S267" i="5"/>
  <c r="R268" i="5"/>
  <c r="G268" i="5" s="1"/>
  <c r="AA500" i="5"/>
  <c r="Z499" i="5"/>
  <c r="AK499" i="5" s="1"/>
  <c r="AC512" i="5"/>
  <c r="AB511" i="5"/>
  <c r="AM511" i="5" s="1"/>
  <c r="AZ266" i="5" l="1"/>
  <c r="AY374" i="5"/>
  <c r="AE264" i="5"/>
  <c r="AO264" i="5"/>
  <c r="AP264" i="5" s="1"/>
  <c r="AX264" i="5"/>
  <c r="AV264" i="5"/>
  <c r="AT264" i="5"/>
  <c r="AW373" i="5"/>
  <c r="BK265" i="5"/>
  <c r="BL265" i="5" s="1"/>
  <c r="BA265" i="5"/>
  <c r="BF265" i="5"/>
  <c r="F270" i="5"/>
  <c r="D270" i="5"/>
  <c r="AU267" i="5" s="1"/>
  <c r="L268" i="5"/>
  <c r="Q268" i="5"/>
  <c r="G269" i="5"/>
  <c r="L269" i="5"/>
  <c r="Q269" i="5"/>
  <c r="Y266" i="5"/>
  <c r="AJ266" i="5" s="1"/>
  <c r="X265" i="5"/>
  <c r="AI265" i="5" s="1"/>
  <c r="AD265" i="5"/>
  <c r="AA501" i="5"/>
  <c r="Z500" i="5"/>
  <c r="AK500" i="5" s="1"/>
  <c r="AC513" i="5"/>
  <c r="AB512" i="5"/>
  <c r="AM512" i="5" s="1"/>
  <c r="AZ267" i="5" l="1"/>
  <c r="AE265" i="5"/>
  <c r="AO265" i="5"/>
  <c r="AP265" i="5" s="1"/>
  <c r="AX265" i="5"/>
  <c r="AV265" i="5"/>
  <c r="AT265" i="5"/>
  <c r="AW374" i="5"/>
  <c r="AY375" i="5"/>
  <c r="BK266" i="5"/>
  <c r="BL266" i="5" s="1"/>
  <c r="BA266" i="5"/>
  <c r="BF266" i="5"/>
  <c r="S268" i="5"/>
  <c r="S269" i="5"/>
  <c r="F271" i="5"/>
  <c r="D271" i="5"/>
  <c r="AU268" i="5" s="1"/>
  <c r="X266" i="5"/>
  <c r="AI266" i="5" s="1"/>
  <c r="Y267" i="5"/>
  <c r="AJ267" i="5" s="1"/>
  <c r="AD266" i="5"/>
  <c r="R270" i="5"/>
  <c r="AC514" i="5"/>
  <c r="AB513" i="5"/>
  <c r="AM513" i="5" s="1"/>
  <c r="AA502" i="5"/>
  <c r="Z501" i="5"/>
  <c r="AK501" i="5" s="1"/>
  <c r="AZ268" i="5" l="1"/>
  <c r="AY376" i="5"/>
  <c r="BA267" i="5"/>
  <c r="BK267" i="5"/>
  <c r="BL267" i="5" s="1"/>
  <c r="BF267" i="5"/>
  <c r="AE266" i="5"/>
  <c r="AO266" i="5"/>
  <c r="AP266" i="5" s="1"/>
  <c r="AX266" i="5"/>
  <c r="AV266" i="5"/>
  <c r="AT266" i="5"/>
  <c r="AW375" i="5"/>
  <c r="R271" i="5"/>
  <c r="G271" i="5" s="1"/>
  <c r="X267" i="5"/>
  <c r="AI267" i="5" s="1"/>
  <c r="Y268" i="5"/>
  <c r="AJ268" i="5" s="1"/>
  <c r="AD267" i="5"/>
  <c r="D272" i="5"/>
  <c r="AU269" i="5" s="1"/>
  <c r="F272" i="5"/>
  <c r="L270" i="5"/>
  <c r="Q270" i="5"/>
  <c r="G270" i="5"/>
  <c r="AC515" i="5"/>
  <c r="AB514" i="5"/>
  <c r="AM514" i="5" s="1"/>
  <c r="AA503" i="5"/>
  <c r="Z502" i="5"/>
  <c r="AK502" i="5" s="1"/>
  <c r="AZ269" i="5" l="1"/>
  <c r="AY377" i="5"/>
  <c r="AE267" i="5"/>
  <c r="AO267" i="5"/>
  <c r="AP267" i="5" s="1"/>
  <c r="AX267" i="5"/>
  <c r="AV267" i="5"/>
  <c r="AT267" i="5"/>
  <c r="AW376" i="5"/>
  <c r="BF268" i="5"/>
  <c r="BK268" i="5"/>
  <c r="BL268" i="5" s="1"/>
  <c r="BA268" i="5"/>
  <c r="R272" i="5"/>
  <c r="G272" i="5" s="1"/>
  <c r="X268" i="5"/>
  <c r="AI268" i="5" s="1"/>
  <c r="Y269" i="5"/>
  <c r="AJ269" i="5" s="1"/>
  <c r="AD268" i="5"/>
  <c r="S270" i="5"/>
  <c r="F273" i="5"/>
  <c r="D273" i="5"/>
  <c r="AU270" i="5" s="1"/>
  <c r="L271" i="5"/>
  <c r="Q271" i="5"/>
  <c r="AA504" i="5"/>
  <c r="Z503" i="5"/>
  <c r="AK503" i="5" s="1"/>
  <c r="AC516" i="5"/>
  <c r="AB515" i="5"/>
  <c r="AM515" i="5" s="1"/>
  <c r="AZ270" i="5" l="1"/>
  <c r="AW377" i="5"/>
  <c r="AE268" i="5"/>
  <c r="AO268" i="5"/>
  <c r="AP268" i="5" s="1"/>
  <c r="AX268" i="5"/>
  <c r="AV268" i="5"/>
  <c r="AT268" i="5"/>
  <c r="AY378" i="5"/>
  <c r="BK269" i="5"/>
  <c r="BL269" i="5" s="1"/>
  <c r="BA269" i="5"/>
  <c r="BF269" i="5"/>
  <c r="S271" i="5"/>
  <c r="R273" i="5"/>
  <c r="G273" i="5" s="1"/>
  <c r="Q272" i="5"/>
  <c r="L272" i="5"/>
  <c r="D274" i="5"/>
  <c r="AU271" i="5" s="1"/>
  <c r="F274" i="5"/>
  <c r="X269" i="5"/>
  <c r="AI269" i="5" s="1"/>
  <c r="Y270" i="5"/>
  <c r="AJ270" i="5" s="1"/>
  <c r="AD269" i="5"/>
  <c r="AC517" i="5"/>
  <c r="AB516" i="5"/>
  <c r="AM516" i="5" s="1"/>
  <c r="AA505" i="5"/>
  <c r="Z504" i="5"/>
  <c r="AK504" i="5" s="1"/>
  <c r="AZ271" i="5" l="1"/>
  <c r="AY379" i="5"/>
  <c r="AE269" i="5"/>
  <c r="AO269" i="5"/>
  <c r="AP269" i="5" s="1"/>
  <c r="AX269" i="5"/>
  <c r="AV269" i="5"/>
  <c r="AT269" i="5"/>
  <c r="AW378" i="5"/>
  <c r="BK270" i="5"/>
  <c r="BL270" i="5" s="1"/>
  <c r="BA270" i="5"/>
  <c r="BF270" i="5"/>
  <c r="S272" i="5"/>
  <c r="F275" i="5"/>
  <c r="D275" i="5"/>
  <c r="AU272" i="5" s="1"/>
  <c r="R274" i="5"/>
  <c r="Y271" i="5"/>
  <c r="AJ271" i="5" s="1"/>
  <c r="X270" i="5"/>
  <c r="AI270" i="5" s="1"/>
  <c r="AD270" i="5"/>
  <c r="L273" i="5"/>
  <c r="Q273" i="5"/>
  <c r="AC518" i="5"/>
  <c r="AB517" i="5"/>
  <c r="AM517" i="5" s="1"/>
  <c r="AA506" i="5"/>
  <c r="Z505" i="5"/>
  <c r="AK505" i="5" s="1"/>
  <c r="AZ272" i="5" l="1"/>
  <c r="AW379" i="5"/>
  <c r="AY380" i="5"/>
  <c r="BA271" i="5"/>
  <c r="BK271" i="5"/>
  <c r="BL271" i="5" s="1"/>
  <c r="BF271" i="5"/>
  <c r="AE270" i="5"/>
  <c r="AO270" i="5"/>
  <c r="AP270" i="5" s="1"/>
  <c r="AX270" i="5"/>
  <c r="AV270" i="5"/>
  <c r="AT270" i="5"/>
  <c r="S273" i="5"/>
  <c r="X271" i="5"/>
  <c r="AI271" i="5" s="1"/>
  <c r="Y272" i="5"/>
  <c r="AJ272" i="5" s="1"/>
  <c r="AD271" i="5"/>
  <c r="Q274" i="5"/>
  <c r="L274" i="5"/>
  <c r="D276" i="5"/>
  <c r="AU273" i="5" s="1"/>
  <c r="F276" i="5"/>
  <c r="R275" i="5"/>
  <c r="G275" i="5" s="1"/>
  <c r="G274" i="5"/>
  <c r="AA507" i="5"/>
  <c r="Z506" i="5"/>
  <c r="AK506" i="5" s="1"/>
  <c r="AC519" i="5"/>
  <c r="AB518" i="5"/>
  <c r="AM518" i="5" s="1"/>
  <c r="AZ273" i="5" l="1"/>
  <c r="AW380" i="5"/>
  <c r="AE271" i="5"/>
  <c r="AO271" i="5"/>
  <c r="AP271" i="5" s="1"/>
  <c r="AX271" i="5"/>
  <c r="AV271" i="5"/>
  <c r="AT271" i="5"/>
  <c r="AY381" i="5"/>
  <c r="BF272" i="5"/>
  <c r="BK272" i="5"/>
  <c r="BL272" i="5" s="1"/>
  <c r="BA272" i="5"/>
  <c r="R276" i="5"/>
  <c r="S274" i="5"/>
  <c r="D277" i="5"/>
  <c r="AU274" i="5" s="1"/>
  <c r="F277" i="5"/>
  <c r="X272" i="5"/>
  <c r="AI272" i="5" s="1"/>
  <c r="Y273" i="5"/>
  <c r="AJ273" i="5" s="1"/>
  <c r="AD272" i="5"/>
  <c r="L275" i="5"/>
  <c r="Q275" i="5"/>
  <c r="AC520" i="5"/>
  <c r="AB519" i="5"/>
  <c r="AM519" i="5" s="1"/>
  <c r="AA508" i="5"/>
  <c r="Z507" i="5"/>
  <c r="AK507" i="5" s="1"/>
  <c r="AZ274" i="5" l="1"/>
  <c r="AE272" i="5"/>
  <c r="AO272" i="5"/>
  <c r="AP272" i="5" s="1"/>
  <c r="AX272" i="5"/>
  <c r="AV272" i="5"/>
  <c r="AT272" i="5"/>
  <c r="AY382" i="5"/>
  <c r="AW381" i="5"/>
  <c r="BA273" i="5"/>
  <c r="BK273" i="5"/>
  <c r="BL273" i="5" s="1"/>
  <c r="BF273" i="5"/>
  <c r="Y274" i="5"/>
  <c r="AJ274" i="5" s="1"/>
  <c r="X273" i="5"/>
  <c r="AI273" i="5" s="1"/>
  <c r="AD273" i="5"/>
  <c r="S275" i="5"/>
  <c r="F278" i="5"/>
  <c r="D278" i="5"/>
  <c r="AU275" i="5" s="1"/>
  <c r="R277" i="5"/>
  <c r="L276" i="5"/>
  <c r="Q276" i="5"/>
  <c r="G276" i="5"/>
  <c r="AC521" i="5"/>
  <c r="AB520" i="5"/>
  <c r="AM520" i="5" s="1"/>
  <c r="AA509" i="5"/>
  <c r="Z508" i="5"/>
  <c r="AK508" i="5" s="1"/>
  <c r="AZ275" i="5" l="1"/>
  <c r="AW382" i="5"/>
  <c r="AE273" i="5"/>
  <c r="AO273" i="5"/>
  <c r="AP273" i="5" s="1"/>
  <c r="AX273" i="5"/>
  <c r="AV273" i="5"/>
  <c r="AT273" i="5"/>
  <c r="AY383" i="5"/>
  <c r="BK274" i="5"/>
  <c r="BL274" i="5" s="1"/>
  <c r="BA274" i="5"/>
  <c r="BF274" i="5"/>
  <c r="S276" i="5"/>
  <c r="L277" i="5"/>
  <c r="Q277" i="5"/>
  <c r="D279" i="5"/>
  <c r="AU276" i="5" s="1"/>
  <c r="F279" i="5"/>
  <c r="G277" i="5"/>
  <c r="R278" i="5"/>
  <c r="G278" i="5" s="1"/>
  <c r="X274" i="5"/>
  <c r="AI274" i="5" s="1"/>
  <c r="Y275" i="5"/>
  <c r="AJ275" i="5" s="1"/>
  <c r="AD274" i="5"/>
  <c r="AA510" i="5"/>
  <c r="Z509" i="5"/>
  <c r="AK509" i="5" s="1"/>
  <c r="AC522" i="5"/>
  <c r="AB521" i="5"/>
  <c r="AM521" i="5" s="1"/>
  <c r="AZ276" i="5" l="1"/>
  <c r="AE274" i="5"/>
  <c r="AO274" i="5"/>
  <c r="AP274" i="5" s="1"/>
  <c r="AX274" i="5"/>
  <c r="AV274" i="5"/>
  <c r="AT274" i="5"/>
  <c r="AY384" i="5"/>
  <c r="BA275" i="5"/>
  <c r="BK275" i="5"/>
  <c r="BL275" i="5" s="1"/>
  <c r="BF275" i="5"/>
  <c r="AW383" i="5"/>
  <c r="S277" i="5"/>
  <c r="Q278" i="5"/>
  <c r="L278" i="5"/>
  <c r="F280" i="5"/>
  <c r="R280" i="5" s="1"/>
  <c r="D280" i="5"/>
  <c r="AU277" i="5" s="1"/>
  <c r="Y276" i="5"/>
  <c r="AJ276" i="5" s="1"/>
  <c r="X275" i="5"/>
  <c r="AI275" i="5" s="1"/>
  <c r="AD275" i="5"/>
  <c r="R279" i="5"/>
  <c r="G279" i="5" s="1"/>
  <c r="AC523" i="5"/>
  <c r="AB522" i="5"/>
  <c r="AM522" i="5" s="1"/>
  <c r="AA511" i="5"/>
  <c r="Z510" i="5"/>
  <c r="AK510" i="5" s="1"/>
  <c r="AZ277" i="5" l="1"/>
  <c r="AW384" i="5"/>
  <c r="AY385" i="5"/>
  <c r="AE275" i="5"/>
  <c r="AO275" i="5"/>
  <c r="AP275" i="5" s="1"/>
  <c r="AX275" i="5"/>
  <c r="AV275" i="5"/>
  <c r="AT275" i="5"/>
  <c r="BA276" i="5"/>
  <c r="BF276" i="5"/>
  <c r="BK276" i="5"/>
  <c r="BL276" i="5" s="1"/>
  <c r="S278" i="5"/>
  <c r="G280" i="5"/>
  <c r="Q280" i="5"/>
  <c r="L280" i="5"/>
  <c r="L279" i="5"/>
  <c r="Q279" i="5"/>
  <c r="X276" i="5"/>
  <c r="AI276" i="5" s="1"/>
  <c r="Y277" i="5"/>
  <c r="AJ277" i="5" s="1"/>
  <c r="AD276" i="5"/>
  <c r="F281" i="5"/>
  <c r="D281" i="5"/>
  <c r="AU278" i="5" s="1"/>
  <c r="AC524" i="5"/>
  <c r="AB523" i="5"/>
  <c r="AM523" i="5" s="1"/>
  <c r="AA512" i="5"/>
  <c r="Z511" i="5"/>
  <c r="AK511" i="5" s="1"/>
  <c r="AZ278" i="5" l="1"/>
  <c r="AE276" i="5"/>
  <c r="AO276" i="5"/>
  <c r="AP276" i="5" s="1"/>
  <c r="AX276" i="5"/>
  <c r="AV276" i="5"/>
  <c r="AT276" i="5"/>
  <c r="BK277" i="5"/>
  <c r="BL277" i="5" s="1"/>
  <c r="BA277" i="5"/>
  <c r="BF277" i="5"/>
  <c r="AY386" i="5"/>
  <c r="AW385" i="5"/>
  <c r="S279" i="5"/>
  <c r="D282" i="5"/>
  <c r="AU279" i="5" s="1"/>
  <c r="F282" i="5"/>
  <c r="R282" i="5" s="1"/>
  <c r="X277" i="5"/>
  <c r="AI277" i="5" s="1"/>
  <c r="Y278" i="5"/>
  <c r="AJ278" i="5" s="1"/>
  <c r="AD277" i="5"/>
  <c r="S280" i="5"/>
  <c r="R281" i="5"/>
  <c r="AC525" i="5"/>
  <c r="AB524" i="5"/>
  <c r="AM524" i="5" s="1"/>
  <c r="AA513" i="5"/>
  <c r="Z512" i="5"/>
  <c r="AK512" i="5" s="1"/>
  <c r="AZ279" i="5" l="1"/>
  <c r="AW386" i="5"/>
  <c r="AE277" i="5"/>
  <c r="AO277" i="5"/>
  <c r="AP277" i="5" s="1"/>
  <c r="AX277" i="5"/>
  <c r="AV277" i="5"/>
  <c r="AT277" i="5"/>
  <c r="AY387" i="5"/>
  <c r="BK278" i="5"/>
  <c r="BL278" i="5" s="1"/>
  <c r="BA278" i="5"/>
  <c r="BF278" i="5"/>
  <c r="Q281" i="5"/>
  <c r="L281" i="5"/>
  <c r="D283" i="5"/>
  <c r="AU280" i="5" s="1"/>
  <c r="F283" i="5"/>
  <c r="G282" i="5"/>
  <c r="Q282" i="5"/>
  <c r="L282" i="5"/>
  <c r="G281" i="5"/>
  <c r="X278" i="5"/>
  <c r="AI278" i="5" s="1"/>
  <c r="Y279" i="5"/>
  <c r="AJ279" i="5" s="1"/>
  <c r="AD278" i="5"/>
  <c r="AC526" i="5"/>
  <c r="AB525" i="5"/>
  <c r="AM525" i="5" s="1"/>
  <c r="AA514" i="5"/>
  <c r="Z513" i="5"/>
  <c r="AK513" i="5" s="1"/>
  <c r="AZ280" i="5" l="1"/>
  <c r="AE278" i="5"/>
  <c r="AO278" i="5"/>
  <c r="AP278" i="5" s="1"/>
  <c r="AX278" i="5"/>
  <c r="AV278" i="5"/>
  <c r="AT278" i="5"/>
  <c r="AY388" i="5"/>
  <c r="BA279" i="5"/>
  <c r="BF279" i="5"/>
  <c r="BK279" i="5"/>
  <c r="BL279" i="5" s="1"/>
  <c r="AW387" i="5"/>
  <c r="S281" i="5"/>
  <c r="S282" i="5"/>
  <c r="Y280" i="5"/>
  <c r="AJ280" i="5" s="1"/>
  <c r="X279" i="5"/>
  <c r="AI279" i="5" s="1"/>
  <c r="AD279" i="5"/>
  <c r="D284" i="5"/>
  <c r="AU281" i="5" s="1"/>
  <c r="F284" i="5"/>
  <c r="R283" i="5"/>
  <c r="G283" i="5" s="1"/>
  <c r="AA515" i="5"/>
  <c r="Z514" i="5"/>
  <c r="AK514" i="5" s="1"/>
  <c r="AC527" i="5"/>
  <c r="AB526" i="5"/>
  <c r="AM526" i="5" s="1"/>
  <c r="AE279" i="5" l="1"/>
  <c r="AO279" i="5"/>
  <c r="AP279" i="5" s="1"/>
  <c r="AX279" i="5"/>
  <c r="AV279" i="5"/>
  <c r="AT279" i="5"/>
  <c r="BF280" i="5"/>
  <c r="BK280" i="5"/>
  <c r="BL280" i="5" s="1"/>
  <c r="BA280" i="5"/>
  <c r="AW388" i="5"/>
  <c r="AY389" i="5"/>
  <c r="AZ281" i="5"/>
  <c r="R284" i="5"/>
  <c r="Y281" i="5"/>
  <c r="AJ281" i="5" s="1"/>
  <c r="X280" i="5"/>
  <c r="AI280" i="5" s="1"/>
  <c r="AD280" i="5"/>
  <c r="Q283" i="5"/>
  <c r="L283" i="5"/>
  <c r="D285" i="5"/>
  <c r="AU282" i="5" s="1"/>
  <c r="F285" i="5"/>
  <c r="AA516" i="5"/>
  <c r="Z515" i="5"/>
  <c r="AK515" i="5" s="1"/>
  <c r="AC528" i="5"/>
  <c r="AB527" i="5"/>
  <c r="AM527" i="5" s="1"/>
  <c r="AZ282" i="5" l="1"/>
  <c r="AE280" i="5"/>
  <c r="AO280" i="5"/>
  <c r="AP280" i="5" s="1"/>
  <c r="AX280" i="5"/>
  <c r="AV280" i="5"/>
  <c r="AT280" i="5"/>
  <c r="BA281" i="5"/>
  <c r="BK281" i="5"/>
  <c r="BL281" i="5" s="1"/>
  <c r="BF281" i="5"/>
  <c r="AY390" i="5"/>
  <c r="AW389" i="5"/>
  <c r="D286" i="5"/>
  <c r="AU283" i="5" s="1"/>
  <c r="F286" i="5"/>
  <c r="S283" i="5"/>
  <c r="X281" i="5"/>
  <c r="AI281" i="5" s="1"/>
  <c r="Y282" i="5"/>
  <c r="AJ282" i="5" s="1"/>
  <c r="AD281" i="5"/>
  <c r="R285" i="5"/>
  <c r="Q284" i="5"/>
  <c r="L284" i="5"/>
  <c r="G284" i="5"/>
  <c r="AC529" i="5"/>
  <c r="AB528" i="5"/>
  <c r="AM528" i="5" s="1"/>
  <c r="AA517" i="5"/>
  <c r="Z516" i="5"/>
  <c r="AK516" i="5" s="1"/>
  <c r="AZ283" i="5" l="1"/>
  <c r="AY391" i="5"/>
  <c r="AW390" i="5"/>
  <c r="AE281" i="5"/>
  <c r="AO281" i="5"/>
  <c r="AP281" i="5" s="1"/>
  <c r="AX281" i="5"/>
  <c r="AV281" i="5"/>
  <c r="AT281" i="5"/>
  <c r="BK282" i="5"/>
  <c r="BL282" i="5" s="1"/>
  <c r="BF282" i="5"/>
  <c r="BA282" i="5"/>
  <c r="S284" i="5"/>
  <c r="R286" i="5"/>
  <c r="G286" i="5" s="1"/>
  <c r="L285" i="5"/>
  <c r="Q285" i="5"/>
  <c r="X282" i="5"/>
  <c r="AI282" i="5" s="1"/>
  <c r="Y283" i="5"/>
  <c r="AJ283" i="5" s="1"/>
  <c r="AD282" i="5"/>
  <c r="G285" i="5"/>
  <c r="F287" i="5"/>
  <c r="D287" i="5"/>
  <c r="AU284" i="5" s="1"/>
  <c r="AA518" i="5"/>
  <c r="Z517" i="5"/>
  <c r="AK517" i="5" s="1"/>
  <c r="AC530" i="5"/>
  <c r="AB529" i="5"/>
  <c r="AM529" i="5" s="1"/>
  <c r="AW391" i="5" l="1"/>
  <c r="AZ284" i="5"/>
  <c r="AE282" i="5"/>
  <c r="AO282" i="5"/>
  <c r="AP282" i="5" s="1"/>
  <c r="AX282" i="5"/>
  <c r="AV282" i="5"/>
  <c r="AT282" i="5"/>
  <c r="BA283" i="5"/>
  <c r="BF283" i="5"/>
  <c r="BK283" i="5"/>
  <c r="BL283" i="5" s="1"/>
  <c r="AY392" i="5"/>
  <c r="S285" i="5"/>
  <c r="D288" i="5"/>
  <c r="AU285" i="5" s="1"/>
  <c r="F288" i="5"/>
  <c r="X283" i="5"/>
  <c r="AI283" i="5" s="1"/>
  <c r="Y284" i="5"/>
  <c r="AJ284" i="5" s="1"/>
  <c r="AD283" i="5"/>
  <c r="R287" i="5"/>
  <c r="L286" i="5"/>
  <c r="Q286" i="5"/>
  <c r="AC531" i="5"/>
  <c r="AB530" i="5"/>
  <c r="AM530" i="5" s="1"/>
  <c r="AA519" i="5"/>
  <c r="Z518" i="5"/>
  <c r="AK518" i="5" s="1"/>
  <c r="AZ285" i="5" l="1"/>
  <c r="AE283" i="5"/>
  <c r="AO283" i="5"/>
  <c r="AP283" i="5" s="1"/>
  <c r="AX283" i="5"/>
  <c r="AV283" i="5"/>
  <c r="AT283" i="5"/>
  <c r="AY393" i="5"/>
  <c r="BA284" i="5"/>
  <c r="BF284" i="5"/>
  <c r="BK284" i="5"/>
  <c r="BL284" i="5" s="1"/>
  <c r="AW392" i="5"/>
  <c r="S286" i="5"/>
  <c r="D289" i="5"/>
  <c r="AU286" i="5" s="1"/>
  <c r="F289" i="5"/>
  <c r="R288" i="5"/>
  <c r="X284" i="5"/>
  <c r="AI284" i="5" s="1"/>
  <c r="Y285" i="5"/>
  <c r="AJ285" i="5" s="1"/>
  <c r="AD284" i="5"/>
  <c r="Q287" i="5"/>
  <c r="L287" i="5"/>
  <c r="G287" i="5"/>
  <c r="AC532" i="5"/>
  <c r="AB531" i="5"/>
  <c r="AM531" i="5" s="1"/>
  <c r="AA520" i="5"/>
  <c r="Z519" i="5"/>
  <c r="AK519" i="5" s="1"/>
  <c r="AZ286" i="5" l="1"/>
  <c r="AW393" i="5"/>
  <c r="BK285" i="5"/>
  <c r="BL285" i="5" s="1"/>
  <c r="BA285" i="5"/>
  <c r="BF285" i="5"/>
  <c r="AE284" i="5"/>
  <c r="AO284" i="5"/>
  <c r="AP284" i="5" s="1"/>
  <c r="AX284" i="5"/>
  <c r="AV284" i="5"/>
  <c r="AT284" i="5"/>
  <c r="AY394" i="5"/>
  <c r="S287" i="5"/>
  <c r="Y286" i="5"/>
  <c r="AJ286" i="5" s="1"/>
  <c r="X285" i="5"/>
  <c r="AI285" i="5" s="1"/>
  <c r="AD285" i="5"/>
  <c r="D290" i="5"/>
  <c r="AU287" i="5" s="1"/>
  <c r="F290" i="5"/>
  <c r="R289" i="5"/>
  <c r="G289" i="5" s="1"/>
  <c r="L288" i="5"/>
  <c r="Q288" i="5"/>
  <c r="G288" i="5"/>
  <c r="AA521" i="5"/>
  <c r="Z520" i="5"/>
  <c r="AK520" i="5" s="1"/>
  <c r="AC533" i="5"/>
  <c r="AB532" i="5"/>
  <c r="AM532" i="5" s="1"/>
  <c r="AZ287" i="5" l="1"/>
  <c r="AY395" i="5"/>
  <c r="AE285" i="5"/>
  <c r="AO285" i="5"/>
  <c r="AP285" i="5" s="1"/>
  <c r="AX285" i="5"/>
  <c r="AV285" i="5"/>
  <c r="AT285" i="5"/>
  <c r="AW394" i="5"/>
  <c r="BK286" i="5"/>
  <c r="BL286" i="5" s="1"/>
  <c r="BA286" i="5"/>
  <c r="BF286" i="5"/>
  <c r="S288" i="5"/>
  <c r="Q289" i="5"/>
  <c r="L289" i="5"/>
  <c r="D291" i="5"/>
  <c r="AU288" i="5" s="1"/>
  <c r="F291" i="5"/>
  <c r="R290" i="5"/>
  <c r="Y287" i="5"/>
  <c r="AJ287" i="5" s="1"/>
  <c r="X286" i="5"/>
  <c r="AI286" i="5" s="1"/>
  <c r="AD286" i="5"/>
  <c r="AC534" i="5"/>
  <c r="AB533" i="5"/>
  <c r="AM533" i="5" s="1"/>
  <c r="AA522" i="5"/>
  <c r="Z521" i="5"/>
  <c r="AK521" i="5" s="1"/>
  <c r="AZ288" i="5" l="1"/>
  <c r="AE286" i="5"/>
  <c r="AO286" i="5"/>
  <c r="AP286" i="5" s="1"/>
  <c r="AX286" i="5"/>
  <c r="AV286" i="5"/>
  <c r="AT286" i="5"/>
  <c r="AW395" i="5"/>
  <c r="AY396" i="5"/>
  <c r="BA287" i="5"/>
  <c r="BF287" i="5"/>
  <c r="BK287" i="5"/>
  <c r="BL287" i="5" s="1"/>
  <c r="S289" i="5"/>
  <c r="Q290" i="5"/>
  <c r="L290" i="5"/>
  <c r="D292" i="5"/>
  <c r="AU289" i="5" s="1"/>
  <c r="F292" i="5"/>
  <c r="X287" i="5"/>
  <c r="AI287" i="5" s="1"/>
  <c r="Y288" i="5"/>
  <c r="AJ288" i="5" s="1"/>
  <c r="AD287" i="5"/>
  <c r="R291" i="5"/>
  <c r="G291" i="5" s="1"/>
  <c r="G290" i="5"/>
  <c r="AC535" i="5"/>
  <c r="AB534" i="5"/>
  <c r="AM534" i="5" s="1"/>
  <c r="AA523" i="5"/>
  <c r="Z522" i="5"/>
  <c r="AK522" i="5" s="1"/>
  <c r="AZ289" i="5" l="1"/>
  <c r="AY397" i="5"/>
  <c r="AW396" i="5"/>
  <c r="AE287" i="5"/>
  <c r="AO287" i="5"/>
  <c r="AP287" i="5" s="1"/>
  <c r="AX287" i="5"/>
  <c r="AV287" i="5"/>
  <c r="AT287" i="5"/>
  <c r="BF288" i="5"/>
  <c r="BK288" i="5"/>
  <c r="BL288" i="5" s="1"/>
  <c r="BA288" i="5"/>
  <c r="S290" i="5"/>
  <c r="R292" i="5"/>
  <c r="Y289" i="5"/>
  <c r="AJ289" i="5" s="1"/>
  <c r="X288" i="5"/>
  <c r="AI288" i="5" s="1"/>
  <c r="AD288" i="5"/>
  <c r="L291" i="5"/>
  <c r="Q291" i="5"/>
  <c r="D293" i="5"/>
  <c r="AU290" i="5" s="1"/>
  <c r="F293" i="5"/>
  <c r="AA524" i="5"/>
  <c r="Z523" i="5"/>
  <c r="AK523" i="5" s="1"/>
  <c r="AC536" i="5"/>
  <c r="AB535" i="5"/>
  <c r="AM535" i="5" s="1"/>
  <c r="AZ290" i="5" l="1"/>
  <c r="AW397" i="5"/>
  <c r="AE288" i="5"/>
  <c r="AO288" i="5"/>
  <c r="AP288" i="5" s="1"/>
  <c r="AX288" i="5"/>
  <c r="AV288" i="5"/>
  <c r="AT288" i="5"/>
  <c r="BA289" i="5"/>
  <c r="BK289" i="5"/>
  <c r="BL289" i="5" s="1"/>
  <c r="BF289" i="5"/>
  <c r="AY398" i="5"/>
  <c r="S291" i="5"/>
  <c r="R293" i="5"/>
  <c r="G293" i="5" s="1"/>
  <c r="L292" i="5"/>
  <c r="Q292" i="5"/>
  <c r="Y290" i="5"/>
  <c r="AJ290" i="5" s="1"/>
  <c r="X289" i="5"/>
  <c r="AI289" i="5" s="1"/>
  <c r="AD289" i="5"/>
  <c r="D294" i="5"/>
  <c r="AU291" i="5" s="1"/>
  <c r="F294" i="5"/>
  <c r="G292" i="5"/>
  <c r="AA525" i="5"/>
  <c r="Z524" i="5"/>
  <c r="AK524" i="5" s="1"/>
  <c r="AC537" i="5"/>
  <c r="AB536" i="5"/>
  <c r="AM536" i="5" s="1"/>
  <c r="AZ291" i="5" l="1"/>
  <c r="AE289" i="5"/>
  <c r="AO289" i="5"/>
  <c r="AP289" i="5" s="1"/>
  <c r="AX289" i="5"/>
  <c r="AV289" i="5"/>
  <c r="AT289" i="5"/>
  <c r="AW398" i="5"/>
  <c r="AY399" i="5"/>
  <c r="BK290" i="5"/>
  <c r="BL290" i="5" s="1"/>
  <c r="BF290" i="5"/>
  <c r="BA290" i="5"/>
  <c r="R294" i="5"/>
  <c r="G294" i="5" s="1"/>
  <c r="X290" i="5"/>
  <c r="AI290" i="5" s="1"/>
  <c r="Y291" i="5"/>
  <c r="AJ291" i="5" s="1"/>
  <c r="AD290" i="5"/>
  <c r="Q293" i="5"/>
  <c r="L293" i="5"/>
  <c r="D295" i="5"/>
  <c r="AU292" i="5" s="1"/>
  <c r="F295" i="5"/>
  <c r="R295" i="5" s="1"/>
  <c r="S292" i="5"/>
  <c r="AC538" i="5"/>
  <c r="AB537" i="5"/>
  <c r="AM537" i="5" s="1"/>
  <c r="AA526" i="5"/>
  <c r="Z525" i="5"/>
  <c r="AK525" i="5" s="1"/>
  <c r="AZ292" i="5" l="1"/>
  <c r="AY400" i="5"/>
  <c r="AE290" i="5"/>
  <c r="AO290" i="5"/>
  <c r="AP290" i="5" s="1"/>
  <c r="AX290" i="5"/>
  <c r="AV290" i="5"/>
  <c r="AT290" i="5"/>
  <c r="AW399" i="5"/>
  <c r="BA291" i="5"/>
  <c r="BK291" i="5"/>
  <c r="BL291" i="5" s="1"/>
  <c r="BF291" i="5"/>
  <c r="S293" i="5"/>
  <c r="F296" i="5"/>
  <c r="D296" i="5"/>
  <c r="AU293" i="5" s="1"/>
  <c r="X291" i="5"/>
  <c r="AI291" i="5" s="1"/>
  <c r="Y292" i="5"/>
  <c r="AJ292" i="5" s="1"/>
  <c r="AD291" i="5"/>
  <c r="Q294" i="5"/>
  <c r="L294" i="5"/>
  <c r="G295" i="5"/>
  <c r="L295" i="5"/>
  <c r="Q295" i="5"/>
  <c r="AA527" i="5"/>
  <c r="Z526" i="5"/>
  <c r="AK526" i="5" s="1"/>
  <c r="AC539" i="5"/>
  <c r="AB538" i="5"/>
  <c r="AM538" i="5" s="1"/>
  <c r="AZ293" i="5" l="1"/>
  <c r="AW400" i="5"/>
  <c r="BA292" i="5"/>
  <c r="BF292" i="5"/>
  <c r="BK292" i="5"/>
  <c r="BL292" i="5" s="1"/>
  <c r="AE291" i="5"/>
  <c r="AO291" i="5"/>
  <c r="AP291" i="5" s="1"/>
  <c r="AX291" i="5"/>
  <c r="AV291" i="5"/>
  <c r="AT291" i="5"/>
  <c r="AY401" i="5"/>
  <c r="S294" i="5"/>
  <c r="S295" i="5"/>
  <c r="Y293" i="5"/>
  <c r="AJ293" i="5" s="1"/>
  <c r="X292" i="5"/>
  <c r="AI292" i="5" s="1"/>
  <c r="AD292" i="5"/>
  <c r="R296" i="5"/>
  <c r="F297" i="5"/>
  <c r="D297" i="5"/>
  <c r="AU294" i="5" s="1"/>
  <c r="AB539" i="5"/>
  <c r="AM539" i="5" s="1"/>
  <c r="AC540" i="5"/>
  <c r="AA528" i="5"/>
  <c r="Z527" i="5"/>
  <c r="AK527" i="5" s="1"/>
  <c r="AZ294" i="5" l="1"/>
  <c r="AE292" i="5"/>
  <c r="AO292" i="5"/>
  <c r="AP292" i="5" s="1"/>
  <c r="AX292" i="5"/>
  <c r="AV292" i="5"/>
  <c r="AT292" i="5"/>
  <c r="BK293" i="5"/>
  <c r="BL293" i="5" s="1"/>
  <c r="BA293" i="5"/>
  <c r="BF293" i="5"/>
  <c r="AY402" i="5"/>
  <c r="AW401" i="5"/>
  <c r="L296" i="5"/>
  <c r="Q296" i="5"/>
  <c r="R297" i="5"/>
  <c r="G297" i="5" s="1"/>
  <c r="F298" i="5"/>
  <c r="R298" i="5" s="1"/>
  <c r="D298" i="5"/>
  <c r="AU295" i="5" s="1"/>
  <c r="G296" i="5"/>
  <c r="Y294" i="5"/>
  <c r="AJ294" i="5" s="1"/>
  <c r="X293" i="5"/>
  <c r="AI293" i="5" s="1"/>
  <c r="AD293" i="5"/>
  <c r="AA529" i="5"/>
  <c r="Z528" i="5"/>
  <c r="AK528" i="5" s="1"/>
  <c r="AB540" i="5"/>
  <c r="AM540" i="5" s="1"/>
  <c r="AC541" i="5"/>
  <c r="AZ295" i="5" l="1"/>
  <c r="AY403" i="5"/>
  <c r="AE293" i="5"/>
  <c r="AO293" i="5"/>
  <c r="AP293" i="5" s="1"/>
  <c r="AX293" i="5"/>
  <c r="AV293" i="5"/>
  <c r="AT293" i="5"/>
  <c r="AW402" i="5"/>
  <c r="BK294" i="5"/>
  <c r="BL294" i="5" s="1"/>
  <c r="BA294" i="5"/>
  <c r="BF294" i="5"/>
  <c r="S296" i="5"/>
  <c r="L297" i="5"/>
  <c r="Q297" i="5"/>
  <c r="G298" i="5"/>
  <c r="Q298" i="5"/>
  <c r="L298" i="5"/>
  <c r="Y295" i="5"/>
  <c r="AJ295" i="5" s="1"/>
  <c r="X294" i="5"/>
  <c r="AI294" i="5" s="1"/>
  <c r="AD294" i="5"/>
  <c r="F299" i="5"/>
  <c r="D299" i="5"/>
  <c r="AU296" i="5" s="1"/>
  <c r="AB541" i="5"/>
  <c r="AM541" i="5" s="1"/>
  <c r="AC542" i="5"/>
  <c r="AA530" i="5"/>
  <c r="Z529" i="5"/>
  <c r="AK529" i="5" s="1"/>
  <c r="AZ296" i="5" l="1"/>
  <c r="AE294" i="5"/>
  <c r="AO294" i="5"/>
  <c r="AP294" i="5" s="1"/>
  <c r="AX294" i="5"/>
  <c r="AV294" i="5"/>
  <c r="AT294" i="5"/>
  <c r="AW403" i="5"/>
  <c r="AY404" i="5"/>
  <c r="BA295" i="5"/>
  <c r="BF295" i="5"/>
  <c r="BK295" i="5"/>
  <c r="BL295" i="5" s="1"/>
  <c r="S297" i="5"/>
  <c r="R299" i="5"/>
  <c r="G299" i="5" s="1"/>
  <c r="X295" i="5"/>
  <c r="AI295" i="5" s="1"/>
  <c r="Y296" i="5"/>
  <c r="AJ296" i="5" s="1"/>
  <c r="AD295" i="5"/>
  <c r="F300" i="5"/>
  <c r="D300" i="5"/>
  <c r="AU297" i="5" s="1"/>
  <c r="S298" i="5"/>
  <c r="AA531" i="5"/>
  <c r="Z530" i="5"/>
  <c r="AK530" i="5" s="1"/>
  <c r="AB542" i="5"/>
  <c r="AM542" i="5" s="1"/>
  <c r="AC543" i="5"/>
  <c r="AZ297" i="5" l="1"/>
  <c r="AE295" i="5"/>
  <c r="AO295" i="5"/>
  <c r="AP295" i="5" s="1"/>
  <c r="AX295" i="5"/>
  <c r="AV295" i="5"/>
  <c r="AT295" i="5"/>
  <c r="AY405" i="5"/>
  <c r="BF296" i="5"/>
  <c r="BK296" i="5"/>
  <c r="BL296" i="5" s="1"/>
  <c r="BA296" i="5"/>
  <c r="AW404" i="5"/>
  <c r="Y297" i="5"/>
  <c r="AJ297" i="5" s="1"/>
  <c r="X296" i="5"/>
  <c r="AI296" i="5" s="1"/>
  <c r="AD296" i="5"/>
  <c r="D301" i="5"/>
  <c r="AU298" i="5" s="1"/>
  <c r="F301" i="5"/>
  <c r="R301" i="5" s="1"/>
  <c r="R300" i="5"/>
  <c r="L299" i="5"/>
  <c r="Q299" i="5"/>
  <c r="AA532" i="5"/>
  <c r="Z531" i="5"/>
  <c r="AK531" i="5" s="1"/>
  <c r="AB543" i="5"/>
  <c r="AM543" i="5" s="1"/>
  <c r="AC544" i="5"/>
  <c r="AZ298" i="5" l="1"/>
  <c r="AW405" i="5"/>
  <c r="AE296" i="5"/>
  <c r="AO296" i="5"/>
  <c r="AP296" i="5" s="1"/>
  <c r="AX296" i="5"/>
  <c r="AV296" i="5"/>
  <c r="AT296" i="5"/>
  <c r="AY406" i="5"/>
  <c r="BA297" i="5"/>
  <c r="BK297" i="5"/>
  <c r="BL297" i="5" s="1"/>
  <c r="BF297" i="5"/>
  <c r="S299" i="5"/>
  <c r="L300" i="5"/>
  <c r="Q300" i="5"/>
  <c r="D302" i="5"/>
  <c r="AU299" i="5" s="1"/>
  <c r="F302" i="5"/>
  <c r="G301" i="5"/>
  <c r="Q301" i="5"/>
  <c r="L301" i="5"/>
  <c r="X297" i="5"/>
  <c r="AI297" i="5" s="1"/>
  <c r="Y298" i="5"/>
  <c r="AJ298" i="5" s="1"/>
  <c r="AD297" i="5"/>
  <c r="G300" i="5"/>
  <c r="AB544" i="5"/>
  <c r="AM544" i="5" s="1"/>
  <c r="AC545" i="5"/>
  <c r="AA533" i="5"/>
  <c r="Z532" i="5"/>
  <c r="AK532" i="5" s="1"/>
  <c r="AW406" i="5" l="1"/>
  <c r="AY407" i="5"/>
  <c r="AZ299" i="5"/>
  <c r="AE297" i="5"/>
  <c r="AO297" i="5"/>
  <c r="AP297" i="5" s="1"/>
  <c r="AX297" i="5"/>
  <c r="AV297" i="5"/>
  <c r="AT297" i="5"/>
  <c r="BK298" i="5"/>
  <c r="BL298" i="5" s="1"/>
  <c r="BF298" i="5"/>
  <c r="BA298" i="5"/>
  <c r="S300" i="5"/>
  <c r="S301" i="5"/>
  <c r="D303" i="5"/>
  <c r="AU300" i="5" s="1"/>
  <c r="F303" i="5"/>
  <c r="X298" i="5"/>
  <c r="AI298" i="5" s="1"/>
  <c r="Y299" i="5"/>
  <c r="AJ299" i="5" s="1"/>
  <c r="AD298" i="5"/>
  <c r="R302" i="5"/>
  <c r="G302" i="5" s="1"/>
  <c r="AA534" i="5"/>
  <c r="Z533" i="5"/>
  <c r="AK533" i="5" s="1"/>
  <c r="AB545" i="5"/>
  <c r="AM545" i="5" s="1"/>
  <c r="AC546" i="5"/>
  <c r="AZ300" i="5" l="1"/>
  <c r="AY408" i="5"/>
  <c r="AE298" i="5"/>
  <c r="AO298" i="5"/>
  <c r="AP298" i="5" s="1"/>
  <c r="AX298" i="5"/>
  <c r="AV298" i="5"/>
  <c r="AT298" i="5"/>
  <c r="BA299" i="5"/>
  <c r="BF299" i="5"/>
  <c r="BK299" i="5"/>
  <c r="BL299" i="5" s="1"/>
  <c r="AW407" i="5"/>
  <c r="F304" i="5"/>
  <c r="D304" i="5"/>
  <c r="AU301" i="5" s="1"/>
  <c r="L302" i="5"/>
  <c r="Q302" i="5"/>
  <c r="R303" i="5"/>
  <c r="G303" i="5" s="1"/>
  <c r="X299" i="5"/>
  <c r="AI299" i="5" s="1"/>
  <c r="Y300" i="5"/>
  <c r="AJ300" i="5" s="1"/>
  <c r="AD299" i="5"/>
  <c r="AB546" i="5"/>
  <c r="AM546" i="5" s="1"/>
  <c r="AC547" i="5"/>
  <c r="AA535" i="5"/>
  <c r="Z534" i="5"/>
  <c r="AK534" i="5" s="1"/>
  <c r="AE299" i="5" l="1"/>
  <c r="AO299" i="5"/>
  <c r="AP299" i="5" s="1"/>
  <c r="AX299" i="5"/>
  <c r="AV299" i="5"/>
  <c r="AT299" i="5"/>
  <c r="BA300" i="5"/>
  <c r="BF300" i="5"/>
  <c r="BK300" i="5"/>
  <c r="BL300" i="5" s="1"/>
  <c r="AW408" i="5"/>
  <c r="AZ301" i="5"/>
  <c r="AY409" i="5"/>
  <c r="X300" i="5"/>
  <c r="AI300" i="5" s="1"/>
  <c r="Y301" i="5"/>
  <c r="AJ301" i="5" s="1"/>
  <c r="AD300" i="5"/>
  <c r="S302" i="5"/>
  <c r="D305" i="5"/>
  <c r="AU302" i="5" s="1"/>
  <c r="F305" i="5"/>
  <c r="L303" i="5"/>
  <c r="Q303" i="5"/>
  <c r="R304" i="5"/>
  <c r="AA536" i="5"/>
  <c r="Z535" i="5"/>
  <c r="AK535" i="5" s="1"/>
  <c r="AB547" i="5"/>
  <c r="AM547" i="5" s="1"/>
  <c r="AC548" i="5"/>
  <c r="AZ302" i="5" l="1"/>
  <c r="AE300" i="5"/>
  <c r="AO300" i="5"/>
  <c r="AP300" i="5" s="1"/>
  <c r="AX300" i="5"/>
  <c r="AV300" i="5"/>
  <c r="AT300" i="5"/>
  <c r="AY410" i="5"/>
  <c r="AW409" i="5"/>
  <c r="BK301" i="5"/>
  <c r="BL301" i="5" s="1"/>
  <c r="BA301" i="5"/>
  <c r="BF301" i="5"/>
  <c r="S303" i="5"/>
  <c r="L304" i="5"/>
  <c r="Q304" i="5"/>
  <c r="R305" i="5"/>
  <c r="G305" i="5" s="1"/>
  <c r="G304" i="5"/>
  <c r="D306" i="5"/>
  <c r="AU303" i="5" s="1"/>
  <c r="F306" i="5"/>
  <c r="X301" i="5"/>
  <c r="AI301" i="5" s="1"/>
  <c r="Y302" i="5"/>
  <c r="AJ302" i="5" s="1"/>
  <c r="AD301" i="5"/>
  <c r="AA537" i="5"/>
  <c r="Z536" i="5"/>
  <c r="AK536" i="5" s="1"/>
  <c r="AB548" i="5"/>
  <c r="AM548" i="5" s="1"/>
  <c r="AC549" i="5"/>
  <c r="AZ303" i="5" l="1"/>
  <c r="AE301" i="5"/>
  <c r="AO301" i="5"/>
  <c r="AP301" i="5" s="1"/>
  <c r="AX301" i="5"/>
  <c r="AV301" i="5"/>
  <c r="AT301" i="5"/>
  <c r="AW410" i="5"/>
  <c r="AY411" i="5"/>
  <c r="BK302" i="5"/>
  <c r="BL302" i="5" s="1"/>
  <c r="BA302" i="5"/>
  <c r="BF302" i="5"/>
  <c r="S304" i="5"/>
  <c r="R306" i="5"/>
  <c r="F307" i="5"/>
  <c r="D307" i="5"/>
  <c r="AU304" i="5" s="1"/>
  <c r="L305" i="5"/>
  <c r="Q305" i="5"/>
  <c r="Y303" i="5"/>
  <c r="AJ303" i="5" s="1"/>
  <c r="X302" i="5"/>
  <c r="AI302" i="5" s="1"/>
  <c r="AD302" i="5"/>
  <c r="AB549" i="5"/>
  <c r="AM549" i="5" s="1"/>
  <c r="AC550" i="5"/>
  <c r="AA538" i="5"/>
  <c r="Z537" i="5"/>
  <c r="AK537" i="5" s="1"/>
  <c r="AZ304" i="5" l="1"/>
  <c r="AE302" i="5"/>
  <c r="AO302" i="5"/>
  <c r="AP302" i="5" s="1"/>
  <c r="AX302" i="5"/>
  <c r="AV302" i="5"/>
  <c r="AT302" i="5"/>
  <c r="AY412" i="5"/>
  <c r="BA303" i="5"/>
  <c r="BF303" i="5"/>
  <c r="BK303" i="5"/>
  <c r="BL303" i="5" s="1"/>
  <c r="AW411" i="5"/>
  <c r="S305" i="5"/>
  <c r="X303" i="5"/>
  <c r="AI303" i="5" s="1"/>
  <c r="Y304" i="5"/>
  <c r="AJ304" i="5" s="1"/>
  <c r="AD303" i="5"/>
  <c r="R307" i="5"/>
  <c r="L306" i="5"/>
  <c r="Q306" i="5"/>
  <c r="F308" i="5"/>
  <c r="D308" i="5"/>
  <c r="AU305" i="5" s="1"/>
  <c r="G306" i="5"/>
  <c r="AA539" i="5"/>
  <c r="Z538" i="5"/>
  <c r="AK538" i="5" s="1"/>
  <c r="AB550" i="5"/>
  <c r="AM550" i="5" s="1"/>
  <c r="AC551" i="5"/>
  <c r="AZ305" i="5" l="1"/>
  <c r="AW412" i="5"/>
  <c r="AE303" i="5"/>
  <c r="AO303" i="5"/>
  <c r="AP303" i="5" s="1"/>
  <c r="AX303" i="5"/>
  <c r="AV303" i="5"/>
  <c r="AT303" i="5"/>
  <c r="BF304" i="5"/>
  <c r="BK304" i="5"/>
  <c r="BL304" i="5" s="1"/>
  <c r="BA304" i="5"/>
  <c r="AY413" i="5"/>
  <c r="L307" i="5"/>
  <c r="Q307" i="5"/>
  <c r="R308" i="5"/>
  <c r="G308" i="5" s="1"/>
  <c r="S306" i="5"/>
  <c r="X304" i="5"/>
  <c r="AI304" i="5" s="1"/>
  <c r="Y305" i="5"/>
  <c r="AJ305" i="5" s="1"/>
  <c r="AD304" i="5"/>
  <c r="F309" i="5"/>
  <c r="D309" i="5"/>
  <c r="AU306" i="5" s="1"/>
  <c r="G307" i="5"/>
  <c r="AB551" i="5"/>
  <c r="AM551" i="5" s="1"/>
  <c r="AC552" i="5"/>
  <c r="AA540" i="5"/>
  <c r="Z539" i="5"/>
  <c r="AK539" i="5" s="1"/>
  <c r="AZ306" i="5" l="1"/>
  <c r="AY414" i="5"/>
  <c r="BA305" i="5"/>
  <c r="BK305" i="5"/>
  <c r="BL305" i="5" s="1"/>
  <c r="BF305" i="5"/>
  <c r="AE304" i="5"/>
  <c r="AO304" i="5"/>
  <c r="AP304" i="5" s="1"/>
  <c r="AX304" i="5"/>
  <c r="AV304" i="5"/>
  <c r="AT304" i="5"/>
  <c r="AW413" i="5"/>
  <c r="S307" i="5"/>
  <c r="L308" i="5"/>
  <c r="Q308" i="5"/>
  <c r="X305" i="5"/>
  <c r="AI305" i="5" s="1"/>
  <c r="Y306" i="5"/>
  <c r="AJ306" i="5" s="1"/>
  <c r="AD305" i="5"/>
  <c r="D310" i="5"/>
  <c r="AU307" i="5" s="1"/>
  <c r="F310" i="5"/>
  <c r="R309" i="5"/>
  <c r="G309" i="5" s="1"/>
  <c r="AA541" i="5"/>
  <c r="Z540" i="5"/>
  <c r="AK540" i="5" s="1"/>
  <c r="AB552" i="5"/>
  <c r="AM552" i="5" s="1"/>
  <c r="AC553" i="5"/>
  <c r="AZ307" i="5" l="1"/>
  <c r="BF306" i="5"/>
  <c r="BK306" i="5"/>
  <c r="BL306" i="5" s="1"/>
  <c r="BA306" i="5"/>
  <c r="AW414" i="5"/>
  <c r="AY415" i="5"/>
  <c r="AE305" i="5"/>
  <c r="AO305" i="5"/>
  <c r="AP305" i="5" s="1"/>
  <c r="AX305" i="5"/>
  <c r="AV305" i="5"/>
  <c r="AT305" i="5"/>
  <c r="S308" i="5"/>
  <c r="R310" i="5"/>
  <c r="G310" i="5" s="1"/>
  <c r="D311" i="5"/>
  <c r="AU308" i="5" s="1"/>
  <c r="F311" i="5"/>
  <c r="X306" i="5"/>
  <c r="AI306" i="5" s="1"/>
  <c r="Y307" i="5"/>
  <c r="AJ307" i="5" s="1"/>
  <c r="AD306" i="5"/>
  <c r="L309" i="5"/>
  <c r="Q309" i="5"/>
  <c r="AA542" i="5"/>
  <c r="Z541" i="5"/>
  <c r="AK541" i="5" s="1"/>
  <c r="AB553" i="5"/>
  <c r="AM553" i="5" s="1"/>
  <c r="AC554" i="5"/>
  <c r="AZ308" i="5" l="1"/>
  <c r="AW415" i="5"/>
  <c r="AE306" i="5"/>
  <c r="AO306" i="5"/>
  <c r="AP306" i="5" s="1"/>
  <c r="AX306" i="5"/>
  <c r="AV306" i="5"/>
  <c r="AT306" i="5"/>
  <c r="AY416" i="5"/>
  <c r="BK307" i="5"/>
  <c r="BL307" i="5" s="1"/>
  <c r="BA307" i="5"/>
  <c r="BF307" i="5"/>
  <c r="S309" i="5"/>
  <c r="X307" i="5"/>
  <c r="AI307" i="5" s="1"/>
  <c r="Y308" i="5"/>
  <c r="AJ308" i="5" s="1"/>
  <c r="AD307" i="5"/>
  <c r="F312" i="5"/>
  <c r="D312" i="5"/>
  <c r="AU309" i="5" s="1"/>
  <c r="L310" i="5"/>
  <c r="Q310" i="5"/>
  <c r="R311" i="5"/>
  <c r="G311" i="5" s="1"/>
  <c r="AB554" i="5"/>
  <c r="AM554" i="5" s="1"/>
  <c r="AC555" i="5"/>
  <c r="AA543" i="5"/>
  <c r="Z542" i="5"/>
  <c r="AK542" i="5" s="1"/>
  <c r="AY417" i="5" l="1"/>
  <c r="AW416" i="5"/>
  <c r="AE307" i="5"/>
  <c r="AO307" i="5"/>
  <c r="AP307" i="5" s="1"/>
  <c r="AX307" i="5"/>
  <c r="AV307" i="5"/>
  <c r="AT307" i="5"/>
  <c r="AZ309" i="5"/>
  <c r="BK308" i="5"/>
  <c r="BL308" i="5" s="1"/>
  <c r="BA308" i="5"/>
  <c r="BF308" i="5"/>
  <c r="S310" i="5"/>
  <c r="X308" i="5"/>
  <c r="AI308" i="5" s="1"/>
  <c r="Y309" i="5"/>
  <c r="AJ309" i="5" s="1"/>
  <c r="AD308" i="5"/>
  <c r="D313" i="5"/>
  <c r="AU310" i="5" s="1"/>
  <c r="F313" i="5"/>
  <c r="Q311" i="5"/>
  <c r="L311" i="5"/>
  <c r="R312" i="5"/>
  <c r="G312" i="5" s="1"/>
  <c r="AA544" i="5"/>
  <c r="Z543" i="5"/>
  <c r="AK543" i="5" s="1"/>
  <c r="AB555" i="5"/>
  <c r="AM555" i="5" s="1"/>
  <c r="AC556" i="5"/>
  <c r="AZ310" i="5" l="1"/>
  <c r="AW417" i="5"/>
  <c r="AE308" i="5"/>
  <c r="AO308" i="5"/>
  <c r="AP308" i="5" s="1"/>
  <c r="AX308" i="5"/>
  <c r="AV308" i="5"/>
  <c r="AT308" i="5"/>
  <c r="BA309" i="5"/>
  <c r="BF309" i="5"/>
  <c r="BK309" i="5"/>
  <c r="BL309" i="5" s="1"/>
  <c r="AY418" i="5"/>
  <c r="S311" i="5"/>
  <c r="R313" i="5"/>
  <c r="G313" i="5" s="1"/>
  <c r="X309" i="5"/>
  <c r="AI309" i="5" s="1"/>
  <c r="Y310" i="5"/>
  <c r="AJ310" i="5" s="1"/>
  <c r="AD309" i="5"/>
  <c r="L312" i="5"/>
  <c r="Q312" i="5"/>
  <c r="D314" i="5"/>
  <c r="AU311" i="5" s="1"/>
  <c r="F314" i="5"/>
  <c r="AB556" i="5"/>
  <c r="AM556" i="5" s="1"/>
  <c r="AC557" i="5"/>
  <c r="AA545" i="5"/>
  <c r="Z544" i="5"/>
  <c r="AK544" i="5" s="1"/>
  <c r="AZ311" i="5" l="1"/>
  <c r="AE309" i="5"/>
  <c r="AO309" i="5"/>
  <c r="AP309" i="5" s="1"/>
  <c r="AX309" i="5"/>
  <c r="AV309" i="5"/>
  <c r="AT309" i="5"/>
  <c r="AY419" i="5"/>
  <c r="BF310" i="5"/>
  <c r="BK310" i="5"/>
  <c r="BL310" i="5" s="1"/>
  <c r="BA310" i="5"/>
  <c r="AW418" i="5"/>
  <c r="S312" i="5"/>
  <c r="D315" i="5"/>
  <c r="AU312" i="5" s="1"/>
  <c r="F315" i="5"/>
  <c r="R314" i="5"/>
  <c r="G314" i="5" s="1"/>
  <c r="L313" i="5"/>
  <c r="Q313" i="5"/>
  <c r="X310" i="5"/>
  <c r="AI310" i="5" s="1"/>
  <c r="Y311" i="5"/>
  <c r="AJ311" i="5" s="1"/>
  <c r="AD310" i="5"/>
  <c r="AA546" i="5"/>
  <c r="Z545" i="5"/>
  <c r="AK545" i="5" s="1"/>
  <c r="AB557" i="5"/>
  <c r="AM557" i="5" s="1"/>
  <c r="AC558" i="5"/>
  <c r="AZ312" i="5" l="1"/>
  <c r="AE310" i="5"/>
  <c r="AO310" i="5"/>
  <c r="AP310" i="5" s="1"/>
  <c r="AX310" i="5"/>
  <c r="AV310" i="5"/>
  <c r="AT310" i="5"/>
  <c r="AW419" i="5"/>
  <c r="AY420" i="5"/>
  <c r="BK311" i="5"/>
  <c r="BL311" i="5" s="1"/>
  <c r="BA311" i="5"/>
  <c r="BF311" i="5"/>
  <c r="S313" i="5"/>
  <c r="D316" i="5"/>
  <c r="AU313" i="5" s="1"/>
  <c r="F316" i="5"/>
  <c r="R316" i="5" s="1"/>
  <c r="X311" i="5"/>
  <c r="AI311" i="5" s="1"/>
  <c r="Y312" i="5"/>
  <c r="AJ312" i="5" s="1"/>
  <c r="AD311" i="5"/>
  <c r="R315" i="5"/>
  <c r="L314" i="5"/>
  <c r="Q314" i="5"/>
  <c r="AB558" i="5"/>
  <c r="AM558" i="5" s="1"/>
  <c r="AC559" i="5"/>
  <c r="AA547" i="5"/>
  <c r="Z546" i="5"/>
  <c r="AK546" i="5" s="1"/>
  <c r="AZ313" i="5" l="1"/>
  <c r="AY421" i="5"/>
  <c r="AE311" i="5"/>
  <c r="AO311" i="5"/>
  <c r="AP311" i="5" s="1"/>
  <c r="AX311" i="5"/>
  <c r="AV311" i="5"/>
  <c r="AT311" i="5"/>
  <c r="AW420" i="5"/>
  <c r="BK312" i="5"/>
  <c r="BL312" i="5" s="1"/>
  <c r="BA312" i="5"/>
  <c r="BF312" i="5"/>
  <c r="S314" i="5"/>
  <c r="L315" i="5"/>
  <c r="Q315" i="5"/>
  <c r="D317" i="5"/>
  <c r="AU314" i="5" s="1"/>
  <c r="F317" i="5"/>
  <c r="G316" i="5"/>
  <c r="L316" i="5"/>
  <c r="Q316" i="5"/>
  <c r="G315" i="5"/>
  <c r="Y313" i="5"/>
  <c r="AJ313" i="5" s="1"/>
  <c r="X312" i="5"/>
  <c r="AI312" i="5" s="1"/>
  <c r="AD312" i="5"/>
  <c r="AA548" i="5"/>
  <c r="Z547" i="5"/>
  <c r="AK547" i="5" s="1"/>
  <c r="AB559" i="5"/>
  <c r="AM559" i="5" s="1"/>
  <c r="AC560" i="5"/>
  <c r="AZ314" i="5" l="1"/>
  <c r="AW421" i="5"/>
  <c r="AE312" i="5"/>
  <c r="AO312" i="5"/>
  <c r="AP312" i="5" s="1"/>
  <c r="AX312" i="5"/>
  <c r="AV312" i="5"/>
  <c r="AT312" i="5"/>
  <c r="BA313" i="5"/>
  <c r="BF313" i="5"/>
  <c r="BK313" i="5"/>
  <c r="BL313" i="5" s="1"/>
  <c r="AY422" i="5"/>
  <c r="S315" i="5"/>
  <c r="R317" i="5"/>
  <c r="G317" i="5" s="1"/>
  <c r="S316" i="5"/>
  <c r="Y314" i="5"/>
  <c r="AJ314" i="5" s="1"/>
  <c r="X313" i="5"/>
  <c r="AI313" i="5" s="1"/>
  <c r="AD313" i="5"/>
  <c r="D318" i="5"/>
  <c r="AU315" i="5" s="1"/>
  <c r="F318" i="5"/>
  <c r="AB560" i="5"/>
  <c r="AM560" i="5" s="1"/>
  <c r="AC561" i="5"/>
  <c r="AA549" i="5"/>
  <c r="Z548" i="5"/>
  <c r="AK548" i="5" s="1"/>
  <c r="AZ315" i="5" l="1"/>
  <c r="BF314" i="5"/>
  <c r="BK314" i="5"/>
  <c r="BL314" i="5" s="1"/>
  <c r="BA314" i="5"/>
  <c r="AW422" i="5"/>
  <c r="AY423" i="5"/>
  <c r="AE313" i="5"/>
  <c r="AO313" i="5"/>
  <c r="AP313" i="5" s="1"/>
  <c r="AX313" i="5"/>
  <c r="AV313" i="5"/>
  <c r="AT313" i="5"/>
  <c r="R318" i="5"/>
  <c r="X314" i="5"/>
  <c r="AI314" i="5" s="1"/>
  <c r="Y315" i="5"/>
  <c r="AJ315" i="5" s="1"/>
  <c r="AD314" i="5"/>
  <c r="F319" i="5"/>
  <c r="D319" i="5"/>
  <c r="AU316" i="5" s="1"/>
  <c r="L317" i="5"/>
  <c r="Q317" i="5"/>
  <c r="AA550" i="5"/>
  <c r="Z549" i="5"/>
  <c r="AK549" i="5" s="1"/>
  <c r="AB561" i="5"/>
  <c r="AM561" i="5" s="1"/>
  <c r="AC562" i="5"/>
  <c r="AZ316" i="5" l="1"/>
  <c r="AW423" i="5"/>
  <c r="AE314" i="5"/>
  <c r="AO314" i="5"/>
  <c r="AP314" i="5" s="1"/>
  <c r="AX314" i="5"/>
  <c r="AV314" i="5"/>
  <c r="AT314" i="5"/>
  <c r="AY424" i="5"/>
  <c r="BK315" i="5"/>
  <c r="BL315" i="5" s="1"/>
  <c r="BA315" i="5"/>
  <c r="BF315" i="5"/>
  <c r="D320" i="5"/>
  <c r="AU317" i="5" s="1"/>
  <c r="F320" i="5"/>
  <c r="Q318" i="5"/>
  <c r="L318" i="5"/>
  <c r="X315" i="5"/>
  <c r="AI315" i="5" s="1"/>
  <c r="Y316" i="5"/>
  <c r="AJ316" i="5" s="1"/>
  <c r="AD315" i="5"/>
  <c r="R319" i="5"/>
  <c r="G319" i="5" s="1"/>
  <c r="S317" i="5"/>
  <c r="G318" i="5"/>
  <c r="AA551" i="5"/>
  <c r="Z550" i="5"/>
  <c r="AK550" i="5" s="1"/>
  <c r="AB562" i="5"/>
  <c r="AM562" i="5" s="1"/>
  <c r="AC563" i="5"/>
  <c r="AZ317" i="5" l="1"/>
  <c r="AY425" i="5"/>
  <c r="AW424" i="5"/>
  <c r="AE315" i="5"/>
  <c r="AO315" i="5"/>
  <c r="AP315" i="5" s="1"/>
  <c r="AX315" i="5"/>
  <c r="AV315" i="5"/>
  <c r="AT315" i="5"/>
  <c r="BK316" i="5"/>
  <c r="BL316" i="5" s="1"/>
  <c r="BA316" i="5"/>
  <c r="BF316" i="5"/>
  <c r="X316" i="5"/>
  <c r="AI316" i="5" s="1"/>
  <c r="Y317" i="5"/>
  <c r="AJ317" i="5" s="1"/>
  <c r="AD316" i="5"/>
  <c r="R320" i="5"/>
  <c r="G320" i="5" s="1"/>
  <c r="Q319" i="5"/>
  <c r="L319" i="5"/>
  <c r="S318" i="5"/>
  <c r="D321" i="5"/>
  <c r="AU318" i="5" s="1"/>
  <c r="F321" i="5"/>
  <c r="AB563" i="5"/>
  <c r="AM563" i="5" s="1"/>
  <c r="AC564" i="5"/>
  <c r="AA552" i="5"/>
  <c r="Z551" i="5"/>
  <c r="AK551" i="5" s="1"/>
  <c r="AZ318" i="5" l="1"/>
  <c r="AW425" i="5"/>
  <c r="BA317" i="5"/>
  <c r="BF317" i="5"/>
  <c r="BK317" i="5"/>
  <c r="BL317" i="5" s="1"/>
  <c r="AY426" i="5"/>
  <c r="AE316" i="5"/>
  <c r="AO316" i="5"/>
  <c r="AP316" i="5" s="1"/>
  <c r="AX316" i="5"/>
  <c r="AV316" i="5"/>
  <c r="AT316" i="5"/>
  <c r="S319" i="5"/>
  <c r="D322" i="5"/>
  <c r="AU319" i="5" s="1"/>
  <c r="F322" i="5"/>
  <c r="Y318" i="5"/>
  <c r="AJ318" i="5" s="1"/>
  <c r="X317" i="5"/>
  <c r="AI317" i="5" s="1"/>
  <c r="AD317" i="5"/>
  <c r="R321" i="5"/>
  <c r="Q320" i="5"/>
  <c r="L320" i="5"/>
  <c r="AA553" i="5"/>
  <c r="Z552" i="5"/>
  <c r="AK552" i="5" s="1"/>
  <c r="AB564" i="5"/>
  <c r="AM564" i="5" s="1"/>
  <c r="AC565" i="5"/>
  <c r="BF318" i="5" l="1"/>
  <c r="BK318" i="5"/>
  <c r="BL318" i="5" s="1"/>
  <c r="BA318" i="5"/>
  <c r="AY427" i="5"/>
  <c r="AZ319" i="5"/>
  <c r="AE317" i="5"/>
  <c r="AO317" i="5"/>
  <c r="AP317" i="5" s="1"/>
  <c r="AX317" i="5"/>
  <c r="AV317" i="5"/>
  <c r="AT317" i="5"/>
  <c r="AW426" i="5"/>
  <c r="S320" i="5"/>
  <c r="L321" i="5"/>
  <c r="Q321" i="5"/>
  <c r="G321" i="5"/>
  <c r="D323" i="5"/>
  <c r="AU320" i="5" s="1"/>
  <c r="F323" i="5"/>
  <c r="R322" i="5"/>
  <c r="G322" i="5" s="1"/>
  <c r="X318" i="5"/>
  <c r="AI318" i="5" s="1"/>
  <c r="Y319" i="5"/>
  <c r="AJ319" i="5" s="1"/>
  <c r="AD318" i="5"/>
  <c r="AB565" i="5"/>
  <c r="AM565" i="5" s="1"/>
  <c r="AC566" i="5"/>
  <c r="AA554" i="5"/>
  <c r="Z553" i="5"/>
  <c r="AK553" i="5" s="1"/>
  <c r="AZ320" i="5" l="1"/>
  <c r="AW427" i="5"/>
  <c r="AY428" i="5"/>
  <c r="AE318" i="5"/>
  <c r="AO318" i="5"/>
  <c r="AP318" i="5" s="1"/>
  <c r="AX318" i="5"/>
  <c r="AV318" i="5"/>
  <c r="AT318" i="5"/>
  <c r="BK319" i="5"/>
  <c r="BL319" i="5" s="1"/>
  <c r="BA319" i="5"/>
  <c r="BF319" i="5"/>
  <c r="S321" i="5"/>
  <c r="Q322" i="5"/>
  <c r="L322" i="5"/>
  <c r="X319" i="5"/>
  <c r="AI319" i="5" s="1"/>
  <c r="Y320" i="5"/>
  <c r="AJ320" i="5" s="1"/>
  <c r="AD319" i="5"/>
  <c r="F324" i="5"/>
  <c r="D324" i="5"/>
  <c r="AU321" i="5" s="1"/>
  <c r="R323" i="5"/>
  <c r="G323" i="5" s="1"/>
  <c r="AA555" i="5"/>
  <c r="Z554" i="5"/>
  <c r="AK554" i="5" s="1"/>
  <c r="AB566" i="5"/>
  <c r="AM566" i="5" s="1"/>
  <c r="AC567" i="5"/>
  <c r="AZ321" i="5" l="1"/>
  <c r="AW428" i="5"/>
  <c r="AY429" i="5"/>
  <c r="AE319" i="5"/>
  <c r="AO319" i="5"/>
  <c r="AP319" i="5" s="1"/>
  <c r="AX319" i="5"/>
  <c r="AV319" i="5"/>
  <c r="AT319" i="5"/>
  <c r="BK320" i="5"/>
  <c r="BL320" i="5" s="1"/>
  <c r="BA320" i="5"/>
  <c r="BF320" i="5"/>
  <c r="S322" i="5"/>
  <c r="R324" i="5"/>
  <c r="G324" i="5" s="1"/>
  <c r="L323" i="5"/>
  <c r="Q323" i="5"/>
  <c r="F325" i="5"/>
  <c r="D325" i="5"/>
  <c r="AU322" i="5" s="1"/>
  <c r="Y321" i="5"/>
  <c r="AJ321" i="5" s="1"/>
  <c r="X320" i="5"/>
  <c r="AI320" i="5" s="1"/>
  <c r="AD320" i="5"/>
  <c r="AB567" i="5"/>
  <c r="AM567" i="5" s="1"/>
  <c r="AC568" i="5"/>
  <c r="AA556" i="5"/>
  <c r="Z555" i="5"/>
  <c r="AK555" i="5" s="1"/>
  <c r="AZ322" i="5" l="1"/>
  <c r="AY430" i="5"/>
  <c r="BA321" i="5"/>
  <c r="BF321" i="5"/>
  <c r="BK321" i="5"/>
  <c r="BL321" i="5" s="1"/>
  <c r="AE320" i="5"/>
  <c r="AO320" i="5"/>
  <c r="AP320" i="5" s="1"/>
  <c r="AX320" i="5"/>
  <c r="AV320" i="5"/>
  <c r="AT320" i="5"/>
  <c r="AW429" i="5"/>
  <c r="S323" i="5"/>
  <c r="X321" i="5"/>
  <c r="AI321" i="5" s="1"/>
  <c r="Y322" i="5"/>
  <c r="AJ322" i="5" s="1"/>
  <c r="AD321" i="5"/>
  <c r="R325" i="5"/>
  <c r="F326" i="5"/>
  <c r="D326" i="5"/>
  <c r="AU323" i="5" s="1"/>
  <c r="L324" i="5"/>
  <c r="Q324" i="5"/>
  <c r="AA557" i="5"/>
  <c r="Z556" i="5"/>
  <c r="AK556" i="5" s="1"/>
  <c r="AB568" i="5"/>
  <c r="AM568" i="5" s="1"/>
  <c r="AC569" i="5"/>
  <c r="AZ323" i="5" l="1"/>
  <c r="AY431" i="5"/>
  <c r="AE321" i="5"/>
  <c r="AO321" i="5"/>
  <c r="AP321" i="5" s="1"/>
  <c r="AX321" i="5"/>
  <c r="AV321" i="5"/>
  <c r="AT321" i="5"/>
  <c r="BF322" i="5"/>
  <c r="BK322" i="5"/>
  <c r="BL322" i="5" s="1"/>
  <c r="BA322" i="5"/>
  <c r="AW430" i="5"/>
  <c r="S324" i="5"/>
  <c r="Q325" i="5"/>
  <c r="L325" i="5"/>
  <c r="D327" i="5"/>
  <c r="AU324" i="5" s="1"/>
  <c r="F327" i="5"/>
  <c r="R326" i="5"/>
  <c r="G326" i="5" s="1"/>
  <c r="X322" i="5"/>
  <c r="AI322" i="5" s="1"/>
  <c r="Y323" i="5"/>
  <c r="AJ323" i="5" s="1"/>
  <c r="AD322" i="5"/>
  <c r="G325" i="5"/>
  <c r="AB569" i="5"/>
  <c r="AM569" i="5" s="1"/>
  <c r="AC570" i="5"/>
  <c r="AA558" i="5"/>
  <c r="Z557" i="5"/>
  <c r="AK557" i="5" s="1"/>
  <c r="AZ324" i="5" l="1"/>
  <c r="AE322" i="5"/>
  <c r="AO322" i="5"/>
  <c r="AP322" i="5" s="1"/>
  <c r="AX322" i="5"/>
  <c r="AV322" i="5"/>
  <c r="AT322" i="5"/>
  <c r="AW431" i="5"/>
  <c r="AY432" i="5"/>
  <c r="BK323" i="5"/>
  <c r="BL323" i="5" s="1"/>
  <c r="BA323" i="5"/>
  <c r="BF323" i="5"/>
  <c r="R327" i="5"/>
  <c r="G327" i="5" s="1"/>
  <c r="L326" i="5"/>
  <c r="Q326" i="5"/>
  <c r="S325" i="5"/>
  <c r="X323" i="5"/>
  <c r="AI323" i="5" s="1"/>
  <c r="Y324" i="5"/>
  <c r="AJ324" i="5" s="1"/>
  <c r="AD323" i="5"/>
  <c r="D328" i="5"/>
  <c r="AU325" i="5" s="1"/>
  <c r="F328" i="5"/>
  <c r="AA559" i="5"/>
  <c r="Z558" i="5"/>
  <c r="AK558" i="5" s="1"/>
  <c r="AB570" i="5"/>
  <c r="AM570" i="5" s="1"/>
  <c r="AC571" i="5"/>
  <c r="AZ325" i="5" l="1"/>
  <c r="AY433" i="5"/>
  <c r="AE323" i="5"/>
  <c r="AO323" i="5"/>
  <c r="AP323" i="5" s="1"/>
  <c r="AX323" i="5"/>
  <c r="AV323" i="5"/>
  <c r="AT323" i="5"/>
  <c r="AW432" i="5"/>
  <c r="BK324" i="5"/>
  <c r="BL324" i="5" s="1"/>
  <c r="BA324" i="5"/>
  <c r="BF324" i="5"/>
  <c r="S326" i="5"/>
  <c r="F329" i="5"/>
  <c r="D329" i="5"/>
  <c r="AU326" i="5" s="1"/>
  <c r="X324" i="5"/>
  <c r="AI324" i="5" s="1"/>
  <c r="Y325" i="5"/>
  <c r="AJ325" i="5" s="1"/>
  <c r="AD324" i="5"/>
  <c r="R328" i="5"/>
  <c r="G328" i="5" s="1"/>
  <c r="L327" i="5"/>
  <c r="Q327" i="5"/>
  <c r="AB571" i="5"/>
  <c r="AM571" i="5" s="1"/>
  <c r="AC572" i="5"/>
  <c r="AA560" i="5"/>
  <c r="Z559" i="5"/>
  <c r="AK559" i="5" s="1"/>
  <c r="AZ326" i="5" l="1"/>
  <c r="AW433" i="5"/>
  <c r="AY434" i="5"/>
  <c r="BA325" i="5"/>
  <c r="BF325" i="5"/>
  <c r="BK325" i="5"/>
  <c r="BL325" i="5" s="1"/>
  <c r="AE324" i="5"/>
  <c r="AO324" i="5"/>
  <c r="AP324" i="5" s="1"/>
  <c r="AX324" i="5"/>
  <c r="AV324" i="5"/>
  <c r="AT324" i="5"/>
  <c r="S327" i="5"/>
  <c r="Y326" i="5"/>
  <c r="AJ326" i="5" s="1"/>
  <c r="X325" i="5"/>
  <c r="AI325" i="5" s="1"/>
  <c r="AD325" i="5"/>
  <c r="R329" i="5"/>
  <c r="G329" i="5" s="1"/>
  <c r="D330" i="5"/>
  <c r="AU327" i="5" s="1"/>
  <c r="F330" i="5"/>
  <c r="L328" i="5"/>
  <c r="Q328" i="5"/>
  <c r="AB572" i="5"/>
  <c r="AM572" i="5" s="1"/>
  <c r="AC573" i="5"/>
  <c r="AA561" i="5"/>
  <c r="Z560" i="5"/>
  <c r="AK560" i="5" s="1"/>
  <c r="AZ327" i="5" l="1"/>
  <c r="AE325" i="5"/>
  <c r="AO325" i="5"/>
  <c r="AP325" i="5" s="1"/>
  <c r="AX325" i="5"/>
  <c r="AV325" i="5"/>
  <c r="AT325" i="5"/>
  <c r="AY435" i="5"/>
  <c r="BF326" i="5"/>
  <c r="BK326" i="5"/>
  <c r="BL326" i="5" s="1"/>
  <c r="BA326" i="5"/>
  <c r="AW434" i="5"/>
  <c r="S328" i="5"/>
  <c r="R330" i="5"/>
  <c r="G330" i="5" s="1"/>
  <c r="Q329" i="5"/>
  <c r="L329" i="5"/>
  <c r="D331" i="5"/>
  <c r="AU328" i="5" s="1"/>
  <c r="F331" i="5"/>
  <c r="X326" i="5"/>
  <c r="AI326" i="5" s="1"/>
  <c r="Y327" i="5"/>
  <c r="AJ327" i="5" s="1"/>
  <c r="AD326" i="5"/>
  <c r="AA562" i="5"/>
  <c r="Z561" i="5"/>
  <c r="AK561" i="5" s="1"/>
  <c r="AC574" i="5"/>
  <c r="AB573" i="5"/>
  <c r="AM573" i="5" s="1"/>
  <c r="AZ328" i="5" l="1"/>
  <c r="AE326" i="5"/>
  <c r="AO326" i="5"/>
  <c r="AP326" i="5" s="1"/>
  <c r="AX326" i="5"/>
  <c r="AV326" i="5"/>
  <c r="AT326" i="5"/>
  <c r="AW435" i="5"/>
  <c r="AY436" i="5"/>
  <c r="BK327" i="5"/>
  <c r="BL327" i="5" s="1"/>
  <c r="BA327" i="5"/>
  <c r="BF327" i="5"/>
  <c r="S329" i="5"/>
  <c r="D332" i="5"/>
  <c r="AU329" i="5" s="1"/>
  <c r="F332" i="5"/>
  <c r="Y328" i="5"/>
  <c r="AJ328" i="5" s="1"/>
  <c r="X327" i="5"/>
  <c r="AI327" i="5" s="1"/>
  <c r="AD327" i="5"/>
  <c r="R331" i="5"/>
  <c r="L330" i="5"/>
  <c r="Q330" i="5"/>
  <c r="AC575" i="5"/>
  <c r="AB574" i="5"/>
  <c r="AM574" i="5" s="1"/>
  <c r="AA563" i="5"/>
  <c r="Z562" i="5"/>
  <c r="AK562" i="5" s="1"/>
  <c r="AZ329" i="5" l="1"/>
  <c r="AY437" i="5"/>
  <c r="AE327" i="5"/>
  <c r="AO327" i="5"/>
  <c r="AP327" i="5" s="1"/>
  <c r="AX327" i="5"/>
  <c r="AV327" i="5"/>
  <c r="AT327" i="5"/>
  <c r="AW436" i="5"/>
  <c r="BK328" i="5"/>
  <c r="BL328" i="5" s="1"/>
  <c r="BA328" i="5"/>
  <c r="BF328" i="5"/>
  <c r="S330" i="5"/>
  <c r="L331" i="5"/>
  <c r="Q331" i="5"/>
  <c r="R332" i="5"/>
  <c r="G332" i="5" s="1"/>
  <c r="D333" i="5"/>
  <c r="AU330" i="5" s="1"/>
  <c r="F333" i="5"/>
  <c r="G331" i="5"/>
  <c r="X328" i="5"/>
  <c r="AI328" i="5" s="1"/>
  <c r="Y329" i="5"/>
  <c r="AJ329" i="5" s="1"/>
  <c r="AD328" i="5"/>
  <c r="AA564" i="5"/>
  <c r="Z563" i="5"/>
  <c r="AK563" i="5" s="1"/>
  <c r="AC576" i="5"/>
  <c r="AB575" i="5"/>
  <c r="AM575" i="5" s="1"/>
  <c r="AZ330" i="5" l="1"/>
  <c r="BA329" i="5"/>
  <c r="BF329" i="5"/>
  <c r="BK329" i="5"/>
  <c r="BL329" i="5" s="1"/>
  <c r="AW437" i="5"/>
  <c r="AE328" i="5"/>
  <c r="AO328" i="5"/>
  <c r="AP328" i="5" s="1"/>
  <c r="AX328" i="5"/>
  <c r="AV328" i="5"/>
  <c r="AT328" i="5"/>
  <c r="AY438" i="5"/>
  <c r="S331" i="5"/>
  <c r="R333" i="5"/>
  <c r="L332" i="5"/>
  <c r="Q332" i="5"/>
  <c r="Y330" i="5"/>
  <c r="AJ330" i="5" s="1"/>
  <c r="X329" i="5"/>
  <c r="AI329" i="5" s="1"/>
  <c r="AD329" i="5"/>
  <c r="F334" i="5"/>
  <c r="D334" i="5"/>
  <c r="AU331" i="5" s="1"/>
  <c r="AA565" i="5"/>
  <c r="Z564" i="5"/>
  <c r="AK564" i="5" s="1"/>
  <c r="AC577" i="5"/>
  <c r="AB576" i="5"/>
  <c r="AM576" i="5" s="1"/>
  <c r="AZ331" i="5" l="1"/>
  <c r="AW438" i="5"/>
  <c r="BF330" i="5"/>
  <c r="BK330" i="5"/>
  <c r="BL330" i="5" s="1"/>
  <c r="BA330" i="5"/>
  <c r="AY439" i="5"/>
  <c r="AE329" i="5"/>
  <c r="AO329" i="5"/>
  <c r="AP329" i="5" s="1"/>
  <c r="AX329" i="5"/>
  <c r="AV329" i="5"/>
  <c r="AT329" i="5"/>
  <c r="S332" i="5"/>
  <c r="D335" i="5"/>
  <c r="AU332" i="5" s="1"/>
  <c r="F335" i="5"/>
  <c r="Y331" i="5"/>
  <c r="AJ331" i="5" s="1"/>
  <c r="X330" i="5"/>
  <c r="AI330" i="5" s="1"/>
  <c r="AD330" i="5"/>
  <c r="L333" i="5"/>
  <c r="Q333" i="5"/>
  <c r="R334" i="5"/>
  <c r="G334" i="5" s="1"/>
  <c r="G333" i="5"/>
  <c r="AA566" i="5"/>
  <c r="Z565" i="5"/>
  <c r="AK565" i="5" s="1"/>
  <c r="AC578" i="5"/>
  <c r="AB577" i="5"/>
  <c r="AM577" i="5" s="1"/>
  <c r="AZ332" i="5" l="1"/>
  <c r="AY440" i="5"/>
  <c r="AE330" i="5"/>
  <c r="AO330" i="5"/>
  <c r="AP330" i="5" s="1"/>
  <c r="AX330" i="5"/>
  <c r="AV330" i="5"/>
  <c r="AT330" i="5"/>
  <c r="AW439" i="5"/>
  <c r="BK331" i="5"/>
  <c r="BL331" i="5" s="1"/>
  <c r="BA331" i="5"/>
  <c r="BF331" i="5"/>
  <c r="Y332" i="5"/>
  <c r="AJ332" i="5" s="1"/>
  <c r="X331" i="5"/>
  <c r="AI331" i="5" s="1"/>
  <c r="AD331" i="5"/>
  <c r="R335" i="5"/>
  <c r="G335" i="5" s="1"/>
  <c r="S333" i="5"/>
  <c r="Q334" i="5"/>
  <c r="L334" i="5"/>
  <c r="D336" i="5"/>
  <c r="AU333" i="5" s="1"/>
  <c r="F336" i="5"/>
  <c r="AC579" i="5"/>
  <c r="AB578" i="5"/>
  <c r="AM578" i="5" s="1"/>
  <c r="AA567" i="5"/>
  <c r="Z566" i="5"/>
  <c r="AK566" i="5" s="1"/>
  <c r="AZ333" i="5" l="1"/>
  <c r="AW440" i="5"/>
  <c r="AE331" i="5"/>
  <c r="AO331" i="5"/>
  <c r="AP331" i="5" s="1"/>
  <c r="AX331" i="5"/>
  <c r="AV331" i="5"/>
  <c r="AT331" i="5"/>
  <c r="AY441" i="5"/>
  <c r="BK332" i="5"/>
  <c r="BL332" i="5" s="1"/>
  <c r="BA332" i="5"/>
  <c r="BF332" i="5"/>
  <c r="S334" i="5"/>
  <c r="R336" i="5"/>
  <c r="G336" i="5" s="1"/>
  <c r="D337" i="5"/>
  <c r="AU334" i="5" s="1"/>
  <c r="F337" i="5"/>
  <c r="L335" i="5"/>
  <c r="Q335" i="5"/>
  <c r="Y333" i="5"/>
  <c r="AJ333" i="5" s="1"/>
  <c r="X332" i="5"/>
  <c r="AI332" i="5" s="1"/>
  <c r="AD332" i="5"/>
  <c r="AA568" i="5"/>
  <c r="Z567" i="5"/>
  <c r="AK567" i="5" s="1"/>
  <c r="AC580" i="5"/>
  <c r="AB579" i="5"/>
  <c r="AM579" i="5" s="1"/>
  <c r="AZ334" i="5" l="1"/>
  <c r="BA333" i="5"/>
  <c r="BK333" i="5"/>
  <c r="BL333" i="5" s="1"/>
  <c r="BF333" i="5"/>
  <c r="AE332" i="5"/>
  <c r="AO332" i="5"/>
  <c r="AP332" i="5" s="1"/>
  <c r="AX332" i="5"/>
  <c r="AV332" i="5"/>
  <c r="AT332" i="5"/>
  <c r="AY442" i="5"/>
  <c r="AW441" i="5"/>
  <c r="S335" i="5"/>
  <c r="Y334" i="5"/>
  <c r="AJ334" i="5" s="1"/>
  <c r="X333" i="5"/>
  <c r="AI333" i="5" s="1"/>
  <c r="AD333" i="5"/>
  <c r="D338" i="5"/>
  <c r="AU335" i="5" s="1"/>
  <c r="F338" i="5"/>
  <c r="R337" i="5"/>
  <c r="G337" i="5" s="1"/>
  <c r="L336" i="5"/>
  <c r="Q336" i="5"/>
  <c r="AA569" i="5"/>
  <c r="Z568" i="5"/>
  <c r="AK568" i="5" s="1"/>
  <c r="AC581" i="5"/>
  <c r="AB580" i="5"/>
  <c r="AM580" i="5" s="1"/>
  <c r="AW442" i="5" l="1"/>
  <c r="AE333" i="5"/>
  <c r="AO333" i="5"/>
  <c r="AP333" i="5" s="1"/>
  <c r="AX333" i="5"/>
  <c r="AV333" i="5"/>
  <c r="AT333" i="5"/>
  <c r="BF334" i="5"/>
  <c r="BK334" i="5"/>
  <c r="BL334" i="5" s="1"/>
  <c r="BA334" i="5"/>
  <c r="AZ335" i="5"/>
  <c r="AY443" i="5"/>
  <c r="S336" i="5"/>
  <c r="D339" i="5"/>
  <c r="AU336" i="5" s="1"/>
  <c r="F339" i="5"/>
  <c r="R338" i="5"/>
  <c r="L337" i="5"/>
  <c r="Q337" i="5"/>
  <c r="Y335" i="5"/>
  <c r="AJ335" i="5" s="1"/>
  <c r="X334" i="5"/>
  <c r="AI334" i="5" s="1"/>
  <c r="AD334" i="5"/>
  <c r="AA570" i="5"/>
  <c r="Z569" i="5"/>
  <c r="AK569" i="5" s="1"/>
  <c r="AC582" i="5"/>
  <c r="AB581" i="5"/>
  <c r="AM581" i="5" s="1"/>
  <c r="AZ336" i="5" l="1"/>
  <c r="AY444" i="5"/>
  <c r="BK335" i="5"/>
  <c r="BL335" i="5" s="1"/>
  <c r="BA335" i="5"/>
  <c r="BF335" i="5"/>
  <c r="AW443" i="5"/>
  <c r="AE334" i="5"/>
  <c r="AO334" i="5"/>
  <c r="AP334" i="5" s="1"/>
  <c r="AX334" i="5"/>
  <c r="AV334" i="5"/>
  <c r="AT334" i="5"/>
  <c r="R339" i="5"/>
  <c r="Y336" i="5"/>
  <c r="AJ336" i="5" s="1"/>
  <c r="X335" i="5"/>
  <c r="AI335" i="5" s="1"/>
  <c r="AD335" i="5"/>
  <c r="Q338" i="5"/>
  <c r="L338" i="5"/>
  <c r="S337" i="5"/>
  <c r="G338" i="5"/>
  <c r="F340" i="5"/>
  <c r="D340" i="5"/>
  <c r="AU337" i="5" s="1"/>
  <c r="AC583" i="5"/>
  <c r="AB582" i="5"/>
  <c r="AM582" i="5" s="1"/>
  <c r="AA571" i="5"/>
  <c r="Z570" i="5"/>
  <c r="AK570" i="5" s="1"/>
  <c r="AE335" i="5" l="1"/>
  <c r="AO335" i="5"/>
  <c r="AP335" i="5" s="1"/>
  <c r="AX335" i="5"/>
  <c r="AV335" i="5"/>
  <c r="AT335" i="5"/>
  <c r="AZ337" i="5"/>
  <c r="AW444" i="5"/>
  <c r="AY445" i="5"/>
  <c r="BK336" i="5"/>
  <c r="BL336" i="5" s="1"/>
  <c r="BA336" i="5"/>
  <c r="BF336" i="5"/>
  <c r="S338" i="5"/>
  <c r="F341" i="5"/>
  <c r="D341" i="5"/>
  <c r="AU338" i="5" s="1"/>
  <c r="Y337" i="5"/>
  <c r="AJ337" i="5" s="1"/>
  <c r="X336" i="5"/>
  <c r="AI336" i="5" s="1"/>
  <c r="AD336" i="5"/>
  <c r="R340" i="5"/>
  <c r="Q339" i="5"/>
  <c r="L339" i="5"/>
  <c r="G339" i="5"/>
  <c r="AC584" i="5"/>
  <c r="AB583" i="5"/>
  <c r="AM583" i="5" s="1"/>
  <c r="AA572" i="5"/>
  <c r="Z571" i="5"/>
  <c r="AK571" i="5" s="1"/>
  <c r="AY446" i="5" l="1"/>
  <c r="BA337" i="5"/>
  <c r="BK337" i="5"/>
  <c r="BL337" i="5" s="1"/>
  <c r="BF337" i="5"/>
  <c r="AZ338" i="5"/>
  <c r="AE336" i="5"/>
  <c r="AO336" i="5"/>
  <c r="AP336" i="5" s="1"/>
  <c r="AX336" i="5"/>
  <c r="AV336" i="5"/>
  <c r="AT336" i="5"/>
  <c r="AW445" i="5"/>
  <c r="L340" i="5"/>
  <c r="Q340" i="5"/>
  <c r="G340" i="5"/>
  <c r="Y338" i="5"/>
  <c r="AJ338" i="5" s="1"/>
  <c r="X337" i="5"/>
  <c r="AI337" i="5" s="1"/>
  <c r="AD337" i="5"/>
  <c r="S339" i="5"/>
  <c r="R341" i="5"/>
  <c r="F342" i="5"/>
  <c r="D342" i="5"/>
  <c r="AU339" i="5" s="1"/>
  <c r="AA573" i="5"/>
  <c r="Z572" i="5"/>
  <c r="AK572" i="5" s="1"/>
  <c r="AC585" i="5"/>
  <c r="AB584" i="5"/>
  <c r="AM584" i="5" s="1"/>
  <c r="AZ339" i="5" l="1"/>
  <c r="BF338" i="5"/>
  <c r="BK338" i="5"/>
  <c r="BL338" i="5" s="1"/>
  <c r="BA338" i="5"/>
  <c r="AW446" i="5"/>
  <c r="AE337" i="5"/>
  <c r="AO337" i="5"/>
  <c r="AP337" i="5" s="1"/>
  <c r="AX337" i="5"/>
  <c r="AV337" i="5"/>
  <c r="AT337" i="5"/>
  <c r="AY447" i="5"/>
  <c r="S340" i="5"/>
  <c r="Q341" i="5"/>
  <c r="L341" i="5"/>
  <c r="D343" i="5"/>
  <c r="AU340" i="5" s="1"/>
  <c r="F343" i="5"/>
  <c r="R343" i="5" s="1"/>
  <c r="G341" i="5"/>
  <c r="X338" i="5"/>
  <c r="AI338" i="5" s="1"/>
  <c r="Y339" i="5"/>
  <c r="AJ339" i="5" s="1"/>
  <c r="AD338" i="5"/>
  <c r="R342" i="5"/>
  <c r="G342" i="5" s="1"/>
  <c r="AA574" i="5"/>
  <c r="Z573" i="5"/>
  <c r="AK573" i="5" s="1"/>
  <c r="AC586" i="5"/>
  <c r="AB585" i="5"/>
  <c r="AM585" i="5" s="1"/>
  <c r="AZ340" i="5" l="1"/>
  <c r="AE338" i="5"/>
  <c r="AO338" i="5"/>
  <c r="AP338" i="5" s="1"/>
  <c r="AX338" i="5"/>
  <c r="AV338" i="5"/>
  <c r="AT338" i="5"/>
  <c r="AW447" i="5"/>
  <c r="AY448" i="5"/>
  <c r="BK339" i="5"/>
  <c r="BL339" i="5" s="1"/>
  <c r="BA339" i="5"/>
  <c r="BF339" i="5"/>
  <c r="G343" i="5"/>
  <c r="Q343" i="5"/>
  <c r="L343" i="5"/>
  <c r="L342" i="5"/>
  <c r="Q342" i="5"/>
  <c r="Y340" i="5"/>
  <c r="AJ340" i="5" s="1"/>
  <c r="X339" i="5"/>
  <c r="AI339" i="5" s="1"/>
  <c r="AD339" i="5"/>
  <c r="S341" i="5"/>
  <c r="D344" i="5"/>
  <c r="AU341" i="5" s="1"/>
  <c r="F344" i="5"/>
  <c r="AC587" i="5"/>
  <c r="AB586" i="5"/>
  <c r="AM586" i="5" s="1"/>
  <c r="AA575" i="5"/>
  <c r="Z574" i="5"/>
  <c r="AK574" i="5" s="1"/>
  <c r="AY449" i="5" l="1"/>
  <c r="AE339" i="5"/>
  <c r="AO339" i="5"/>
  <c r="AP339" i="5" s="1"/>
  <c r="AX339" i="5"/>
  <c r="AV339" i="5"/>
  <c r="AT339" i="5"/>
  <c r="AZ341" i="5"/>
  <c r="AW448" i="5"/>
  <c r="BK340" i="5"/>
  <c r="BL340" i="5" s="1"/>
  <c r="BA340" i="5"/>
  <c r="BF340" i="5"/>
  <c r="S342" i="5"/>
  <c r="R344" i="5"/>
  <c r="G344" i="5" s="1"/>
  <c r="S343" i="5"/>
  <c r="Y341" i="5"/>
  <c r="AJ341" i="5" s="1"/>
  <c r="X340" i="5"/>
  <c r="AI340" i="5" s="1"/>
  <c r="AD340" i="5"/>
  <c r="D345" i="5"/>
  <c r="AU342" i="5" s="1"/>
  <c r="F345" i="5"/>
  <c r="AA576" i="5"/>
  <c r="Z575" i="5"/>
  <c r="AK575" i="5" s="1"/>
  <c r="AC588" i="5"/>
  <c r="AB587" i="5"/>
  <c r="AM587" i="5" s="1"/>
  <c r="AZ342" i="5" l="1"/>
  <c r="AW449" i="5"/>
  <c r="AE340" i="5"/>
  <c r="AO340" i="5"/>
  <c r="AP340" i="5" s="1"/>
  <c r="AX340" i="5"/>
  <c r="AV340" i="5"/>
  <c r="AT340" i="5"/>
  <c r="BA341" i="5"/>
  <c r="BK341" i="5"/>
  <c r="BL341" i="5" s="1"/>
  <c r="BF341" i="5"/>
  <c r="AY450" i="5"/>
  <c r="R345" i="5"/>
  <c r="X341" i="5"/>
  <c r="AI341" i="5" s="1"/>
  <c r="Y342" i="5"/>
  <c r="AJ342" i="5" s="1"/>
  <c r="AD341" i="5"/>
  <c r="D346" i="5"/>
  <c r="AU343" i="5" s="1"/>
  <c r="F346" i="5"/>
  <c r="L344" i="5"/>
  <c r="Q344" i="5"/>
  <c r="AC589" i="5"/>
  <c r="AB588" i="5"/>
  <c r="AM588" i="5" s="1"/>
  <c r="AA577" i="5"/>
  <c r="Z576" i="5"/>
  <c r="AK576" i="5" s="1"/>
  <c r="AZ343" i="5" l="1"/>
  <c r="AW450" i="5"/>
  <c r="AE341" i="5"/>
  <c r="AO341" i="5"/>
  <c r="AP341" i="5" s="1"/>
  <c r="AX341" i="5"/>
  <c r="AV341" i="5"/>
  <c r="AT341" i="5"/>
  <c r="AY451" i="5"/>
  <c r="BA342" i="5"/>
  <c r="BF342" i="5"/>
  <c r="BK342" i="5"/>
  <c r="BL342" i="5" s="1"/>
  <c r="S344" i="5"/>
  <c r="Q345" i="5"/>
  <c r="L345" i="5"/>
  <c r="R346" i="5"/>
  <c r="G346" i="5" s="1"/>
  <c r="G345" i="5"/>
  <c r="F347" i="5"/>
  <c r="D347" i="5"/>
  <c r="AU344" i="5" s="1"/>
  <c r="Y343" i="5"/>
  <c r="AJ343" i="5" s="1"/>
  <c r="X342" i="5"/>
  <c r="AI342" i="5" s="1"/>
  <c r="AD342" i="5"/>
  <c r="AA578" i="5"/>
  <c r="Z577" i="5"/>
  <c r="AK577" i="5" s="1"/>
  <c r="AC590" i="5"/>
  <c r="AB589" i="5"/>
  <c r="AM589" i="5" s="1"/>
  <c r="AZ344" i="5" l="1"/>
  <c r="AY452" i="5"/>
  <c r="AE342" i="5"/>
  <c r="AO342" i="5"/>
  <c r="AP342" i="5" s="1"/>
  <c r="AX342" i="5"/>
  <c r="AV342" i="5"/>
  <c r="AT342" i="5"/>
  <c r="AW451" i="5"/>
  <c r="BK343" i="5"/>
  <c r="BL343" i="5" s="1"/>
  <c r="BA343" i="5"/>
  <c r="BF343" i="5"/>
  <c r="S345" i="5"/>
  <c r="F348" i="5"/>
  <c r="D348" i="5"/>
  <c r="AU345" i="5" s="1"/>
  <c r="L346" i="5"/>
  <c r="Q346" i="5"/>
  <c r="R347" i="5"/>
  <c r="G347" i="5" s="1"/>
  <c r="Y344" i="5"/>
  <c r="AJ344" i="5" s="1"/>
  <c r="X343" i="5"/>
  <c r="AI343" i="5" s="1"/>
  <c r="AD343" i="5"/>
  <c r="AA579" i="5"/>
  <c r="Z578" i="5"/>
  <c r="AK578" i="5" s="1"/>
  <c r="AC591" i="5"/>
  <c r="AB590" i="5"/>
  <c r="AM590" i="5" s="1"/>
  <c r="AZ345" i="5" l="1"/>
  <c r="AW452" i="5"/>
  <c r="AE343" i="5"/>
  <c r="AO343" i="5"/>
  <c r="AP343" i="5" s="1"/>
  <c r="AX343" i="5"/>
  <c r="AV343" i="5"/>
  <c r="AT343" i="5"/>
  <c r="AY453" i="5"/>
  <c r="BK344" i="5"/>
  <c r="BL344" i="5" s="1"/>
  <c r="BA344" i="5"/>
  <c r="BF344" i="5"/>
  <c r="S346" i="5"/>
  <c r="L347" i="5"/>
  <c r="Q347" i="5"/>
  <c r="F349" i="5"/>
  <c r="D349" i="5"/>
  <c r="AU346" i="5" s="1"/>
  <c r="R348" i="5"/>
  <c r="G348" i="5" s="1"/>
  <c r="Y345" i="5"/>
  <c r="AJ345" i="5" s="1"/>
  <c r="X344" i="5"/>
  <c r="AI344" i="5" s="1"/>
  <c r="AD344" i="5"/>
  <c r="AC592" i="5"/>
  <c r="AB591" i="5"/>
  <c r="AM591" i="5" s="1"/>
  <c r="AA580" i="5"/>
  <c r="Z579" i="5"/>
  <c r="AK579" i="5" s="1"/>
  <c r="AZ346" i="5" l="1"/>
  <c r="AY454" i="5"/>
  <c r="AE344" i="5"/>
  <c r="AO344" i="5"/>
  <c r="AP344" i="5" s="1"/>
  <c r="AX344" i="5"/>
  <c r="AV344" i="5"/>
  <c r="AT344" i="5"/>
  <c r="BA345" i="5"/>
  <c r="BF345" i="5"/>
  <c r="BK345" i="5"/>
  <c r="BL345" i="5" s="1"/>
  <c r="AW453" i="5"/>
  <c r="S347" i="5"/>
  <c r="D350" i="5"/>
  <c r="AU347" i="5" s="1"/>
  <c r="F350" i="5"/>
  <c r="R349" i="5"/>
  <c r="G349" i="5" s="1"/>
  <c r="L348" i="5"/>
  <c r="Q348" i="5"/>
  <c r="X345" i="5"/>
  <c r="AI345" i="5" s="1"/>
  <c r="Y346" i="5"/>
  <c r="AJ346" i="5" s="1"/>
  <c r="AD345" i="5"/>
  <c r="AA581" i="5"/>
  <c r="Z580" i="5"/>
  <c r="AK580" i="5" s="1"/>
  <c r="AC593" i="5"/>
  <c r="AB592" i="5"/>
  <c r="AM592" i="5" s="1"/>
  <c r="AZ347" i="5" l="1"/>
  <c r="AE345" i="5"/>
  <c r="AO345" i="5"/>
  <c r="AP345" i="5" s="1"/>
  <c r="AX345" i="5"/>
  <c r="AV345" i="5"/>
  <c r="AT345" i="5"/>
  <c r="AY455" i="5"/>
  <c r="BF346" i="5"/>
  <c r="BA346" i="5"/>
  <c r="BK346" i="5"/>
  <c r="BL346" i="5" s="1"/>
  <c r="AW454" i="5"/>
  <c r="S348" i="5"/>
  <c r="R350" i="5"/>
  <c r="G350" i="5" s="1"/>
  <c r="X346" i="5"/>
  <c r="AI346" i="5" s="1"/>
  <c r="Y347" i="5"/>
  <c r="AJ347" i="5" s="1"/>
  <c r="AD346" i="5"/>
  <c r="F351" i="5"/>
  <c r="R351" i="5" s="1"/>
  <c r="D351" i="5"/>
  <c r="AU348" i="5" s="1"/>
  <c r="L349" i="5"/>
  <c r="Q349" i="5"/>
  <c r="AA582" i="5"/>
  <c r="Z581" i="5"/>
  <c r="AK581" i="5" s="1"/>
  <c r="AC594" i="5"/>
  <c r="AB593" i="5"/>
  <c r="AM593" i="5" s="1"/>
  <c r="AE346" i="5" l="1"/>
  <c r="AO346" i="5"/>
  <c r="AP346" i="5" s="1"/>
  <c r="AX346" i="5"/>
  <c r="AV346" i="5"/>
  <c r="AT346" i="5"/>
  <c r="AZ348" i="5"/>
  <c r="AY456" i="5"/>
  <c r="BA347" i="5"/>
  <c r="BK347" i="5"/>
  <c r="BL347" i="5" s="1"/>
  <c r="BF347" i="5"/>
  <c r="AW455" i="5"/>
  <c r="S349" i="5"/>
  <c r="G351" i="5"/>
  <c r="L351" i="5"/>
  <c r="Q351" i="5"/>
  <c r="Q350" i="5"/>
  <c r="L350" i="5"/>
  <c r="D352" i="5"/>
  <c r="AU349" i="5" s="1"/>
  <c r="F352" i="5"/>
  <c r="Y348" i="5"/>
  <c r="AJ348" i="5" s="1"/>
  <c r="X347" i="5"/>
  <c r="AI347" i="5" s="1"/>
  <c r="AD347" i="5"/>
  <c r="AC595" i="5"/>
  <c r="AB594" i="5"/>
  <c r="AM594" i="5" s="1"/>
  <c r="AA583" i="5"/>
  <c r="Z582" i="5"/>
  <c r="AK582" i="5" s="1"/>
  <c r="AZ349" i="5" l="1"/>
  <c r="AE347" i="5"/>
  <c r="AO347" i="5"/>
  <c r="AP347" i="5" s="1"/>
  <c r="AX347" i="5"/>
  <c r="AV347" i="5"/>
  <c r="AT347" i="5"/>
  <c r="AW456" i="5"/>
  <c r="AY457" i="5"/>
  <c r="BK348" i="5"/>
  <c r="BL348" i="5" s="1"/>
  <c r="BF348" i="5"/>
  <c r="BA348" i="5"/>
  <c r="S350" i="5"/>
  <c r="S351" i="5"/>
  <c r="R352" i="5"/>
  <c r="G352" i="5" s="1"/>
  <c r="Y349" i="5"/>
  <c r="AJ349" i="5" s="1"/>
  <c r="X348" i="5"/>
  <c r="AI348" i="5" s="1"/>
  <c r="AD348" i="5"/>
  <c r="D353" i="5"/>
  <c r="AU350" i="5" s="1"/>
  <c r="F353" i="5"/>
  <c r="AC596" i="5"/>
  <c r="AB595" i="5"/>
  <c r="AM595" i="5" s="1"/>
  <c r="AA584" i="5"/>
  <c r="Z583" i="5"/>
  <c r="AK583" i="5" s="1"/>
  <c r="AZ350" i="5" l="1"/>
  <c r="AY458" i="5"/>
  <c r="AW457" i="5"/>
  <c r="BA349" i="5"/>
  <c r="BF349" i="5"/>
  <c r="BK349" i="5"/>
  <c r="BL349" i="5" s="1"/>
  <c r="AE348" i="5"/>
  <c r="AO348" i="5"/>
  <c r="AP348" i="5" s="1"/>
  <c r="AX348" i="5"/>
  <c r="AV348" i="5"/>
  <c r="AT348" i="5"/>
  <c r="Y350" i="5"/>
  <c r="AJ350" i="5" s="1"/>
  <c r="X349" i="5"/>
  <c r="AI349" i="5" s="1"/>
  <c r="AD349" i="5"/>
  <c r="D354" i="5"/>
  <c r="AU351" i="5" s="1"/>
  <c r="F354" i="5"/>
  <c r="R354" i="5" s="1"/>
  <c r="R353" i="5"/>
  <c r="Q352" i="5"/>
  <c r="L352" i="5"/>
  <c r="AA585" i="5"/>
  <c r="Z584" i="5"/>
  <c r="AK584" i="5" s="1"/>
  <c r="AC597" i="5"/>
  <c r="AB596" i="5"/>
  <c r="AM596" i="5" s="1"/>
  <c r="AZ351" i="5" l="1"/>
  <c r="AW458" i="5"/>
  <c r="BA350" i="5"/>
  <c r="BF350" i="5"/>
  <c r="BK350" i="5"/>
  <c r="BL350" i="5" s="1"/>
  <c r="AE349" i="5"/>
  <c r="AO349" i="5"/>
  <c r="AP349" i="5" s="1"/>
  <c r="AX349" i="5"/>
  <c r="AV349" i="5"/>
  <c r="AT349" i="5"/>
  <c r="AY459" i="5"/>
  <c r="S352" i="5"/>
  <c r="L353" i="5"/>
  <c r="Q353" i="5"/>
  <c r="G354" i="5"/>
  <c r="L354" i="5"/>
  <c r="Q354" i="5"/>
  <c r="X350" i="5"/>
  <c r="AI350" i="5" s="1"/>
  <c r="Y351" i="5"/>
  <c r="AJ351" i="5" s="1"/>
  <c r="AD350" i="5"/>
  <c r="G353" i="5"/>
  <c r="F355" i="5"/>
  <c r="D355" i="5"/>
  <c r="AU352" i="5" s="1"/>
  <c r="AA586" i="5"/>
  <c r="Z585" i="5"/>
  <c r="AK585" i="5" s="1"/>
  <c r="AC598" i="5"/>
  <c r="AB597" i="5"/>
  <c r="AM597" i="5" s="1"/>
  <c r="AZ352" i="5" l="1"/>
  <c r="AW459" i="5"/>
  <c r="AE350" i="5"/>
  <c r="AO350" i="5"/>
  <c r="AP350" i="5" s="1"/>
  <c r="AX350" i="5"/>
  <c r="AV350" i="5"/>
  <c r="AT350" i="5"/>
  <c r="AY460" i="5"/>
  <c r="BK351" i="5"/>
  <c r="BL351" i="5" s="1"/>
  <c r="BA351" i="5"/>
  <c r="BF351" i="5"/>
  <c r="Y352" i="5"/>
  <c r="AJ352" i="5" s="1"/>
  <c r="X351" i="5"/>
  <c r="AI351" i="5" s="1"/>
  <c r="AD351" i="5"/>
  <c r="R355" i="5"/>
  <c r="G355" i="5" s="1"/>
  <c r="S353" i="5"/>
  <c r="F356" i="5"/>
  <c r="D356" i="5"/>
  <c r="AU353" i="5" s="1"/>
  <c r="S354" i="5"/>
  <c r="AC599" i="5"/>
  <c r="AB598" i="5"/>
  <c r="AM598" i="5" s="1"/>
  <c r="AA587" i="5"/>
  <c r="Z586" i="5"/>
  <c r="AK586" i="5" s="1"/>
  <c r="AZ353" i="5" l="1"/>
  <c r="AE351" i="5"/>
  <c r="AO351" i="5"/>
  <c r="AP351" i="5" s="1"/>
  <c r="AX351" i="5"/>
  <c r="AV351" i="5"/>
  <c r="AT351" i="5"/>
  <c r="BK352" i="5"/>
  <c r="BL352" i="5" s="1"/>
  <c r="BF352" i="5"/>
  <c r="BA352" i="5"/>
  <c r="AY461" i="5"/>
  <c r="AW460" i="5"/>
  <c r="R356" i="5"/>
  <c r="G356" i="5" s="1"/>
  <c r="X352" i="5"/>
  <c r="AI352" i="5" s="1"/>
  <c r="Y353" i="5"/>
  <c r="AJ353" i="5" s="1"/>
  <c r="AD352" i="5"/>
  <c r="D357" i="5"/>
  <c r="AU354" i="5" s="1"/>
  <c r="F357" i="5"/>
  <c r="R357" i="5" s="1"/>
  <c r="Q355" i="5"/>
  <c r="L355" i="5"/>
  <c r="AA588" i="5"/>
  <c r="Z587" i="5"/>
  <c r="AK587" i="5" s="1"/>
  <c r="AC600" i="5"/>
  <c r="AB599" i="5"/>
  <c r="AM599" i="5" s="1"/>
  <c r="AW461" i="5" l="1"/>
  <c r="AY462" i="5"/>
  <c r="AZ354" i="5"/>
  <c r="AE352" i="5"/>
  <c r="AO352" i="5"/>
  <c r="AP352" i="5" s="1"/>
  <c r="AX352" i="5"/>
  <c r="AV352" i="5"/>
  <c r="AT352" i="5"/>
  <c r="BA353" i="5"/>
  <c r="BF353" i="5"/>
  <c r="BK353" i="5"/>
  <c r="BL353" i="5" s="1"/>
  <c r="S355" i="5"/>
  <c r="G357" i="5"/>
  <c r="L357" i="5"/>
  <c r="Q357" i="5"/>
  <c r="D358" i="5"/>
  <c r="AU355" i="5" s="1"/>
  <c r="F358" i="5"/>
  <c r="Y354" i="5"/>
  <c r="AJ354" i="5" s="1"/>
  <c r="X353" i="5"/>
  <c r="AI353" i="5" s="1"/>
  <c r="AD353" i="5"/>
  <c r="L356" i="5"/>
  <c r="Q356" i="5"/>
  <c r="AA589" i="5"/>
  <c r="Z588" i="5"/>
  <c r="AK588" i="5" s="1"/>
  <c r="AC601" i="5"/>
  <c r="AB600" i="5"/>
  <c r="AM600" i="5" s="1"/>
  <c r="AZ355" i="5" l="1"/>
  <c r="AW462" i="5"/>
  <c r="AE353" i="5"/>
  <c r="AO353" i="5"/>
  <c r="AP353" i="5" s="1"/>
  <c r="AX353" i="5"/>
  <c r="AV353" i="5"/>
  <c r="AT353" i="5"/>
  <c r="BF354" i="5"/>
  <c r="BA354" i="5"/>
  <c r="BK354" i="5"/>
  <c r="BL354" i="5" s="1"/>
  <c r="AY463" i="5"/>
  <c r="S356" i="5"/>
  <c r="Y355" i="5"/>
  <c r="AJ355" i="5" s="1"/>
  <c r="X354" i="5"/>
  <c r="AI354" i="5" s="1"/>
  <c r="AD354" i="5"/>
  <c r="R358" i="5"/>
  <c r="G358" i="5" s="1"/>
  <c r="S357" i="5"/>
  <c r="F359" i="5"/>
  <c r="D359" i="5"/>
  <c r="AU356" i="5" s="1"/>
  <c r="AC602" i="5"/>
  <c r="AB601" i="5"/>
  <c r="AM601" i="5" s="1"/>
  <c r="AA590" i="5"/>
  <c r="Z589" i="5"/>
  <c r="AK589" i="5" s="1"/>
  <c r="AZ356" i="5" l="1"/>
  <c r="AW463" i="5"/>
  <c r="AE354" i="5"/>
  <c r="AO354" i="5"/>
  <c r="AP354" i="5" s="1"/>
  <c r="AX354" i="5"/>
  <c r="AV354" i="5"/>
  <c r="AT354" i="5"/>
  <c r="AY464" i="5"/>
  <c r="BA355" i="5"/>
  <c r="BK355" i="5"/>
  <c r="BL355" i="5" s="1"/>
  <c r="BF355" i="5"/>
  <c r="D360" i="5"/>
  <c r="AU357" i="5" s="1"/>
  <c r="F360" i="5"/>
  <c r="L358" i="5"/>
  <c r="Q358" i="5"/>
  <c r="R359" i="5"/>
  <c r="G359" i="5" s="1"/>
  <c r="X355" i="5"/>
  <c r="AI355" i="5" s="1"/>
  <c r="Y356" i="5"/>
  <c r="AJ356" i="5" s="1"/>
  <c r="AD355" i="5"/>
  <c r="AA591" i="5"/>
  <c r="Z590" i="5"/>
  <c r="AK590" i="5" s="1"/>
  <c r="AC603" i="5"/>
  <c r="AB602" i="5"/>
  <c r="AM602" i="5" s="1"/>
  <c r="AZ357" i="5" l="1"/>
  <c r="AE355" i="5"/>
  <c r="AO355" i="5"/>
  <c r="AP355" i="5" s="1"/>
  <c r="AX355" i="5"/>
  <c r="AV355" i="5"/>
  <c r="AT355" i="5"/>
  <c r="AY465" i="5"/>
  <c r="AW464" i="5"/>
  <c r="BK356" i="5"/>
  <c r="BL356" i="5" s="1"/>
  <c r="BF356" i="5"/>
  <c r="BA356" i="5"/>
  <c r="S358" i="5"/>
  <c r="D361" i="5"/>
  <c r="AU358" i="5" s="1"/>
  <c r="F361" i="5"/>
  <c r="R361" i="5" s="1"/>
  <c r="X356" i="5"/>
  <c r="AI356" i="5" s="1"/>
  <c r="Y357" i="5"/>
  <c r="AJ357" i="5" s="1"/>
  <c r="AD356" i="5"/>
  <c r="L359" i="5"/>
  <c r="Q359" i="5"/>
  <c r="R360" i="5"/>
  <c r="G360" i="5" s="1"/>
  <c r="AC604" i="5"/>
  <c r="AB603" i="5"/>
  <c r="AM603" i="5" s="1"/>
  <c r="AA592" i="5"/>
  <c r="Z591" i="5"/>
  <c r="AK591" i="5" s="1"/>
  <c r="AZ358" i="5" l="1"/>
  <c r="AE356" i="5"/>
  <c r="AO356" i="5"/>
  <c r="AP356" i="5" s="1"/>
  <c r="AX356" i="5"/>
  <c r="AV356" i="5"/>
  <c r="AT356" i="5"/>
  <c r="AW465" i="5"/>
  <c r="BA357" i="5"/>
  <c r="BK357" i="5"/>
  <c r="BL357" i="5" s="1"/>
  <c r="BF357" i="5"/>
  <c r="AY466" i="5"/>
  <c r="G361" i="5"/>
  <c r="L361" i="5"/>
  <c r="Q361" i="5"/>
  <c r="S359" i="5"/>
  <c r="L360" i="5"/>
  <c r="Q360" i="5"/>
  <c r="X357" i="5"/>
  <c r="AI357" i="5" s="1"/>
  <c r="Y358" i="5"/>
  <c r="AJ358" i="5" s="1"/>
  <c r="AD357" i="5"/>
  <c r="D362" i="5"/>
  <c r="AU359" i="5" s="1"/>
  <c r="F362" i="5"/>
  <c r="AC605" i="5"/>
  <c r="AB604" i="5"/>
  <c r="AM604" i="5" s="1"/>
  <c r="AA593" i="5"/>
  <c r="Z592" i="5"/>
  <c r="AK592" i="5" s="1"/>
  <c r="AZ359" i="5" l="1"/>
  <c r="AE357" i="5"/>
  <c r="AO357" i="5"/>
  <c r="AP357" i="5" s="1"/>
  <c r="AX357" i="5"/>
  <c r="AV357" i="5"/>
  <c r="AT357" i="5"/>
  <c r="AY467" i="5"/>
  <c r="BA358" i="5"/>
  <c r="BF358" i="5"/>
  <c r="BK358" i="5"/>
  <c r="BL358" i="5" s="1"/>
  <c r="AW466" i="5"/>
  <c r="S361" i="5"/>
  <c r="D363" i="5"/>
  <c r="AU360" i="5" s="1"/>
  <c r="F363" i="5"/>
  <c r="R362" i="5"/>
  <c r="Y359" i="5"/>
  <c r="AJ359" i="5" s="1"/>
  <c r="X358" i="5"/>
  <c r="AI358" i="5" s="1"/>
  <c r="AD358" i="5"/>
  <c r="S360" i="5"/>
  <c r="AA594" i="5"/>
  <c r="Z593" i="5"/>
  <c r="AK593" i="5" s="1"/>
  <c r="AC606" i="5"/>
  <c r="AB605" i="5"/>
  <c r="AM605" i="5" s="1"/>
  <c r="BK359" i="5" l="1"/>
  <c r="BL359" i="5" s="1"/>
  <c r="BA359" i="5"/>
  <c r="BF359" i="5"/>
  <c r="AE358" i="5"/>
  <c r="AO358" i="5"/>
  <c r="AP358" i="5" s="1"/>
  <c r="AX358" i="5"/>
  <c r="AV358" i="5"/>
  <c r="AT358" i="5"/>
  <c r="AW467" i="5"/>
  <c r="AY468" i="5"/>
  <c r="AZ360" i="5"/>
  <c r="R363" i="5"/>
  <c r="Y360" i="5"/>
  <c r="AJ360" i="5" s="1"/>
  <c r="X359" i="5"/>
  <c r="AI359" i="5" s="1"/>
  <c r="AD359" i="5"/>
  <c r="Q362" i="5"/>
  <c r="L362" i="5"/>
  <c r="D364" i="5"/>
  <c r="AU361" i="5" s="1"/>
  <c r="F364" i="5"/>
  <c r="R364" i="5" s="1"/>
  <c r="G362" i="5"/>
  <c r="AA595" i="5"/>
  <c r="Z594" i="5"/>
  <c r="AK594" i="5" s="1"/>
  <c r="AC607" i="5"/>
  <c r="AB606" i="5"/>
  <c r="AM606" i="5" s="1"/>
  <c r="AY469" i="5" l="1"/>
  <c r="AW468" i="5"/>
  <c r="AZ361" i="5"/>
  <c r="AE359" i="5"/>
  <c r="AO359" i="5"/>
  <c r="AP359" i="5" s="1"/>
  <c r="AX359" i="5"/>
  <c r="AV359" i="5"/>
  <c r="AT359" i="5"/>
  <c r="BK360" i="5"/>
  <c r="BL360" i="5" s="1"/>
  <c r="BF360" i="5"/>
  <c r="BA360" i="5"/>
  <c r="S362" i="5"/>
  <c r="Y361" i="5"/>
  <c r="AJ361" i="5" s="1"/>
  <c r="X360" i="5"/>
  <c r="AI360" i="5" s="1"/>
  <c r="AD360" i="5"/>
  <c r="F365" i="5"/>
  <c r="D365" i="5"/>
  <c r="AU362" i="5" s="1"/>
  <c r="L363" i="5"/>
  <c r="Q363" i="5"/>
  <c r="G364" i="5"/>
  <c r="L364" i="5"/>
  <c r="Q364" i="5"/>
  <c r="G363" i="5"/>
  <c r="AC608" i="5"/>
  <c r="AB607" i="5"/>
  <c r="AM607" i="5" s="1"/>
  <c r="AA596" i="5"/>
  <c r="Z595" i="5"/>
  <c r="AK595" i="5" s="1"/>
  <c r="AZ362" i="5" l="1"/>
  <c r="AW469" i="5"/>
  <c r="AE360" i="5"/>
  <c r="AO360" i="5"/>
  <c r="AP360" i="5" s="1"/>
  <c r="AX360" i="5"/>
  <c r="AV360" i="5"/>
  <c r="AT360" i="5"/>
  <c r="BA361" i="5"/>
  <c r="BF361" i="5"/>
  <c r="BK361" i="5"/>
  <c r="BL361" i="5" s="1"/>
  <c r="AY470" i="5"/>
  <c r="S364" i="5"/>
  <c r="S363" i="5"/>
  <c r="D366" i="5"/>
  <c r="AU363" i="5" s="1"/>
  <c r="F366" i="5"/>
  <c r="R365" i="5"/>
  <c r="G365" i="5" s="1"/>
  <c r="X361" i="5"/>
  <c r="AI361" i="5" s="1"/>
  <c r="Y362" i="5"/>
  <c r="AJ362" i="5" s="1"/>
  <c r="AD361" i="5"/>
  <c r="AA597" i="5"/>
  <c r="Z596" i="5"/>
  <c r="AK596" i="5" s="1"/>
  <c r="AC609" i="5"/>
  <c r="AB608" i="5"/>
  <c r="AM608" i="5" s="1"/>
  <c r="AZ363" i="5" l="1"/>
  <c r="AW470" i="5"/>
  <c r="AE361" i="5"/>
  <c r="AO361" i="5"/>
  <c r="AP361" i="5" s="1"/>
  <c r="AX361" i="5"/>
  <c r="AV361" i="5"/>
  <c r="AT361" i="5"/>
  <c r="BF362" i="5"/>
  <c r="BA362" i="5"/>
  <c r="BK362" i="5"/>
  <c r="BL362" i="5" s="1"/>
  <c r="AY471" i="5"/>
  <c r="D367" i="5"/>
  <c r="AU364" i="5" s="1"/>
  <c r="F367" i="5"/>
  <c r="R366" i="5"/>
  <c r="X362" i="5"/>
  <c r="AI362" i="5" s="1"/>
  <c r="Y363" i="5"/>
  <c r="AJ363" i="5" s="1"/>
  <c r="AD362" i="5"/>
  <c r="L365" i="5"/>
  <c r="Q365" i="5"/>
  <c r="AC610" i="5"/>
  <c r="AB609" i="5"/>
  <c r="AM609" i="5" s="1"/>
  <c r="AA598" i="5"/>
  <c r="Z597" i="5"/>
  <c r="AK597" i="5" s="1"/>
  <c r="AZ364" i="5" l="1"/>
  <c r="AE362" i="5"/>
  <c r="AO362" i="5"/>
  <c r="AP362" i="5" s="1"/>
  <c r="AX362" i="5"/>
  <c r="AV362" i="5"/>
  <c r="AT362" i="5"/>
  <c r="AY472" i="5"/>
  <c r="BA363" i="5"/>
  <c r="BK363" i="5"/>
  <c r="BL363" i="5" s="1"/>
  <c r="BF363" i="5"/>
  <c r="AW471" i="5"/>
  <c r="S365" i="5"/>
  <c r="Y364" i="5"/>
  <c r="AJ364" i="5" s="1"/>
  <c r="X363" i="5"/>
  <c r="AI363" i="5" s="1"/>
  <c r="AD363" i="5"/>
  <c r="D368" i="5"/>
  <c r="AU365" i="5" s="1"/>
  <c r="F368" i="5"/>
  <c r="L366" i="5"/>
  <c r="Q366" i="5"/>
  <c r="R367" i="5"/>
  <c r="G367" i="5" s="1"/>
  <c r="G366" i="5"/>
  <c r="AA599" i="5"/>
  <c r="Z598" i="5"/>
  <c r="AK598" i="5" s="1"/>
  <c r="AC611" i="5"/>
  <c r="AB610" i="5"/>
  <c r="AM610" i="5" s="1"/>
  <c r="AZ365" i="5" l="1"/>
  <c r="AE363" i="5"/>
  <c r="AO363" i="5"/>
  <c r="AP363" i="5" s="1"/>
  <c r="AX363" i="5"/>
  <c r="AV363" i="5"/>
  <c r="AT363" i="5"/>
  <c r="AW472" i="5"/>
  <c r="AY473" i="5"/>
  <c r="BK364" i="5"/>
  <c r="BL364" i="5" s="1"/>
  <c r="BF364" i="5"/>
  <c r="BA364" i="5"/>
  <c r="F369" i="5"/>
  <c r="D369" i="5"/>
  <c r="AU366" i="5" s="1"/>
  <c r="S366" i="5"/>
  <c r="R368" i="5"/>
  <c r="G368" i="5" s="1"/>
  <c r="L367" i="5"/>
  <c r="Q367" i="5"/>
  <c r="X364" i="5"/>
  <c r="AI364" i="5" s="1"/>
  <c r="Y365" i="5"/>
  <c r="AJ365" i="5" s="1"/>
  <c r="AD364" i="5"/>
  <c r="AC612" i="5"/>
  <c r="AB611" i="5"/>
  <c r="AM611" i="5" s="1"/>
  <c r="AA600" i="5"/>
  <c r="Z599" i="5"/>
  <c r="AK599" i="5" s="1"/>
  <c r="AZ366" i="5" l="1"/>
  <c r="AY474" i="5"/>
  <c r="AW473" i="5"/>
  <c r="BA365" i="5"/>
  <c r="BK365" i="5"/>
  <c r="BL365" i="5" s="1"/>
  <c r="BF365" i="5"/>
  <c r="AE364" i="5"/>
  <c r="AO364" i="5"/>
  <c r="AP364" i="5" s="1"/>
  <c r="AX364" i="5"/>
  <c r="AV364" i="5"/>
  <c r="AT364" i="5"/>
  <c r="S367" i="5"/>
  <c r="X365" i="5"/>
  <c r="AI365" i="5" s="1"/>
  <c r="Y366" i="5"/>
  <c r="AJ366" i="5" s="1"/>
  <c r="AD365" i="5"/>
  <c r="Q368" i="5"/>
  <c r="L368" i="5"/>
  <c r="R369" i="5"/>
  <c r="F370" i="5"/>
  <c r="R370" i="5" s="1"/>
  <c r="D370" i="5"/>
  <c r="AU367" i="5" s="1"/>
  <c r="AC613" i="5"/>
  <c r="AB612" i="5"/>
  <c r="AM612" i="5" s="1"/>
  <c r="AA601" i="5"/>
  <c r="Z600" i="5"/>
  <c r="AK600" i="5" s="1"/>
  <c r="AZ367" i="5" l="1"/>
  <c r="AW474" i="5"/>
  <c r="BA366" i="5"/>
  <c r="BF366" i="5"/>
  <c r="BK366" i="5"/>
  <c r="BL366" i="5" s="1"/>
  <c r="AE365" i="5"/>
  <c r="AO365" i="5"/>
  <c r="AP365" i="5" s="1"/>
  <c r="AX365" i="5"/>
  <c r="AV365" i="5"/>
  <c r="AT365" i="5"/>
  <c r="AY475" i="5"/>
  <c r="S368" i="5"/>
  <c r="L369" i="5"/>
  <c r="Q369" i="5"/>
  <c r="G370" i="5"/>
  <c r="L370" i="5"/>
  <c r="Q370" i="5"/>
  <c r="F371" i="5"/>
  <c r="D371" i="5"/>
  <c r="AU368" i="5" s="1"/>
  <c r="G369" i="5"/>
  <c r="X366" i="5"/>
  <c r="AI366" i="5" s="1"/>
  <c r="Y367" i="5"/>
  <c r="AJ367" i="5" s="1"/>
  <c r="AD366" i="5"/>
  <c r="AC614" i="5"/>
  <c r="AB613" i="5"/>
  <c r="AM613" i="5" s="1"/>
  <c r="AA602" i="5"/>
  <c r="Z601" i="5"/>
  <c r="AK601" i="5" s="1"/>
  <c r="AE366" i="5" l="1"/>
  <c r="AO366" i="5"/>
  <c r="AP366" i="5" s="1"/>
  <c r="AX366" i="5"/>
  <c r="AV366" i="5"/>
  <c r="AT366" i="5"/>
  <c r="AY476" i="5"/>
  <c r="BK367" i="5"/>
  <c r="BL367" i="5" s="1"/>
  <c r="BA367" i="5"/>
  <c r="BF367" i="5"/>
  <c r="AZ368" i="5"/>
  <c r="AW475" i="5"/>
  <c r="S370" i="5"/>
  <c r="X367" i="5"/>
  <c r="AI367" i="5" s="1"/>
  <c r="Y368" i="5"/>
  <c r="AJ368" i="5" s="1"/>
  <c r="AD367" i="5"/>
  <c r="F372" i="5"/>
  <c r="D372" i="5"/>
  <c r="AU369" i="5" s="1"/>
  <c r="R371" i="5"/>
  <c r="G371" i="5" s="1"/>
  <c r="S369" i="5"/>
  <c r="AA603" i="5"/>
  <c r="Z602" i="5"/>
  <c r="AK602" i="5" s="1"/>
  <c r="AC615" i="5"/>
  <c r="AB614" i="5"/>
  <c r="AM614" i="5" s="1"/>
  <c r="AZ369" i="5" l="1"/>
  <c r="AE367" i="5"/>
  <c r="AO367" i="5"/>
  <c r="AP367" i="5" s="1"/>
  <c r="AX367" i="5"/>
  <c r="AV367" i="5"/>
  <c r="AT367" i="5"/>
  <c r="BK368" i="5"/>
  <c r="BL368" i="5" s="1"/>
  <c r="BF368" i="5"/>
  <c r="BA368" i="5"/>
  <c r="AW476" i="5"/>
  <c r="AY477" i="5"/>
  <c r="D373" i="5"/>
  <c r="AU370" i="5" s="1"/>
  <c r="F373" i="5"/>
  <c r="L371" i="5"/>
  <c r="Q371" i="5"/>
  <c r="Y369" i="5"/>
  <c r="AJ369" i="5" s="1"/>
  <c r="X368" i="5"/>
  <c r="AI368" i="5" s="1"/>
  <c r="AD368" i="5"/>
  <c r="R372" i="5"/>
  <c r="G372" i="5" s="1"/>
  <c r="AC616" i="5"/>
  <c r="AB615" i="5"/>
  <c r="AM615" i="5" s="1"/>
  <c r="AA604" i="5"/>
  <c r="Z603" i="5"/>
  <c r="AK603" i="5" s="1"/>
  <c r="AZ370" i="5" l="1"/>
  <c r="AW477" i="5"/>
  <c r="AY478" i="5"/>
  <c r="BA369" i="5"/>
  <c r="BF369" i="5"/>
  <c r="BK369" i="5"/>
  <c r="BL369" i="5" s="1"/>
  <c r="AE368" i="5"/>
  <c r="AO368" i="5"/>
  <c r="AP368" i="5" s="1"/>
  <c r="AX368" i="5"/>
  <c r="AV368" i="5"/>
  <c r="AT368" i="5"/>
  <c r="S371" i="5"/>
  <c r="D374" i="5"/>
  <c r="AU371" i="5" s="1"/>
  <c r="F374" i="5"/>
  <c r="X369" i="5"/>
  <c r="AI369" i="5" s="1"/>
  <c r="Y370" i="5"/>
  <c r="AJ370" i="5" s="1"/>
  <c r="AD369" i="5"/>
  <c r="R373" i="5"/>
  <c r="G373" i="5" s="1"/>
  <c r="Q372" i="5"/>
  <c r="L372" i="5"/>
  <c r="AA605" i="5"/>
  <c r="Z604" i="5"/>
  <c r="AK604" i="5" s="1"/>
  <c r="AC617" i="5"/>
  <c r="AB616" i="5"/>
  <c r="AM616" i="5" s="1"/>
  <c r="AZ371" i="5" l="1"/>
  <c r="AY479" i="5"/>
  <c r="BF370" i="5"/>
  <c r="BA370" i="5"/>
  <c r="BK370" i="5"/>
  <c r="BL370" i="5" s="1"/>
  <c r="AE369" i="5"/>
  <c r="AO369" i="5"/>
  <c r="AP369" i="5" s="1"/>
  <c r="AX369" i="5"/>
  <c r="AV369" i="5"/>
  <c r="AT369" i="5"/>
  <c r="AW478" i="5"/>
  <c r="S372" i="5"/>
  <c r="L373" i="5"/>
  <c r="Q373" i="5"/>
  <c r="D375" i="5"/>
  <c r="AU372" i="5" s="1"/>
  <c r="F375" i="5"/>
  <c r="R374" i="5"/>
  <c r="G374" i="5" s="1"/>
  <c r="Y371" i="5"/>
  <c r="AJ371" i="5" s="1"/>
  <c r="X370" i="5"/>
  <c r="AI370" i="5" s="1"/>
  <c r="AD370" i="5"/>
  <c r="AC618" i="5"/>
  <c r="AB617" i="5"/>
  <c r="AM617" i="5" s="1"/>
  <c r="AA606" i="5"/>
  <c r="Z605" i="5"/>
  <c r="AK605" i="5" s="1"/>
  <c r="AZ372" i="5" l="1"/>
  <c r="AE370" i="5"/>
  <c r="AO370" i="5"/>
  <c r="AP370" i="5" s="1"/>
  <c r="AX370" i="5"/>
  <c r="AV370" i="5"/>
  <c r="AT370" i="5"/>
  <c r="AY480" i="5"/>
  <c r="AW479" i="5"/>
  <c r="BA371" i="5"/>
  <c r="BK371" i="5"/>
  <c r="BL371" i="5" s="1"/>
  <c r="BF371" i="5"/>
  <c r="S373" i="5"/>
  <c r="Y372" i="5"/>
  <c r="AJ372" i="5" s="1"/>
  <c r="X371" i="5"/>
  <c r="AI371" i="5" s="1"/>
  <c r="AD371" i="5"/>
  <c r="F376" i="5"/>
  <c r="D376" i="5"/>
  <c r="AU373" i="5" s="1"/>
  <c r="L374" i="5"/>
  <c r="Q374" i="5"/>
  <c r="R375" i="5"/>
  <c r="G375" i="5" s="1"/>
  <c r="AC619" i="5"/>
  <c r="AB618" i="5"/>
  <c r="AM618" i="5" s="1"/>
  <c r="AA607" i="5"/>
  <c r="Z606" i="5"/>
  <c r="AK606" i="5" s="1"/>
  <c r="AZ373" i="5" l="1"/>
  <c r="AW480" i="5"/>
  <c r="AE371" i="5"/>
  <c r="AO371" i="5"/>
  <c r="AP371" i="5" s="1"/>
  <c r="AX371" i="5"/>
  <c r="AV371" i="5"/>
  <c r="AT371" i="5"/>
  <c r="AY481" i="5"/>
  <c r="BK372" i="5"/>
  <c r="BL372" i="5" s="1"/>
  <c r="BF372" i="5"/>
  <c r="BA372" i="5"/>
  <c r="S374" i="5"/>
  <c r="Q375" i="5"/>
  <c r="L375" i="5"/>
  <c r="R376" i="5"/>
  <c r="Y373" i="5"/>
  <c r="AJ373" i="5" s="1"/>
  <c r="X372" i="5"/>
  <c r="AI372" i="5" s="1"/>
  <c r="AD372" i="5"/>
  <c r="F377" i="5"/>
  <c r="D377" i="5"/>
  <c r="AU374" i="5" s="1"/>
  <c r="AA608" i="5"/>
  <c r="Z607" i="5"/>
  <c r="AK607" i="5" s="1"/>
  <c r="AC620" i="5"/>
  <c r="AB619" i="5"/>
  <c r="AM619" i="5" s="1"/>
  <c r="AZ374" i="5" l="1"/>
  <c r="AY482" i="5"/>
  <c r="AW481" i="5"/>
  <c r="AE372" i="5"/>
  <c r="AO372" i="5"/>
  <c r="AP372" i="5" s="1"/>
  <c r="AX372" i="5"/>
  <c r="AV372" i="5"/>
  <c r="AT372" i="5"/>
  <c r="BA373" i="5"/>
  <c r="BK373" i="5"/>
  <c r="BL373" i="5" s="1"/>
  <c r="BF373" i="5"/>
  <c r="S375" i="5"/>
  <c r="Q376" i="5"/>
  <c r="L376" i="5"/>
  <c r="R377" i="5"/>
  <c r="G377" i="5" s="1"/>
  <c r="X373" i="5"/>
  <c r="AI373" i="5" s="1"/>
  <c r="Y374" i="5"/>
  <c r="AJ374" i="5" s="1"/>
  <c r="AD373" i="5"/>
  <c r="F378" i="5"/>
  <c r="D378" i="5"/>
  <c r="AU375" i="5" s="1"/>
  <c r="G376" i="5"/>
  <c r="AA609" i="5"/>
  <c r="Z608" i="5"/>
  <c r="AK608" i="5" s="1"/>
  <c r="AC621" i="5"/>
  <c r="AB620" i="5"/>
  <c r="AM620" i="5" s="1"/>
  <c r="AZ375" i="5" l="1"/>
  <c r="AY483" i="5"/>
  <c r="AW482" i="5"/>
  <c r="BA374" i="5"/>
  <c r="BF374" i="5"/>
  <c r="BK374" i="5"/>
  <c r="BL374" i="5" s="1"/>
  <c r="AE373" i="5"/>
  <c r="AO373" i="5"/>
  <c r="AP373" i="5" s="1"/>
  <c r="AX373" i="5"/>
  <c r="AV373" i="5"/>
  <c r="AT373" i="5"/>
  <c r="S376" i="5"/>
  <c r="R378" i="5"/>
  <c r="G378" i="5" s="1"/>
  <c r="F379" i="5"/>
  <c r="D379" i="5"/>
  <c r="AU376" i="5" s="1"/>
  <c r="Q377" i="5"/>
  <c r="L377" i="5"/>
  <c r="Y375" i="5"/>
  <c r="AJ375" i="5" s="1"/>
  <c r="X374" i="5"/>
  <c r="AI374" i="5" s="1"/>
  <c r="AD374" i="5"/>
  <c r="AC622" i="5"/>
  <c r="AB621" i="5"/>
  <c r="AM621" i="5" s="1"/>
  <c r="AA610" i="5"/>
  <c r="Z609" i="5"/>
  <c r="AK609" i="5" s="1"/>
  <c r="AZ376" i="5" l="1"/>
  <c r="BK375" i="5"/>
  <c r="BL375" i="5" s="1"/>
  <c r="BA375" i="5"/>
  <c r="BF375" i="5"/>
  <c r="AE374" i="5"/>
  <c r="AO374" i="5"/>
  <c r="AP374" i="5" s="1"/>
  <c r="AX374" i="5"/>
  <c r="AV374" i="5"/>
  <c r="AT374" i="5"/>
  <c r="AW483" i="5"/>
  <c r="AY484" i="5"/>
  <c r="S377" i="5"/>
  <c r="X375" i="5"/>
  <c r="AI375" i="5" s="1"/>
  <c r="Y376" i="5"/>
  <c r="AJ376" i="5" s="1"/>
  <c r="AD375" i="5"/>
  <c r="R379" i="5"/>
  <c r="G379" i="5" s="1"/>
  <c r="F380" i="5"/>
  <c r="D380" i="5"/>
  <c r="AU377" i="5" s="1"/>
  <c r="Q378" i="5"/>
  <c r="L378" i="5"/>
  <c r="AC623" i="5"/>
  <c r="AB622" i="5"/>
  <c r="AM622" i="5" s="1"/>
  <c r="AA611" i="5"/>
  <c r="Z610" i="5"/>
  <c r="AK610" i="5" s="1"/>
  <c r="AZ377" i="5" l="1"/>
  <c r="BA376" i="5"/>
  <c r="BK376" i="5"/>
  <c r="BL376" i="5" s="1"/>
  <c r="BF376" i="5"/>
  <c r="AE375" i="5"/>
  <c r="AO375" i="5"/>
  <c r="AP375" i="5" s="1"/>
  <c r="AX375" i="5"/>
  <c r="AV375" i="5"/>
  <c r="AT375" i="5"/>
  <c r="AY485" i="5"/>
  <c r="AW484" i="5"/>
  <c r="S378" i="5"/>
  <c r="Q379" i="5"/>
  <c r="L379" i="5"/>
  <c r="R380" i="5"/>
  <c r="G380" i="5" s="1"/>
  <c r="X376" i="5"/>
  <c r="AI376" i="5" s="1"/>
  <c r="Y377" i="5"/>
  <c r="AJ377" i="5" s="1"/>
  <c r="AD376" i="5"/>
  <c r="F381" i="5"/>
  <c r="D381" i="5"/>
  <c r="AU378" i="5" s="1"/>
  <c r="AA612" i="5"/>
  <c r="Z611" i="5"/>
  <c r="AK611" i="5" s="1"/>
  <c r="AC624" i="5"/>
  <c r="AB623" i="5"/>
  <c r="AM623" i="5" s="1"/>
  <c r="AZ378" i="5" l="1"/>
  <c r="AE376" i="5"/>
  <c r="AO376" i="5"/>
  <c r="AP376" i="5" s="1"/>
  <c r="AX376" i="5"/>
  <c r="AV376" i="5"/>
  <c r="AT376" i="5"/>
  <c r="AW485" i="5"/>
  <c r="AY486" i="5"/>
  <c r="BK377" i="5"/>
  <c r="BL377" i="5" s="1"/>
  <c r="BA377" i="5"/>
  <c r="BF377" i="5"/>
  <c r="S379" i="5"/>
  <c r="R381" i="5"/>
  <c r="G381" i="5" s="1"/>
  <c r="Q380" i="5"/>
  <c r="L380" i="5"/>
  <c r="F382" i="5"/>
  <c r="D382" i="5"/>
  <c r="AU379" i="5" s="1"/>
  <c r="X377" i="5"/>
  <c r="AI377" i="5" s="1"/>
  <c r="Y378" i="5"/>
  <c r="AJ378" i="5" s="1"/>
  <c r="AD377" i="5"/>
  <c r="AC625" i="5"/>
  <c r="AB624" i="5"/>
  <c r="AM624" i="5" s="1"/>
  <c r="AA613" i="5"/>
  <c r="Z612" i="5"/>
  <c r="AK612" i="5" s="1"/>
  <c r="S380" i="5" l="1"/>
  <c r="AY487" i="5"/>
  <c r="AZ379" i="5"/>
  <c r="AE377" i="5"/>
  <c r="AO377" i="5"/>
  <c r="AP377" i="5" s="1"/>
  <c r="AX377" i="5"/>
  <c r="AV377" i="5"/>
  <c r="AT377" i="5"/>
  <c r="AW486" i="5"/>
  <c r="BA378" i="5"/>
  <c r="BF378" i="5"/>
  <c r="BK378" i="5"/>
  <c r="BL378" i="5" s="1"/>
  <c r="D383" i="5"/>
  <c r="AU380" i="5" s="1"/>
  <c r="F383" i="5"/>
  <c r="Y379" i="5"/>
  <c r="AJ379" i="5" s="1"/>
  <c r="X378" i="5"/>
  <c r="AI378" i="5" s="1"/>
  <c r="AD378" i="5"/>
  <c r="R382" i="5"/>
  <c r="G382" i="5" s="1"/>
  <c r="Q381" i="5"/>
  <c r="L381" i="5"/>
  <c r="AA614" i="5"/>
  <c r="Z613" i="5"/>
  <c r="AK613" i="5" s="1"/>
  <c r="AC626" i="5"/>
  <c r="AB625" i="5"/>
  <c r="AM625" i="5" s="1"/>
  <c r="AZ380" i="5" l="1"/>
  <c r="AW487" i="5"/>
  <c r="AE378" i="5"/>
  <c r="AO378" i="5"/>
  <c r="AP378" i="5" s="1"/>
  <c r="AX378" i="5"/>
  <c r="AV378" i="5"/>
  <c r="AT378" i="5"/>
  <c r="BF379" i="5"/>
  <c r="BK379" i="5"/>
  <c r="BL379" i="5" s="1"/>
  <c r="BA379" i="5"/>
  <c r="AY488" i="5"/>
  <c r="S381" i="5"/>
  <c r="Y380" i="5"/>
  <c r="AJ380" i="5" s="1"/>
  <c r="X379" i="5"/>
  <c r="AI379" i="5" s="1"/>
  <c r="AD379" i="5"/>
  <c r="L382" i="5"/>
  <c r="Q382" i="5"/>
  <c r="R383" i="5"/>
  <c r="G383" i="5" s="1"/>
  <c r="F384" i="5"/>
  <c r="D384" i="5"/>
  <c r="AU381" i="5" s="1"/>
  <c r="AA615" i="5"/>
  <c r="Z614" i="5"/>
  <c r="AK614" i="5" s="1"/>
  <c r="AC627" i="5"/>
  <c r="AB626" i="5"/>
  <c r="AM626" i="5" s="1"/>
  <c r="AZ381" i="5" l="1"/>
  <c r="AE379" i="5"/>
  <c r="AO379" i="5"/>
  <c r="AP379" i="5" s="1"/>
  <c r="AX379" i="5"/>
  <c r="AV379" i="5"/>
  <c r="AT379" i="5"/>
  <c r="AY489" i="5"/>
  <c r="BA380" i="5"/>
  <c r="BK380" i="5"/>
  <c r="BL380" i="5" s="1"/>
  <c r="BF380" i="5"/>
  <c r="AW488" i="5"/>
  <c r="S382" i="5"/>
  <c r="L383" i="5"/>
  <c r="Q383" i="5"/>
  <c r="F385" i="5"/>
  <c r="D385" i="5"/>
  <c r="AU382" i="5" s="1"/>
  <c r="R384" i="5"/>
  <c r="G384" i="5" s="1"/>
  <c r="Y381" i="5"/>
  <c r="AJ381" i="5" s="1"/>
  <c r="X380" i="5"/>
  <c r="AI380" i="5" s="1"/>
  <c r="AD380" i="5"/>
  <c r="AA616" i="5"/>
  <c r="Z615" i="5"/>
  <c r="AK615" i="5" s="1"/>
  <c r="AC628" i="5"/>
  <c r="AB627" i="5"/>
  <c r="AM627" i="5" s="1"/>
  <c r="AZ382" i="5" l="1"/>
  <c r="AE380" i="5"/>
  <c r="AO380" i="5"/>
  <c r="AP380" i="5" s="1"/>
  <c r="AX380" i="5"/>
  <c r="AV380" i="5"/>
  <c r="AT380" i="5"/>
  <c r="AW489" i="5"/>
  <c r="AY490" i="5"/>
  <c r="BK381" i="5"/>
  <c r="BL381" i="5" s="1"/>
  <c r="BA381" i="5"/>
  <c r="BF381" i="5"/>
  <c r="S383" i="5"/>
  <c r="R385" i="5"/>
  <c r="Q384" i="5"/>
  <c r="L384" i="5"/>
  <c r="D386" i="5"/>
  <c r="AU383" i="5" s="1"/>
  <c r="F386" i="5"/>
  <c r="X381" i="5"/>
  <c r="AI381" i="5" s="1"/>
  <c r="Y382" i="5"/>
  <c r="AJ382" i="5" s="1"/>
  <c r="AD381" i="5"/>
  <c r="AA617" i="5"/>
  <c r="Z616" i="5"/>
  <c r="AK616" i="5" s="1"/>
  <c r="AC629" i="5"/>
  <c r="AB628" i="5"/>
  <c r="AM628" i="5" s="1"/>
  <c r="AZ383" i="5" l="1"/>
  <c r="AE381" i="5"/>
  <c r="AO381" i="5"/>
  <c r="AP381" i="5" s="1"/>
  <c r="AX381" i="5"/>
  <c r="AV381" i="5"/>
  <c r="AT381" i="5"/>
  <c r="AY491" i="5"/>
  <c r="BA382" i="5"/>
  <c r="BK382" i="5"/>
  <c r="BL382" i="5" s="1"/>
  <c r="BF382" i="5"/>
  <c r="AW490" i="5"/>
  <c r="S384" i="5"/>
  <c r="X382" i="5"/>
  <c r="AI382" i="5" s="1"/>
  <c r="Y383" i="5"/>
  <c r="AJ383" i="5" s="1"/>
  <c r="AD382" i="5"/>
  <c r="R386" i="5"/>
  <c r="Q385" i="5"/>
  <c r="L385" i="5"/>
  <c r="D387" i="5"/>
  <c r="AU384" i="5" s="1"/>
  <c r="F387" i="5"/>
  <c r="G385" i="5"/>
  <c r="AA618" i="5"/>
  <c r="Z617" i="5"/>
  <c r="AK617" i="5" s="1"/>
  <c r="AC630" i="5"/>
  <c r="AB629" i="5"/>
  <c r="AM629" i="5" s="1"/>
  <c r="AZ384" i="5" l="1"/>
  <c r="AW491" i="5"/>
  <c r="BK383" i="5"/>
  <c r="BL383" i="5" s="1"/>
  <c r="BA383" i="5"/>
  <c r="BF383" i="5"/>
  <c r="AE382" i="5"/>
  <c r="AO382" i="5"/>
  <c r="AP382" i="5" s="1"/>
  <c r="AX382" i="5"/>
  <c r="AV382" i="5"/>
  <c r="AT382" i="5"/>
  <c r="AY492" i="5"/>
  <c r="L386" i="5"/>
  <c r="Q386" i="5"/>
  <c r="S385" i="5"/>
  <c r="R387" i="5"/>
  <c r="X383" i="5"/>
  <c r="AI383" i="5" s="1"/>
  <c r="Y384" i="5"/>
  <c r="AJ384" i="5" s="1"/>
  <c r="AD383" i="5"/>
  <c r="F388" i="5"/>
  <c r="D388" i="5"/>
  <c r="AU385" i="5" s="1"/>
  <c r="G386" i="5"/>
  <c r="AA619" i="5"/>
  <c r="Z618" i="5"/>
  <c r="AK618" i="5" s="1"/>
  <c r="AC631" i="5"/>
  <c r="AB630" i="5"/>
  <c r="AM630" i="5" s="1"/>
  <c r="AZ385" i="5" l="1"/>
  <c r="AE383" i="5"/>
  <c r="AO383" i="5"/>
  <c r="AP383" i="5" s="1"/>
  <c r="AX383" i="5"/>
  <c r="AV383" i="5"/>
  <c r="AT383" i="5"/>
  <c r="AY493" i="5"/>
  <c r="BA384" i="5"/>
  <c r="BK384" i="5"/>
  <c r="BL384" i="5" s="1"/>
  <c r="BF384" i="5"/>
  <c r="AW492" i="5"/>
  <c r="S386" i="5"/>
  <c r="L387" i="5"/>
  <c r="Q387" i="5"/>
  <c r="F389" i="5"/>
  <c r="D389" i="5"/>
  <c r="AU386" i="5" s="1"/>
  <c r="Y385" i="5"/>
  <c r="AJ385" i="5" s="1"/>
  <c r="X384" i="5"/>
  <c r="AI384" i="5" s="1"/>
  <c r="AD384" i="5"/>
  <c r="R388" i="5"/>
  <c r="G387" i="5"/>
  <c r="AC632" i="5"/>
  <c r="AB631" i="5"/>
  <c r="AM631" i="5" s="1"/>
  <c r="AA620" i="5"/>
  <c r="Z619" i="5"/>
  <c r="AK619" i="5" s="1"/>
  <c r="AZ386" i="5" l="1"/>
  <c r="AE384" i="5"/>
  <c r="AO384" i="5"/>
  <c r="AP384" i="5" s="1"/>
  <c r="AX384" i="5"/>
  <c r="AV384" i="5"/>
  <c r="AT384" i="5"/>
  <c r="AW493" i="5"/>
  <c r="AY494" i="5"/>
  <c r="BK385" i="5"/>
  <c r="BL385" i="5" s="1"/>
  <c r="BA385" i="5"/>
  <c r="BF385" i="5"/>
  <c r="S387" i="5"/>
  <c r="F390" i="5"/>
  <c r="D390" i="5"/>
  <c r="AU387" i="5" s="1"/>
  <c r="R389" i="5"/>
  <c r="X385" i="5"/>
  <c r="AI385" i="5" s="1"/>
  <c r="Y386" i="5"/>
  <c r="AJ386" i="5" s="1"/>
  <c r="AD385" i="5"/>
  <c r="Q388" i="5"/>
  <c r="L388" i="5"/>
  <c r="G388" i="5"/>
  <c r="AA621" i="5"/>
  <c r="Z620" i="5"/>
  <c r="AK620" i="5" s="1"/>
  <c r="AC633" i="5"/>
  <c r="AB632" i="5"/>
  <c r="AM632" i="5" s="1"/>
  <c r="AZ387" i="5" l="1"/>
  <c r="AY495" i="5"/>
  <c r="AE385" i="5"/>
  <c r="AO385" i="5"/>
  <c r="AP385" i="5" s="1"/>
  <c r="AX385" i="5"/>
  <c r="AV385" i="5"/>
  <c r="AT385" i="5"/>
  <c r="AW494" i="5"/>
  <c r="BA386" i="5"/>
  <c r="BK386" i="5"/>
  <c r="BL386" i="5" s="1"/>
  <c r="BF386" i="5"/>
  <c r="S388" i="5"/>
  <c r="X386" i="5"/>
  <c r="AI386" i="5" s="1"/>
  <c r="Y387" i="5"/>
  <c r="AJ387" i="5" s="1"/>
  <c r="AD386" i="5"/>
  <c r="R390" i="5"/>
  <c r="G390" i="5" s="1"/>
  <c r="L389" i="5"/>
  <c r="Q389" i="5"/>
  <c r="G389" i="5"/>
  <c r="F391" i="5"/>
  <c r="D391" i="5"/>
  <c r="AU388" i="5" s="1"/>
  <c r="AC634" i="5"/>
  <c r="AB633" i="5"/>
  <c r="AM633" i="5" s="1"/>
  <c r="AA622" i="5"/>
  <c r="Z621" i="5"/>
  <c r="AK621" i="5" s="1"/>
  <c r="AW495" i="5" l="1"/>
  <c r="AE386" i="5"/>
  <c r="AO386" i="5"/>
  <c r="AP386" i="5" s="1"/>
  <c r="AX386" i="5"/>
  <c r="AV386" i="5"/>
  <c r="AT386" i="5"/>
  <c r="BF387" i="5"/>
  <c r="BK387" i="5"/>
  <c r="BL387" i="5" s="1"/>
  <c r="BA387" i="5"/>
  <c r="AZ388" i="5"/>
  <c r="AY496" i="5"/>
  <c r="R391" i="5"/>
  <c r="G391" i="5" s="1"/>
  <c r="X387" i="5"/>
  <c r="AI387" i="5" s="1"/>
  <c r="Y388" i="5"/>
  <c r="AJ388" i="5" s="1"/>
  <c r="AD387" i="5"/>
  <c r="F392" i="5"/>
  <c r="D392" i="5"/>
  <c r="AU389" i="5" s="1"/>
  <c r="S389" i="5"/>
  <c r="Q390" i="5"/>
  <c r="L390" i="5"/>
  <c r="AA623" i="5"/>
  <c r="Z622" i="5"/>
  <c r="AK622" i="5" s="1"/>
  <c r="AC635" i="5"/>
  <c r="AB634" i="5"/>
  <c r="AM634" i="5" s="1"/>
  <c r="AZ389" i="5" l="1"/>
  <c r="BA388" i="5"/>
  <c r="BK388" i="5"/>
  <c r="BL388" i="5" s="1"/>
  <c r="BF388" i="5"/>
  <c r="AE387" i="5"/>
  <c r="AO387" i="5"/>
  <c r="AP387" i="5" s="1"/>
  <c r="AX387" i="5"/>
  <c r="AV387" i="5"/>
  <c r="AT387" i="5"/>
  <c r="AY497" i="5"/>
  <c r="AW496" i="5"/>
  <c r="D393" i="5"/>
  <c r="AU390" i="5" s="1"/>
  <c r="F393" i="5"/>
  <c r="Y389" i="5"/>
  <c r="AJ389" i="5" s="1"/>
  <c r="X388" i="5"/>
  <c r="AI388" i="5" s="1"/>
  <c r="AD388" i="5"/>
  <c r="S390" i="5"/>
  <c r="R392" i="5"/>
  <c r="G392" i="5" s="1"/>
  <c r="L391" i="5"/>
  <c r="Q391" i="5"/>
  <c r="AC636" i="5"/>
  <c r="AB635" i="5"/>
  <c r="AM635" i="5" s="1"/>
  <c r="AA624" i="5"/>
  <c r="Z623" i="5"/>
  <c r="AK623" i="5" s="1"/>
  <c r="AZ390" i="5" l="1"/>
  <c r="AE388" i="5"/>
  <c r="AO388" i="5"/>
  <c r="AP388" i="5" s="1"/>
  <c r="AX388" i="5"/>
  <c r="AV388" i="5"/>
  <c r="AT388" i="5"/>
  <c r="AW497" i="5"/>
  <c r="AY498" i="5"/>
  <c r="BK389" i="5"/>
  <c r="BL389" i="5" s="1"/>
  <c r="BA389" i="5"/>
  <c r="BF389" i="5"/>
  <c r="S391" i="5"/>
  <c r="R393" i="5"/>
  <c r="G393" i="5" s="1"/>
  <c r="D394" i="5"/>
  <c r="AU391" i="5" s="1"/>
  <c r="F394" i="5"/>
  <c r="R394" i="5" s="1"/>
  <c r="Q392" i="5"/>
  <c r="L392" i="5"/>
  <c r="X389" i="5"/>
  <c r="AI389" i="5" s="1"/>
  <c r="Y390" i="5"/>
  <c r="AJ390" i="5" s="1"/>
  <c r="AD389" i="5"/>
  <c r="AA625" i="5"/>
  <c r="Z624" i="5"/>
  <c r="AK624" i="5" s="1"/>
  <c r="AC637" i="5"/>
  <c r="AB636" i="5"/>
  <c r="AM636" i="5" s="1"/>
  <c r="AZ391" i="5" l="1"/>
  <c r="BA390" i="5"/>
  <c r="BK390" i="5"/>
  <c r="BL390" i="5" s="1"/>
  <c r="BF390" i="5"/>
  <c r="AE389" i="5"/>
  <c r="AO389" i="5"/>
  <c r="AP389" i="5" s="1"/>
  <c r="AX389" i="5"/>
  <c r="AV389" i="5"/>
  <c r="AT389" i="5"/>
  <c r="AY499" i="5"/>
  <c r="AW498" i="5"/>
  <c r="G394" i="5"/>
  <c r="Q394" i="5"/>
  <c r="L394" i="5"/>
  <c r="S392" i="5"/>
  <c r="F395" i="5"/>
  <c r="D395" i="5"/>
  <c r="AU392" i="5" s="1"/>
  <c r="Y391" i="5"/>
  <c r="AJ391" i="5" s="1"/>
  <c r="X390" i="5"/>
  <c r="AI390" i="5" s="1"/>
  <c r="AD390" i="5"/>
  <c r="Q393" i="5"/>
  <c r="L393" i="5"/>
  <c r="AC638" i="5"/>
  <c r="AB637" i="5"/>
  <c r="AM637" i="5" s="1"/>
  <c r="AA626" i="5"/>
  <c r="Z625" i="5"/>
  <c r="AK625" i="5" s="1"/>
  <c r="AZ392" i="5" l="1"/>
  <c r="AW499" i="5"/>
  <c r="BK391" i="5"/>
  <c r="BL391" i="5" s="1"/>
  <c r="BA391" i="5"/>
  <c r="BF391" i="5"/>
  <c r="AE390" i="5"/>
  <c r="AO390" i="5"/>
  <c r="AP390" i="5" s="1"/>
  <c r="AX390" i="5"/>
  <c r="AV390" i="5"/>
  <c r="AT390" i="5"/>
  <c r="AY500" i="5"/>
  <c r="S393" i="5"/>
  <c r="S394" i="5"/>
  <c r="R395" i="5"/>
  <c r="G395" i="5" s="1"/>
  <c r="D396" i="5"/>
  <c r="AU393" i="5" s="1"/>
  <c r="F396" i="5"/>
  <c r="R396" i="5" s="1"/>
  <c r="Y392" i="5"/>
  <c r="AJ392" i="5" s="1"/>
  <c r="X391" i="5"/>
  <c r="AI391" i="5" s="1"/>
  <c r="AD391" i="5"/>
  <c r="AC639" i="5"/>
  <c r="AB638" i="5"/>
  <c r="AM638" i="5" s="1"/>
  <c r="AA627" i="5"/>
  <c r="Z626" i="5"/>
  <c r="AK626" i="5" s="1"/>
  <c r="AZ393" i="5" l="1"/>
  <c r="AE391" i="5"/>
  <c r="AO391" i="5"/>
  <c r="AP391" i="5" s="1"/>
  <c r="AX391" i="5"/>
  <c r="AV391" i="5"/>
  <c r="AT391" i="5"/>
  <c r="AY501" i="5"/>
  <c r="BA392" i="5"/>
  <c r="BK392" i="5"/>
  <c r="BL392" i="5" s="1"/>
  <c r="BF392" i="5"/>
  <c r="AW500" i="5"/>
  <c r="F397" i="5"/>
  <c r="D397" i="5"/>
  <c r="AU394" i="5" s="1"/>
  <c r="X392" i="5"/>
  <c r="AI392" i="5" s="1"/>
  <c r="Y393" i="5"/>
  <c r="AJ393" i="5" s="1"/>
  <c r="AD392" i="5"/>
  <c r="G396" i="5"/>
  <c r="Q396" i="5"/>
  <c r="L396" i="5"/>
  <c r="Q395" i="5"/>
  <c r="L395" i="5"/>
  <c r="AA628" i="5"/>
  <c r="Z627" i="5"/>
  <c r="AK627" i="5" s="1"/>
  <c r="AC640" i="5"/>
  <c r="AB639" i="5"/>
  <c r="AM639" i="5" s="1"/>
  <c r="AZ394" i="5" l="1"/>
  <c r="AE392" i="5"/>
  <c r="AO392" i="5"/>
  <c r="AP392" i="5" s="1"/>
  <c r="AX392" i="5"/>
  <c r="AV392" i="5"/>
  <c r="AT392" i="5"/>
  <c r="AW501" i="5"/>
  <c r="AY502" i="5"/>
  <c r="BK393" i="5"/>
  <c r="BL393" i="5" s="1"/>
  <c r="BA393" i="5"/>
  <c r="BF393" i="5"/>
  <c r="S395" i="5"/>
  <c r="D398" i="5"/>
  <c r="AU395" i="5" s="1"/>
  <c r="F398" i="5"/>
  <c r="S396" i="5"/>
  <c r="Y394" i="5"/>
  <c r="AJ394" i="5" s="1"/>
  <c r="X393" i="5"/>
  <c r="AI393" i="5" s="1"/>
  <c r="AD393" i="5"/>
  <c r="R397" i="5"/>
  <c r="G397" i="5" s="1"/>
  <c r="AC641" i="5"/>
  <c r="AB640" i="5"/>
  <c r="AM640" i="5" s="1"/>
  <c r="AA629" i="5"/>
  <c r="Z628" i="5"/>
  <c r="AK628" i="5" s="1"/>
  <c r="AZ395" i="5" l="1"/>
  <c r="AY503" i="5"/>
  <c r="AE393" i="5"/>
  <c r="AO393" i="5"/>
  <c r="AP393" i="5" s="1"/>
  <c r="AX393" i="5"/>
  <c r="AV393" i="5"/>
  <c r="AT393" i="5"/>
  <c r="AW502" i="5"/>
  <c r="BA394" i="5"/>
  <c r="BK394" i="5"/>
  <c r="BL394" i="5" s="1"/>
  <c r="BF394" i="5"/>
  <c r="R398" i="5"/>
  <c r="G398" i="5" s="1"/>
  <c r="Q397" i="5"/>
  <c r="L397" i="5"/>
  <c r="X394" i="5"/>
  <c r="AI394" i="5" s="1"/>
  <c r="Y395" i="5"/>
  <c r="AJ395" i="5" s="1"/>
  <c r="AD394" i="5"/>
  <c r="D399" i="5"/>
  <c r="AU396" i="5" s="1"/>
  <c r="F399" i="5"/>
  <c r="AA630" i="5"/>
  <c r="Z629" i="5"/>
  <c r="AK629" i="5" s="1"/>
  <c r="AC642" i="5"/>
  <c r="AB641" i="5"/>
  <c r="AM641" i="5" s="1"/>
  <c r="AZ396" i="5" l="1"/>
  <c r="AW503" i="5"/>
  <c r="BF395" i="5"/>
  <c r="BK395" i="5"/>
  <c r="BL395" i="5" s="1"/>
  <c r="BA395" i="5"/>
  <c r="AE394" i="5"/>
  <c r="AO394" i="5"/>
  <c r="AP394" i="5" s="1"/>
  <c r="AX394" i="5"/>
  <c r="AV394" i="5"/>
  <c r="AT394" i="5"/>
  <c r="AY504" i="5"/>
  <c r="S397" i="5"/>
  <c r="R399" i="5"/>
  <c r="G399" i="5" s="1"/>
  <c r="X395" i="5"/>
  <c r="AI395" i="5" s="1"/>
  <c r="Y396" i="5"/>
  <c r="AJ396" i="5" s="1"/>
  <c r="AD395" i="5"/>
  <c r="D400" i="5"/>
  <c r="AU397" i="5" s="1"/>
  <c r="F400" i="5"/>
  <c r="Q398" i="5"/>
  <c r="L398" i="5"/>
  <c r="AC643" i="5"/>
  <c r="AB642" i="5"/>
  <c r="AM642" i="5" s="1"/>
  <c r="AA631" i="5"/>
  <c r="Z630" i="5"/>
  <c r="AK630" i="5" s="1"/>
  <c r="AZ397" i="5" l="1"/>
  <c r="AE395" i="5"/>
  <c r="AO395" i="5"/>
  <c r="AP395" i="5" s="1"/>
  <c r="AX395" i="5"/>
  <c r="AV395" i="5"/>
  <c r="AT395" i="5"/>
  <c r="AY505" i="5"/>
  <c r="BA396" i="5"/>
  <c r="BK396" i="5"/>
  <c r="BL396" i="5" s="1"/>
  <c r="BF396" i="5"/>
  <c r="AW504" i="5"/>
  <c r="S398" i="5"/>
  <c r="F401" i="5"/>
  <c r="D401" i="5"/>
  <c r="AU398" i="5" s="1"/>
  <c r="R400" i="5"/>
  <c r="G400" i="5" s="1"/>
  <c r="Q399" i="5"/>
  <c r="L399" i="5"/>
  <c r="X396" i="5"/>
  <c r="AI396" i="5" s="1"/>
  <c r="Y397" i="5"/>
  <c r="AJ397" i="5" s="1"/>
  <c r="AD396" i="5"/>
  <c r="AA632" i="5"/>
  <c r="Z631" i="5"/>
  <c r="AK631" i="5" s="1"/>
  <c r="AC644" i="5"/>
  <c r="AB643" i="5"/>
  <c r="AM643" i="5" s="1"/>
  <c r="AZ398" i="5" l="1"/>
  <c r="AW505" i="5"/>
  <c r="AE396" i="5"/>
  <c r="AO396" i="5"/>
  <c r="AP396" i="5" s="1"/>
  <c r="AX396" i="5"/>
  <c r="AV396" i="5"/>
  <c r="AT396" i="5"/>
  <c r="AY506" i="5"/>
  <c r="BK397" i="5"/>
  <c r="BL397" i="5" s="1"/>
  <c r="BA397" i="5"/>
  <c r="BF397" i="5"/>
  <c r="S399" i="5"/>
  <c r="F402" i="5"/>
  <c r="D402" i="5"/>
  <c r="AU399" i="5" s="1"/>
  <c r="Y398" i="5"/>
  <c r="AJ398" i="5" s="1"/>
  <c r="X397" i="5"/>
  <c r="AI397" i="5" s="1"/>
  <c r="AD397" i="5"/>
  <c r="L400" i="5"/>
  <c r="Q400" i="5"/>
  <c r="R401" i="5"/>
  <c r="G401" i="5" s="1"/>
  <c r="AA633" i="5"/>
  <c r="Z632" i="5"/>
  <c r="AK632" i="5" s="1"/>
  <c r="AC645" i="5"/>
  <c r="AB644" i="5"/>
  <c r="AM644" i="5" s="1"/>
  <c r="AZ399" i="5" l="1"/>
  <c r="AY507" i="5"/>
  <c r="BA398" i="5"/>
  <c r="BK398" i="5"/>
  <c r="BL398" i="5" s="1"/>
  <c r="BF398" i="5"/>
  <c r="AE397" i="5"/>
  <c r="AO397" i="5"/>
  <c r="AP397" i="5" s="1"/>
  <c r="AX397" i="5"/>
  <c r="AV397" i="5"/>
  <c r="AT397" i="5"/>
  <c r="AW506" i="5"/>
  <c r="Y399" i="5"/>
  <c r="AJ399" i="5" s="1"/>
  <c r="X398" i="5"/>
  <c r="AI398" i="5" s="1"/>
  <c r="AD398" i="5"/>
  <c r="S400" i="5"/>
  <c r="R402" i="5"/>
  <c r="G402" i="5" s="1"/>
  <c r="Q401" i="5"/>
  <c r="L401" i="5"/>
  <c r="F403" i="5"/>
  <c r="D403" i="5"/>
  <c r="AU400" i="5" s="1"/>
  <c r="AC646" i="5"/>
  <c r="AB645" i="5"/>
  <c r="AM645" i="5" s="1"/>
  <c r="AA634" i="5"/>
  <c r="Z633" i="5"/>
  <c r="AK633" i="5" s="1"/>
  <c r="AZ400" i="5" l="1"/>
  <c r="BK399" i="5"/>
  <c r="BL399" i="5" s="1"/>
  <c r="BA399" i="5"/>
  <c r="BF399" i="5"/>
  <c r="AW507" i="5"/>
  <c r="AE398" i="5"/>
  <c r="AO398" i="5"/>
  <c r="AP398" i="5" s="1"/>
  <c r="AX398" i="5"/>
  <c r="AV398" i="5"/>
  <c r="AT398" i="5"/>
  <c r="AY508" i="5"/>
  <c r="S401" i="5"/>
  <c r="F404" i="5"/>
  <c r="D404" i="5"/>
  <c r="AU401" i="5" s="1"/>
  <c r="R403" i="5"/>
  <c r="Q402" i="5"/>
  <c r="L402" i="5"/>
  <c r="Y400" i="5"/>
  <c r="AJ400" i="5" s="1"/>
  <c r="X399" i="5"/>
  <c r="AI399" i="5" s="1"/>
  <c r="AD399" i="5"/>
  <c r="AA635" i="5"/>
  <c r="Z634" i="5"/>
  <c r="AK634" i="5" s="1"/>
  <c r="AC647" i="5"/>
  <c r="AB646" i="5"/>
  <c r="AM646" i="5" s="1"/>
  <c r="AZ401" i="5" l="1"/>
  <c r="AE399" i="5"/>
  <c r="AO399" i="5"/>
  <c r="AP399" i="5" s="1"/>
  <c r="AX399" i="5"/>
  <c r="AV399" i="5"/>
  <c r="AT399" i="5"/>
  <c r="AW508" i="5"/>
  <c r="AY509" i="5"/>
  <c r="BA400" i="5"/>
  <c r="BK400" i="5"/>
  <c r="BL400" i="5" s="1"/>
  <c r="BF400" i="5"/>
  <c r="L403" i="5"/>
  <c r="Q403" i="5"/>
  <c r="X400" i="5"/>
  <c r="AI400" i="5" s="1"/>
  <c r="Y401" i="5"/>
  <c r="AJ401" i="5" s="1"/>
  <c r="AD400" i="5"/>
  <c r="G403" i="5"/>
  <c r="S402" i="5"/>
  <c r="R404" i="5"/>
  <c r="D405" i="5"/>
  <c r="AU402" i="5" s="1"/>
  <c r="F405" i="5"/>
  <c r="AA636" i="5"/>
  <c r="Z635" i="5"/>
  <c r="AK635" i="5" s="1"/>
  <c r="AC648" i="5"/>
  <c r="AB647" i="5"/>
  <c r="AM647" i="5" s="1"/>
  <c r="AZ402" i="5" l="1"/>
  <c r="AE400" i="5"/>
  <c r="AO400" i="5"/>
  <c r="AP400" i="5" s="1"/>
  <c r="AX400" i="5"/>
  <c r="AV400" i="5"/>
  <c r="AT400" i="5"/>
  <c r="AY510" i="5"/>
  <c r="AW509" i="5"/>
  <c r="BK401" i="5"/>
  <c r="BL401" i="5" s="1"/>
  <c r="BA401" i="5"/>
  <c r="BF401" i="5"/>
  <c r="R405" i="5"/>
  <c r="G405" i="5" s="1"/>
  <c r="L404" i="5"/>
  <c r="Q404" i="5"/>
  <c r="X401" i="5"/>
  <c r="AI401" i="5" s="1"/>
  <c r="Y402" i="5"/>
  <c r="AJ402" i="5" s="1"/>
  <c r="AD401" i="5"/>
  <c r="D406" i="5"/>
  <c r="AU403" i="5" s="1"/>
  <c r="F406" i="5"/>
  <c r="R406" i="5" s="1"/>
  <c r="S403" i="5"/>
  <c r="G404" i="5"/>
  <c r="AC649" i="5"/>
  <c r="AB648" i="5"/>
  <c r="AM648" i="5" s="1"/>
  <c r="AA637" i="5"/>
  <c r="Z636" i="5"/>
  <c r="AK636" i="5" s="1"/>
  <c r="AZ403" i="5" l="1"/>
  <c r="AW510" i="5"/>
  <c r="AY511" i="5"/>
  <c r="AE401" i="5"/>
  <c r="AO401" i="5"/>
  <c r="AP401" i="5" s="1"/>
  <c r="AX401" i="5"/>
  <c r="AV401" i="5"/>
  <c r="AT401" i="5"/>
  <c r="BA402" i="5"/>
  <c r="BK402" i="5"/>
  <c r="BL402" i="5" s="1"/>
  <c r="BF402" i="5"/>
  <c r="S404" i="5"/>
  <c r="G406" i="5"/>
  <c r="Q406" i="5"/>
  <c r="L406" i="5"/>
  <c r="X402" i="5"/>
  <c r="AI402" i="5" s="1"/>
  <c r="Y403" i="5"/>
  <c r="AJ403" i="5" s="1"/>
  <c r="AD402" i="5"/>
  <c r="F407" i="5"/>
  <c r="R407" i="5" s="1"/>
  <c r="D407" i="5"/>
  <c r="AU404" i="5" s="1"/>
  <c r="Q405" i="5"/>
  <c r="L405" i="5"/>
  <c r="AA638" i="5"/>
  <c r="Z637" i="5"/>
  <c r="AK637" i="5" s="1"/>
  <c r="AC650" i="5"/>
  <c r="AB649" i="5"/>
  <c r="AM649" i="5" s="1"/>
  <c r="AZ404" i="5" l="1"/>
  <c r="AY512" i="5"/>
  <c r="BF403" i="5"/>
  <c r="BK403" i="5"/>
  <c r="BL403" i="5" s="1"/>
  <c r="BA403" i="5"/>
  <c r="AE402" i="5"/>
  <c r="AO402" i="5"/>
  <c r="AP402" i="5" s="1"/>
  <c r="AX402" i="5"/>
  <c r="AV402" i="5"/>
  <c r="AT402" i="5"/>
  <c r="AW511" i="5"/>
  <c r="S405" i="5"/>
  <c r="Y404" i="5"/>
  <c r="AJ404" i="5" s="1"/>
  <c r="X403" i="5"/>
  <c r="AI403" i="5" s="1"/>
  <c r="AD403" i="5"/>
  <c r="S406" i="5"/>
  <c r="G407" i="5"/>
  <c r="L407" i="5"/>
  <c r="Q407" i="5"/>
  <c r="F408" i="5"/>
  <c r="R408" i="5" s="1"/>
  <c r="D408" i="5"/>
  <c r="AU405" i="5" s="1"/>
  <c r="AA639" i="5"/>
  <c r="Z638" i="5"/>
  <c r="AK638" i="5" s="1"/>
  <c r="AC651" i="5"/>
  <c r="AB650" i="5"/>
  <c r="AM650" i="5" s="1"/>
  <c r="AZ405" i="5" l="1"/>
  <c r="AE403" i="5"/>
  <c r="AO403" i="5"/>
  <c r="AP403" i="5" s="1"/>
  <c r="AX403" i="5"/>
  <c r="AV403" i="5"/>
  <c r="AT403" i="5"/>
  <c r="AW512" i="5"/>
  <c r="BA404" i="5"/>
  <c r="BK404" i="5"/>
  <c r="BL404" i="5" s="1"/>
  <c r="BF404" i="5"/>
  <c r="AY513" i="5"/>
  <c r="S407" i="5"/>
  <c r="G408" i="5"/>
  <c r="Q408" i="5"/>
  <c r="L408" i="5"/>
  <c r="D409" i="5"/>
  <c r="AU406" i="5" s="1"/>
  <c r="F409" i="5"/>
  <c r="Y405" i="5"/>
  <c r="AJ405" i="5" s="1"/>
  <c r="X404" i="5"/>
  <c r="AI404" i="5" s="1"/>
  <c r="AD404" i="5"/>
  <c r="AC652" i="5"/>
  <c r="AB651" i="5"/>
  <c r="AM651" i="5" s="1"/>
  <c r="AA640" i="5"/>
  <c r="Z639" i="5"/>
  <c r="AK639" i="5" s="1"/>
  <c r="AZ406" i="5" l="1"/>
  <c r="AE404" i="5"/>
  <c r="AO404" i="5"/>
  <c r="AP404" i="5" s="1"/>
  <c r="AX404" i="5"/>
  <c r="AV404" i="5"/>
  <c r="AT404" i="5"/>
  <c r="AY514" i="5"/>
  <c r="AW513" i="5"/>
  <c r="BK405" i="5"/>
  <c r="BL405" i="5" s="1"/>
  <c r="BA405" i="5"/>
  <c r="BF405" i="5"/>
  <c r="D410" i="5"/>
  <c r="AU407" i="5" s="1"/>
  <c r="F410" i="5"/>
  <c r="X405" i="5"/>
  <c r="AI405" i="5" s="1"/>
  <c r="Y406" i="5"/>
  <c r="AJ406" i="5" s="1"/>
  <c r="AD405" i="5"/>
  <c r="S408" i="5"/>
  <c r="R409" i="5"/>
  <c r="AA641" i="5"/>
  <c r="Z640" i="5"/>
  <c r="AK640" i="5" s="1"/>
  <c r="AC653" i="5"/>
  <c r="AB652" i="5"/>
  <c r="AM652" i="5" s="1"/>
  <c r="AZ407" i="5" l="1"/>
  <c r="AE405" i="5"/>
  <c r="AO405" i="5"/>
  <c r="AP405" i="5" s="1"/>
  <c r="AX405" i="5"/>
  <c r="AV405" i="5"/>
  <c r="AT405" i="5"/>
  <c r="AW514" i="5"/>
  <c r="BA406" i="5"/>
  <c r="BK406" i="5"/>
  <c r="BL406" i="5" s="1"/>
  <c r="BF406" i="5"/>
  <c r="AY515" i="5"/>
  <c r="L409" i="5"/>
  <c r="Q409" i="5"/>
  <c r="R410" i="5"/>
  <c r="G410" i="5" s="1"/>
  <c r="D411" i="5"/>
  <c r="AU408" i="5" s="1"/>
  <c r="F411" i="5"/>
  <c r="G409" i="5"/>
  <c r="X406" i="5"/>
  <c r="AI406" i="5" s="1"/>
  <c r="Y407" i="5"/>
  <c r="AJ407" i="5" s="1"/>
  <c r="AD406" i="5"/>
  <c r="AA642" i="5"/>
  <c r="Z641" i="5"/>
  <c r="AK641" i="5" s="1"/>
  <c r="AC654" i="5"/>
  <c r="AB653" i="5"/>
  <c r="AM653" i="5" s="1"/>
  <c r="AZ408" i="5" l="1"/>
  <c r="AY516" i="5"/>
  <c r="BK407" i="5"/>
  <c r="BL407" i="5" s="1"/>
  <c r="BA407" i="5"/>
  <c r="BF407" i="5"/>
  <c r="AW515" i="5"/>
  <c r="AE406" i="5"/>
  <c r="AO406" i="5"/>
  <c r="AP406" i="5" s="1"/>
  <c r="AX406" i="5"/>
  <c r="AV406" i="5"/>
  <c r="AT406" i="5"/>
  <c r="R411" i="5"/>
  <c r="G411" i="5" s="1"/>
  <c r="L410" i="5"/>
  <c r="Q410" i="5"/>
  <c r="X407" i="5"/>
  <c r="AI407" i="5" s="1"/>
  <c r="Y408" i="5"/>
  <c r="AJ408" i="5" s="1"/>
  <c r="AD407" i="5"/>
  <c r="F412" i="5"/>
  <c r="R412" i="5" s="1"/>
  <c r="D412" i="5"/>
  <c r="AU409" i="5" s="1"/>
  <c r="S409" i="5"/>
  <c r="AC655" i="5"/>
  <c r="AB654" i="5"/>
  <c r="AM654" i="5" s="1"/>
  <c r="AA643" i="5"/>
  <c r="Z642" i="5"/>
  <c r="AK642" i="5" s="1"/>
  <c r="AZ409" i="5" l="1"/>
  <c r="BA408" i="5"/>
  <c r="BK408" i="5"/>
  <c r="BL408" i="5" s="1"/>
  <c r="BF408" i="5"/>
  <c r="AW516" i="5"/>
  <c r="AE407" i="5"/>
  <c r="AO407" i="5"/>
  <c r="AP407" i="5" s="1"/>
  <c r="AX407" i="5"/>
  <c r="AV407" i="5"/>
  <c r="AT407" i="5"/>
  <c r="AY517" i="5"/>
  <c r="S410" i="5"/>
  <c r="G412" i="5"/>
  <c r="Q412" i="5"/>
  <c r="L412" i="5"/>
  <c r="F413" i="5"/>
  <c r="D413" i="5"/>
  <c r="AU410" i="5" s="1"/>
  <c r="X408" i="5"/>
  <c r="AI408" i="5" s="1"/>
  <c r="Y409" i="5"/>
  <c r="AJ409" i="5" s="1"/>
  <c r="AD408" i="5"/>
  <c r="Q411" i="5"/>
  <c r="L411" i="5"/>
  <c r="AA644" i="5"/>
  <c r="Z643" i="5"/>
  <c r="AK643" i="5" s="1"/>
  <c r="AC656" i="5"/>
  <c r="AB655" i="5"/>
  <c r="AM655" i="5" s="1"/>
  <c r="AE408" i="5" l="1"/>
  <c r="AO408" i="5"/>
  <c r="AP408" i="5" s="1"/>
  <c r="AX408" i="5"/>
  <c r="AV408" i="5"/>
  <c r="AT408" i="5"/>
  <c r="AW517" i="5"/>
  <c r="AY518" i="5"/>
  <c r="AZ410" i="5"/>
  <c r="BK409" i="5"/>
  <c r="BL409" i="5" s="1"/>
  <c r="BA409" i="5"/>
  <c r="BF409" i="5"/>
  <c r="S411" i="5"/>
  <c r="S412" i="5"/>
  <c r="D414" i="5"/>
  <c r="AU411" i="5" s="1"/>
  <c r="F414" i="5"/>
  <c r="X409" i="5"/>
  <c r="AI409" i="5" s="1"/>
  <c r="Y410" i="5"/>
  <c r="AJ410" i="5" s="1"/>
  <c r="AD409" i="5"/>
  <c r="R413" i="5"/>
  <c r="G413" i="5" s="1"/>
  <c r="Z644" i="5"/>
  <c r="AK644" i="5" s="1"/>
  <c r="AA645" i="5"/>
  <c r="AC657" i="5"/>
  <c r="AB656" i="5"/>
  <c r="AM656" i="5" s="1"/>
  <c r="AZ411" i="5" l="1"/>
  <c r="BA410" i="5"/>
  <c r="BK410" i="5"/>
  <c r="BL410" i="5" s="1"/>
  <c r="BF410" i="5"/>
  <c r="AW518" i="5"/>
  <c r="AE409" i="5"/>
  <c r="AO409" i="5"/>
  <c r="AP409" i="5" s="1"/>
  <c r="AX409" i="5"/>
  <c r="AV409" i="5"/>
  <c r="AT409" i="5"/>
  <c r="AY519" i="5"/>
  <c r="L413" i="5"/>
  <c r="Q413" i="5"/>
  <c r="F415" i="5"/>
  <c r="D415" i="5"/>
  <c r="AU412" i="5" s="1"/>
  <c r="R414" i="5"/>
  <c r="G414" i="5" s="1"/>
  <c r="Y411" i="5"/>
  <c r="AJ411" i="5" s="1"/>
  <c r="X410" i="5"/>
  <c r="AI410" i="5" s="1"/>
  <c r="AD410" i="5"/>
  <c r="AC658" i="5"/>
  <c r="AB657" i="5"/>
  <c r="AM657" i="5" s="1"/>
  <c r="Z645" i="5"/>
  <c r="AK645" i="5" s="1"/>
  <c r="AA646" i="5"/>
  <c r="AZ412" i="5" l="1"/>
  <c r="AE410" i="5"/>
  <c r="AO410" i="5"/>
  <c r="AP410" i="5" s="1"/>
  <c r="AX410" i="5"/>
  <c r="AV410" i="5"/>
  <c r="AT410" i="5"/>
  <c r="BF411" i="5"/>
  <c r="BK411" i="5"/>
  <c r="BL411" i="5" s="1"/>
  <c r="BA411" i="5"/>
  <c r="AW519" i="5"/>
  <c r="AY520" i="5"/>
  <c r="S413" i="5"/>
  <c r="Q414" i="5"/>
  <c r="L414" i="5"/>
  <c r="D416" i="5"/>
  <c r="AU413" i="5" s="1"/>
  <c r="F416" i="5"/>
  <c r="R416" i="5" s="1"/>
  <c r="Y412" i="5"/>
  <c r="AJ412" i="5" s="1"/>
  <c r="X411" i="5"/>
  <c r="AI411" i="5" s="1"/>
  <c r="AD411" i="5"/>
  <c r="R415" i="5"/>
  <c r="G415" i="5" s="1"/>
  <c r="AC659" i="5"/>
  <c r="AB658" i="5"/>
  <c r="AM658" i="5" s="1"/>
  <c r="Z646" i="5"/>
  <c r="AK646" i="5" s="1"/>
  <c r="AA647" i="5"/>
  <c r="AZ413" i="5" l="1"/>
  <c r="AE411" i="5"/>
  <c r="AO411" i="5"/>
  <c r="AP411" i="5" s="1"/>
  <c r="AX411" i="5"/>
  <c r="AV411" i="5"/>
  <c r="AT411" i="5"/>
  <c r="AY521" i="5"/>
  <c r="BA412" i="5"/>
  <c r="BK412" i="5"/>
  <c r="BL412" i="5" s="1"/>
  <c r="BF412" i="5"/>
  <c r="AW520" i="5"/>
  <c r="S414" i="5"/>
  <c r="F417" i="5"/>
  <c r="R417" i="5" s="1"/>
  <c r="D417" i="5"/>
  <c r="AU414" i="5" s="1"/>
  <c r="X412" i="5"/>
  <c r="AI412" i="5" s="1"/>
  <c r="Y413" i="5"/>
  <c r="AJ413" i="5" s="1"/>
  <c r="AD412" i="5"/>
  <c r="L415" i="5"/>
  <c r="Q415" i="5"/>
  <c r="G416" i="5"/>
  <c r="Q416" i="5"/>
  <c r="L416" i="5"/>
  <c r="Z647" i="5"/>
  <c r="AK647" i="5" s="1"/>
  <c r="AA648" i="5"/>
  <c r="AC660" i="5"/>
  <c r="AB659" i="5"/>
  <c r="AM659" i="5" s="1"/>
  <c r="AZ414" i="5" l="1"/>
  <c r="AW521" i="5"/>
  <c r="AY522" i="5"/>
  <c r="AE412" i="5"/>
  <c r="AO412" i="5"/>
  <c r="AP412" i="5" s="1"/>
  <c r="AX412" i="5"/>
  <c r="AV412" i="5"/>
  <c r="AT412" i="5"/>
  <c r="BK413" i="5"/>
  <c r="BL413" i="5" s="1"/>
  <c r="BA413" i="5"/>
  <c r="BF413" i="5"/>
  <c r="S415" i="5"/>
  <c r="S416" i="5"/>
  <c r="F418" i="5"/>
  <c r="R418" i="5" s="1"/>
  <c r="D418" i="5"/>
  <c r="AU415" i="5" s="1"/>
  <c r="X413" i="5"/>
  <c r="AI413" i="5" s="1"/>
  <c r="Y414" i="5"/>
  <c r="AJ414" i="5" s="1"/>
  <c r="AD413" i="5"/>
  <c r="G417" i="5"/>
  <c r="L417" i="5"/>
  <c r="Q417" i="5"/>
  <c r="AC661" i="5"/>
  <c r="AB660" i="5"/>
  <c r="AM660" i="5" s="1"/>
  <c r="Z648" i="5"/>
  <c r="AK648" i="5" s="1"/>
  <c r="AA649" i="5"/>
  <c r="AZ415" i="5" l="1"/>
  <c r="AY523" i="5"/>
  <c r="BA414" i="5"/>
  <c r="BK414" i="5"/>
  <c r="BL414" i="5" s="1"/>
  <c r="BF414" i="5"/>
  <c r="AE413" i="5"/>
  <c r="AO413" i="5"/>
  <c r="AP413" i="5" s="1"/>
  <c r="AX413" i="5"/>
  <c r="AV413" i="5"/>
  <c r="AT413" i="5"/>
  <c r="AW522" i="5"/>
  <c r="X414" i="5"/>
  <c r="AI414" i="5" s="1"/>
  <c r="Y415" i="5"/>
  <c r="AJ415" i="5" s="1"/>
  <c r="AD414" i="5"/>
  <c r="S417" i="5"/>
  <c r="D419" i="5"/>
  <c r="AU416" i="5" s="1"/>
  <c r="F419" i="5"/>
  <c r="G418" i="5"/>
  <c r="Q418" i="5"/>
  <c r="L418" i="5"/>
  <c r="Z649" i="5"/>
  <c r="AK649" i="5" s="1"/>
  <c r="AA650" i="5"/>
  <c r="AC662" i="5"/>
  <c r="AB661" i="5"/>
  <c r="AM661" i="5" s="1"/>
  <c r="AZ416" i="5" l="1"/>
  <c r="AW523" i="5"/>
  <c r="BK415" i="5"/>
  <c r="BL415" i="5" s="1"/>
  <c r="BA415" i="5"/>
  <c r="BF415" i="5"/>
  <c r="AE414" i="5"/>
  <c r="AO414" i="5"/>
  <c r="AP414" i="5" s="1"/>
  <c r="AX414" i="5"/>
  <c r="AV414" i="5"/>
  <c r="AT414" i="5"/>
  <c r="AY524" i="5"/>
  <c r="R419" i="5"/>
  <c r="G419" i="5" s="1"/>
  <c r="S418" i="5"/>
  <c r="X415" i="5"/>
  <c r="AI415" i="5" s="1"/>
  <c r="Y416" i="5"/>
  <c r="AJ416" i="5" s="1"/>
  <c r="AD415" i="5"/>
  <c r="D420" i="5"/>
  <c r="AU417" i="5" s="1"/>
  <c r="F420" i="5"/>
  <c r="R420" i="5" s="1"/>
  <c r="AC663" i="5"/>
  <c r="AB662" i="5"/>
  <c r="AM662" i="5" s="1"/>
  <c r="Z650" i="5"/>
  <c r="AK650" i="5" s="1"/>
  <c r="AA651" i="5"/>
  <c r="AZ417" i="5" l="1"/>
  <c r="AY525" i="5"/>
  <c r="AE415" i="5"/>
  <c r="AO415" i="5"/>
  <c r="AP415" i="5" s="1"/>
  <c r="AX415" i="5"/>
  <c r="AV415" i="5"/>
  <c r="AT415" i="5"/>
  <c r="BA416" i="5"/>
  <c r="BK416" i="5"/>
  <c r="BL416" i="5" s="1"/>
  <c r="BF416" i="5"/>
  <c r="AW524" i="5"/>
  <c r="X416" i="5"/>
  <c r="AI416" i="5" s="1"/>
  <c r="Y417" i="5"/>
  <c r="AJ417" i="5" s="1"/>
  <c r="AD416" i="5"/>
  <c r="D421" i="5"/>
  <c r="AU418" i="5" s="1"/>
  <c r="F421" i="5"/>
  <c r="G420" i="5"/>
  <c r="Q420" i="5"/>
  <c r="L420" i="5"/>
  <c r="L419" i="5"/>
  <c r="Q419" i="5"/>
  <c r="AC664" i="5"/>
  <c r="AB663" i="5"/>
  <c r="AM663" i="5" s="1"/>
  <c r="Z651" i="5"/>
  <c r="AK651" i="5" s="1"/>
  <c r="AA652" i="5"/>
  <c r="AZ418" i="5" l="1"/>
  <c r="AW525" i="5"/>
  <c r="AE416" i="5"/>
  <c r="AO416" i="5"/>
  <c r="AP416" i="5" s="1"/>
  <c r="AX416" i="5"/>
  <c r="AV416" i="5"/>
  <c r="AT416" i="5"/>
  <c r="AY526" i="5"/>
  <c r="BK417" i="5"/>
  <c r="BL417" i="5" s="1"/>
  <c r="BA417" i="5"/>
  <c r="BF417" i="5"/>
  <c r="S419" i="5"/>
  <c r="S420" i="5"/>
  <c r="R421" i="5"/>
  <c r="G421" i="5" s="1"/>
  <c r="F422" i="5"/>
  <c r="D422" i="5"/>
  <c r="AU419" i="5" s="1"/>
  <c r="Y418" i="5"/>
  <c r="AJ418" i="5" s="1"/>
  <c r="X417" i="5"/>
  <c r="AI417" i="5" s="1"/>
  <c r="AD417" i="5"/>
  <c r="Z652" i="5"/>
  <c r="AK652" i="5" s="1"/>
  <c r="AA653" i="5"/>
  <c r="AC665" i="5"/>
  <c r="AB664" i="5"/>
  <c r="AM664" i="5" s="1"/>
  <c r="AZ419" i="5" l="1"/>
  <c r="AY527" i="5"/>
  <c r="AW526" i="5"/>
  <c r="AE417" i="5"/>
  <c r="AO417" i="5"/>
  <c r="AP417" i="5" s="1"/>
  <c r="AX417" i="5"/>
  <c r="AV417" i="5"/>
  <c r="AT417" i="5"/>
  <c r="BA418" i="5"/>
  <c r="BK418" i="5"/>
  <c r="BL418" i="5" s="1"/>
  <c r="BF418" i="5"/>
  <c r="D423" i="5"/>
  <c r="AU420" i="5" s="1"/>
  <c r="F423" i="5"/>
  <c r="R422" i="5"/>
  <c r="G422" i="5" s="1"/>
  <c r="X418" i="5"/>
  <c r="AI418" i="5" s="1"/>
  <c r="Y419" i="5"/>
  <c r="AJ419" i="5" s="1"/>
  <c r="AD418" i="5"/>
  <c r="Q421" i="5"/>
  <c r="L421" i="5"/>
  <c r="AC666" i="5"/>
  <c r="AB665" i="5"/>
  <c r="AM665" i="5" s="1"/>
  <c r="Z653" i="5"/>
  <c r="AK653" i="5" s="1"/>
  <c r="AA654" i="5"/>
  <c r="S421" i="5" l="1"/>
  <c r="AZ420" i="5"/>
  <c r="BF419" i="5"/>
  <c r="BK419" i="5"/>
  <c r="BL419" i="5" s="1"/>
  <c r="BA419" i="5"/>
  <c r="AW527" i="5"/>
  <c r="AE418" i="5"/>
  <c r="AO418" i="5"/>
  <c r="AP418" i="5" s="1"/>
  <c r="AX418" i="5"/>
  <c r="AV418" i="5"/>
  <c r="AT418" i="5"/>
  <c r="AY528" i="5"/>
  <c r="Q422" i="5"/>
  <c r="L422" i="5"/>
  <c r="X419" i="5"/>
  <c r="AI419" i="5" s="1"/>
  <c r="Y420" i="5"/>
  <c r="AJ420" i="5" s="1"/>
  <c r="AD419" i="5"/>
  <c r="R423" i="5"/>
  <c r="G423" i="5" s="1"/>
  <c r="F424" i="5"/>
  <c r="D424" i="5"/>
  <c r="AU421" i="5" s="1"/>
  <c r="AC667" i="5"/>
  <c r="AB666" i="5"/>
  <c r="AM666" i="5" s="1"/>
  <c r="Z654" i="5"/>
  <c r="AK654" i="5" s="1"/>
  <c r="AA655" i="5"/>
  <c r="AZ421" i="5" l="1"/>
  <c r="AE419" i="5"/>
  <c r="AO419" i="5"/>
  <c r="AP419" i="5" s="1"/>
  <c r="AX419" i="5"/>
  <c r="AV419" i="5"/>
  <c r="AT419" i="5"/>
  <c r="AW528" i="5"/>
  <c r="AY529" i="5"/>
  <c r="BA420" i="5"/>
  <c r="BK420" i="5"/>
  <c r="BL420" i="5" s="1"/>
  <c r="BF420" i="5"/>
  <c r="S422" i="5"/>
  <c r="R424" i="5"/>
  <c r="G424" i="5" s="1"/>
  <c r="X420" i="5"/>
  <c r="AI420" i="5" s="1"/>
  <c r="Y421" i="5"/>
  <c r="AJ421" i="5" s="1"/>
  <c r="AD420" i="5"/>
  <c r="Q423" i="5"/>
  <c r="L423" i="5"/>
  <c r="D425" i="5"/>
  <c r="AU422" i="5" s="1"/>
  <c r="F425" i="5"/>
  <c r="Z655" i="5"/>
  <c r="AK655" i="5" s="1"/>
  <c r="AA656" i="5"/>
  <c r="AC668" i="5"/>
  <c r="AB667" i="5"/>
  <c r="AM667" i="5" s="1"/>
  <c r="AZ422" i="5" l="1"/>
  <c r="AE420" i="5"/>
  <c r="AO420" i="5"/>
  <c r="AP420" i="5" s="1"/>
  <c r="AX420" i="5"/>
  <c r="AV420" i="5"/>
  <c r="AT420" i="5"/>
  <c r="AY530" i="5"/>
  <c r="AW529" i="5"/>
  <c r="BK421" i="5"/>
  <c r="BL421" i="5" s="1"/>
  <c r="BA421" i="5"/>
  <c r="BF421" i="5"/>
  <c r="S423" i="5"/>
  <c r="Y422" i="5"/>
  <c r="AJ422" i="5" s="1"/>
  <c r="X421" i="5"/>
  <c r="AI421" i="5" s="1"/>
  <c r="AD421" i="5"/>
  <c r="F426" i="5"/>
  <c r="D426" i="5"/>
  <c r="AU423" i="5" s="1"/>
  <c r="L424" i="5"/>
  <c r="Q424" i="5"/>
  <c r="R425" i="5"/>
  <c r="G425" i="5" s="1"/>
  <c r="AC669" i="5"/>
  <c r="AB668" i="5"/>
  <c r="AM668" i="5" s="1"/>
  <c r="Z656" i="5"/>
  <c r="AK656" i="5" s="1"/>
  <c r="AA657" i="5"/>
  <c r="AZ423" i="5" l="1"/>
  <c r="AW530" i="5"/>
  <c r="AE421" i="5"/>
  <c r="AO421" i="5"/>
  <c r="AP421" i="5" s="1"/>
  <c r="AX421" i="5"/>
  <c r="AV421" i="5"/>
  <c r="AT421" i="5"/>
  <c r="BA422" i="5"/>
  <c r="BK422" i="5"/>
  <c r="BL422" i="5" s="1"/>
  <c r="BF422" i="5"/>
  <c r="AY531" i="5"/>
  <c r="S424" i="5"/>
  <c r="D427" i="5"/>
  <c r="AU424" i="5" s="1"/>
  <c r="F427" i="5"/>
  <c r="L425" i="5"/>
  <c r="Q425" i="5"/>
  <c r="R426" i="5"/>
  <c r="G426" i="5" s="1"/>
  <c r="X422" i="5"/>
  <c r="AI422" i="5" s="1"/>
  <c r="Y423" i="5"/>
  <c r="AJ423" i="5" s="1"/>
  <c r="AD422" i="5"/>
  <c r="AC670" i="5"/>
  <c r="AB669" i="5"/>
  <c r="AM669" i="5" s="1"/>
  <c r="Z657" i="5"/>
  <c r="AK657" i="5" s="1"/>
  <c r="AA658" i="5"/>
  <c r="AZ424" i="5" l="1"/>
  <c r="AE422" i="5"/>
  <c r="AO422" i="5"/>
  <c r="AP422" i="5" s="1"/>
  <c r="AX422" i="5"/>
  <c r="AV422" i="5"/>
  <c r="AT422" i="5"/>
  <c r="AY532" i="5"/>
  <c r="BK423" i="5"/>
  <c r="BL423" i="5" s="1"/>
  <c r="BA423" i="5"/>
  <c r="BF423" i="5"/>
  <c r="AW531" i="5"/>
  <c r="S425" i="5"/>
  <c r="L426" i="5"/>
  <c r="Q426" i="5"/>
  <c r="R427" i="5"/>
  <c r="G427" i="5" s="1"/>
  <c r="X423" i="5"/>
  <c r="AI423" i="5" s="1"/>
  <c r="Y424" i="5"/>
  <c r="AJ424" i="5" s="1"/>
  <c r="AD423" i="5"/>
  <c r="F428" i="5"/>
  <c r="D428" i="5"/>
  <c r="AU425" i="5" s="1"/>
  <c r="AC671" i="5"/>
  <c r="AB670" i="5"/>
  <c r="AM670" i="5" s="1"/>
  <c r="Z658" i="5"/>
  <c r="AK658" i="5" s="1"/>
  <c r="AA659" i="5"/>
  <c r="AZ425" i="5" l="1"/>
  <c r="AW532" i="5"/>
  <c r="AY533" i="5"/>
  <c r="AE423" i="5"/>
  <c r="AO423" i="5"/>
  <c r="AP423" i="5" s="1"/>
  <c r="AX423" i="5"/>
  <c r="AV423" i="5"/>
  <c r="AT423" i="5"/>
  <c r="BA424" i="5"/>
  <c r="BK424" i="5"/>
  <c r="BL424" i="5" s="1"/>
  <c r="BF424" i="5"/>
  <c r="S426" i="5"/>
  <c r="Q427" i="5"/>
  <c r="L427" i="5"/>
  <c r="F429" i="5"/>
  <c r="D429" i="5"/>
  <c r="AU426" i="5" s="1"/>
  <c r="Y425" i="5"/>
  <c r="AJ425" i="5" s="1"/>
  <c r="X424" i="5"/>
  <c r="AI424" i="5" s="1"/>
  <c r="AD424" i="5"/>
  <c r="R428" i="5"/>
  <c r="G428" i="5" s="1"/>
  <c r="Z659" i="5"/>
  <c r="AK659" i="5" s="1"/>
  <c r="AA660" i="5"/>
  <c r="AC672" i="5"/>
  <c r="AB671" i="5"/>
  <c r="AM671" i="5" s="1"/>
  <c r="AZ426" i="5" l="1"/>
  <c r="AE424" i="5"/>
  <c r="AO424" i="5"/>
  <c r="AP424" i="5" s="1"/>
  <c r="AX424" i="5"/>
  <c r="AV424" i="5"/>
  <c r="AT424" i="5"/>
  <c r="AY534" i="5"/>
  <c r="AW533" i="5"/>
  <c r="BK425" i="5"/>
  <c r="BL425" i="5" s="1"/>
  <c r="BA425" i="5"/>
  <c r="BF425" i="5"/>
  <c r="S427" i="5"/>
  <c r="F430" i="5"/>
  <c r="D430" i="5"/>
  <c r="AU427" i="5" s="1"/>
  <c r="R429" i="5"/>
  <c r="G429" i="5" s="1"/>
  <c r="X425" i="5"/>
  <c r="AI425" i="5" s="1"/>
  <c r="Y426" i="5"/>
  <c r="AJ426" i="5" s="1"/>
  <c r="AD425" i="5"/>
  <c r="Q428" i="5"/>
  <c r="L428" i="5"/>
  <c r="AC673" i="5"/>
  <c r="AB672" i="5"/>
  <c r="AM672" i="5" s="1"/>
  <c r="Z660" i="5"/>
  <c r="AK660" i="5" s="1"/>
  <c r="AA661" i="5"/>
  <c r="AZ427" i="5" l="1"/>
  <c r="AW534" i="5"/>
  <c r="AE425" i="5"/>
  <c r="AO425" i="5"/>
  <c r="AP425" i="5" s="1"/>
  <c r="AX425" i="5"/>
  <c r="AV425" i="5"/>
  <c r="AT425" i="5"/>
  <c r="AY535" i="5"/>
  <c r="BA426" i="5"/>
  <c r="BK426" i="5"/>
  <c r="BL426" i="5" s="1"/>
  <c r="BF426" i="5"/>
  <c r="X426" i="5"/>
  <c r="AI426" i="5" s="1"/>
  <c r="Y427" i="5"/>
  <c r="AJ427" i="5" s="1"/>
  <c r="AD426" i="5"/>
  <c r="R430" i="5"/>
  <c r="S428" i="5"/>
  <c r="Q429" i="5"/>
  <c r="L429" i="5"/>
  <c r="D431" i="5"/>
  <c r="AU428" i="5" s="1"/>
  <c r="F431" i="5"/>
  <c r="AC674" i="5"/>
  <c r="AB673" i="5"/>
  <c r="AM673" i="5" s="1"/>
  <c r="Z661" i="5"/>
  <c r="AK661" i="5" s="1"/>
  <c r="AA662" i="5"/>
  <c r="AZ428" i="5" l="1"/>
  <c r="AY536" i="5"/>
  <c r="BF427" i="5"/>
  <c r="BK427" i="5"/>
  <c r="BL427" i="5" s="1"/>
  <c r="BA427" i="5"/>
  <c r="AE426" i="5"/>
  <c r="AO426" i="5"/>
  <c r="AP426" i="5" s="1"/>
  <c r="AX426" i="5"/>
  <c r="AV426" i="5"/>
  <c r="AT426" i="5"/>
  <c r="AW535" i="5"/>
  <c r="S429" i="5"/>
  <c r="Q430" i="5"/>
  <c r="L430" i="5"/>
  <c r="R431" i="5"/>
  <c r="G431" i="5" s="1"/>
  <c r="X427" i="5"/>
  <c r="AI427" i="5" s="1"/>
  <c r="Y428" i="5"/>
  <c r="AJ428" i="5" s="1"/>
  <c r="AD427" i="5"/>
  <c r="D432" i="5"/>
  <c r="AU429" i="5" s="1"/>
  <c r="F432" i="5"/>
  <c r="G430" i="5"/>
  <c r="AC675" i="5"/>
  <c r="AB674" i="5"/>
  <c r="AM674" i="5" s="1"/>
  <c r="Z662" i="5"/>
  <c r="AK662" i="5" s="1"/>
  <c r="AA663" i="5"/>
  <c r="AZ429" i="5" l="1"/>
  <c r="AW536" i="5"/>
  <c r="BA428" i="5"/>
  <c r="BK428" i="5"/>
  <c r="BL428" i="5" s="1"/>
  <c r="BF428" i="5"/>
  <c r="AE427" i="5"/>
  <c r="AO427" i="5"/>
  <c r="AP427" i="5" s="1"/>
  <c r="AX427" i="5"/>
  <c r="AV427" i="5"/>
  <c r="AT427" i="5"/>
  <c r="AY537" i="5"/>
  <c r="S430" i="5"/>
  <c r="X428" i="5"/>
  <c r="AI428" i="5" s="1"/>
  <c r="Y429" i="5"/>
  <c r="AJ429" i="5" s="1"/>
  <c r="AD428" i="5"/>
  <c r="F433" i="5"/>
  <c r="D433" i="5"/>
  <c r="AU430" i="5" s="1"/>
  <c r="L431" i="5"/>
  <c r="Q431" i="5"/>
  <c r="R432" i="5"/>
  <c r="G432" i="5" s="1"/>
  <c r="Z663" i="5"/>
  <c r="AK663" i="5" s="1"/>
  <c r="AA664" i="5"/>
  <c r="AC676" i="5"/>
  <c r="AB675" i="5"/>
  <c r="AM675" i="5" s="1"/>
  <c r="AE428" i="5" l="1"/>
  <c r="AO428" i="5"/>
  <c r="AP428" i="5" s="1"/>
  <c r="AX428" i="5"/>
  <c r="AV428" i="5"/>
  <c r="AT428" i="5"/>
  <c r="AY538" i="5"/>
  <c r="AZ430" i="5"/>
  <c r="AW537" i="5"/>
  <c r="BK429" i="5"/>
  <c r="BL429" i="5" s="1"/>
  <c r="BA429" i="5"/>
  <c r="BF429" i="5"/>
  <c r="S431" i="5"/>
  <c r="R433" i="5"/>
  <c r="G433" i="5" s="1"/>
  <c r="Q432" i="5"/>
  <c r="L432" i="5"/>
  <c r="Y430" i="5"/>
  <c r="AJ430" i="5" s="1"/>
  <c r="X429" i="5"/>
  <c r="AI429" i="5" s="1"/>
  <c r="AD429" i="5"/>
  <c r="F434" i="5"/>
  <c r="D434" i="5"/>
  <c r="AU431" i="5" s="1"/>
  <c r="AC677" i="5"/>
  <c r="AB676" i="5"/>
  <c r="AM676" i="5" s="1"/>
  <c r="Z664" i="5"/>
  <c r="AK664" i="5" s="1"/>
  <c r="AA665" i="5"/>
  <c r="AZ431" i="5" l="1"/>
  <c r="AW538" i="5"/>
  <c r="AY539" i="5"/>
  <c r="AE429" i="5"/>
  <c r="AO429" i="5"/>
  <c r="AP429" i="5" s="1"/>
  <c r="AX429" i="5"/>
  <c r="AV429" i="5"/>
  <c r="AT429" i="5"/>
  <c r="BA430" i="5"/>
  <c r="BK430" i="5"/>
  <c r="BL430" i="5" s="1"/>
  <c r="BF430" i="5"/>
  <c r="S432" i="5"/>
  <c r="R434" i="5"/>
  <c r="G434" i="5" s="1"/>
  <c r="F435" i="5"/>
  <c r="D435" i="5"/>
  <c r="AU432" i="5" s="1"/>
  <c r="Y431" i="5"/>
  <c r="AJ431" i="5" s="1"/>
  <c r="X430" i="5"/>
  <c r="AI430" i="5" s="1"/>
  <c r="AD430" i="5"/>
  <c r="Q433" i="5"/>
  <c r="L433" i="5"/>
  <c r="AC678" i="5"/>
  <c r="AB677" i="5"/>
  <c r="AM677" i="5" s="1"/>
  <c r="Z665" i="5"/>
  <c r="AK665" i="5" s="1"/>
  <c r="AA666" i="5"/>
  <c r="AZ432" i="5" l="1"/>
  <c r="AY540" i="5"/>
  <c r="BK431" i="5"/>
  <c r="BL431" i="5" s="1"/>
  <c r="BA431" i="5"/>
  <c r="BF431" i="5"/>
  <c r="AE430" i="5"/>
  <c r="AO430" i="5"/>
  <c r="AP430" i="5" s="1"/>
  <c r="AX430" i="5"/>
  <c r="AV430" i="5"/>
  <c r="AT430" i="5"/>
  <c r="AW539" i="5"/>
  <c r="S433" i="5"/>
  <c r="F436" i="5"/>
  <c r="D436" i="5"/>
  <c r="AU433" i="5" s="1"/>
  <c r="R435" i="5"/>
  <c r="G435" i="5" s="1"/>
  <c r="X431" i="5"/>
  <c r="AI431" i="5" s="1"/>
  <c r="Y432" i="5"/>
  <c r="AJ432" i="5" s="1"/>
  <c r="AD431" i="5"/>
  <c r="L434" i="5"/>
  <c r="Q434" i="5"/>
  <c r="Z666" i="5"/>
  <c r="AK666" i="5" s="1"/>
  <c r="AA667" i="5"/>
  <c r="AC679" i="5"/>
  <c r="AB678" i="5"/>
  <c r="AM678" i="5" s="1"/>
  <c r="AZ433" i="5" l="1"/>
  <c r="AW540" i="5"/>
  <c r="AE431" i="5"/>
  <c r="AO431" i="5"/>
  <c r="AP431" i="5" s="1"/>
  <c r="AX431" i="5"/>
  <c r="AV431" i="5"/>
  <c r="AT431" i="5"/>
  <c r="BA432" i="5"/>
  <c r="BK432" i="5"/>
  <c r="BL432" i="5" s="1"/>
  <c r="BF432" i="5"/>
  <c r="AY541" i="5"/>
  <c r="S434" i="5"/>
  <c r="L435" i="5"/>
  <c r="Q435" i="5"/>
  <c r="X432" i="5"/>
  <c r="AI432" i="5" s="1"/>
  <c r="Y433" i="5"/>
  <c r="AJ433" i="5" s="1"/>
  <c r="AD432" i="5"/>
  <c r="F437" i="5"/>
  <c r="D437" i="5"/>
  <c r="AU434" i="5" s="1"/>
  <c r="R436" i="5"/>
  <c r="AC680" i="5"/>
  <c r="AB679" i="5"/>
  <c r="AM679" i="5" s="1"/>
  <c r="Z667" i="5"/>
  <c r="AK667" i="5" s="1"/>
  <c r="AA668" i="5"/>
  <c r="AZ434" i="5" l="1"/>
  <c r="AY542" i="5"/>
  <c r="AE432" i="5"/>
  <c r="AO432" i="5"/>
  <c r="AP432" i="5" s="1"/>
  <c r="AX432" i="5"/>
  <c r="AV432" i="5"/>
  <c r="AT432" i="5"/>
  <c r="AW541" i="5"/>
  <c r="BK433" i="5"/>
  <c r="BL433" i="5" s="1"/>
  <c r="BA433" i="5"/>
  <c r="BF433" i="5"/>
  <c r="S435" i="5"/>
  <c r="X433" i="5"/>
  <c r="AI433" i="5" s="1"/>
  <c r="Y434" i="5"/>
  <c r="AJ434" i="5" s="1"/>
  <c r="AD433" i="5"/>
  <c r="D438" i="5"/>
  <c r="AU435" i="5" s="1"/>
  <c r="F438" i="5"/>
  <c r="Q436" i="5"/>
  <c r="L436" i="5"/>
  <c r="R437" i="5"/>
  <c r="G436" i="5"/>
  <c r="AC681" i="5"/>
  <c r="AB680" i="5"/>
  <c r="AM680" i="5" s="1"/>
  <c r="Z668" i="5"/>
  <c r="AK668" i="5" s="1"/>
  <c r="AA669" i="5"/>
  <c r="AZ435" i="5" l="1"/>
  <c r="AE433" i="5"/>
  <c r="AO433" i="5"/>
  <c r="AP433" i="5" s="1"/>
  <c r="AX433" i="5"/>
  <c r="AV433" i="5"/>
  <c r="AT433" i="5"/>
  <c r="AW542" i="5"/>
  <c r="AY543" i="5"/>
  <c r="BA434" i="5"/>
  <c r="BK434" i="5"/>
  <c r="BL434" i="5" s="1"/>
  <c r="BF434" i="5"/>
  <c r="S436" i="5"/>
  <c r="Q437" i="5"/>
  <c r="L437" i="5"/>
  <c r="R438" i="5"/>
  <c r="G438" i="5" s="1"/>
  <c r="G437" i="5"/>
  <c r="D439" i="5"/>
  <c r="AU436" i="5" s="1"/>
  <c r="F439" i="5"/>
  <c r="Y435" i="5"/>
  <c r="AJ435" i="5" s="1"/>
  <c r="X434" i="5"/>
  <c r="AI434" i="5" s="1"/>
  <c r="AD434" i="5"/>
  <c r="Z669" i="5"/>
  <c r="AK669" i="5" s="1"/>
  <c r="AA670" i="5"/>
  <c r="AC682" i="5"/>
  <c r="AB681" i="5"/>
  <c r="AM681" i="5" s="1"/>
  <c r="AZ436" i="5" l="1"/>
  <c r="BF435" i="5"/>
  <c r="BK435" i="5"/>
  <c r="BL435" i="5" s="1"/>
  <c r="BA435" i="5"/>
  <c r="AW543" i="5"/>
  <c r="AY544" i="5"/>
  <c r="AE434" i="5"/>
  <c r="AO434" i="5"/>
  <c r="AP434" i="5" s="1"/>
  <c r="AX434" i="5"/>
  <c r="AV434" i="5"/>
  <c r="AT434" i="5"/>
  <c r="R439" i="5"/>
  <c r="Q438" i="5"/>
  <c r="L438" i="5"/>
  <c r="F440" i="5"/>
  <c r="D440" i="5"/>
  <c r="AU437" i="5" s="1"/>
  <c r="X435" i="5"/>
  <c r="AI435" i="5" s="1"/>
  <c r="Y436" i="5"/>
  <c r="AJ436" i="5" s="1"/>
  <c r="AD435" i="5"/>
  <c r="S437" i="5"/>
  <c r="AC683" i="5"/>
  <c r="AB682" i="5"/>
  <c r="AM682" i="5" s="1"/>
  <c r="Z670" i="5"/>
  <c r="AK670" i="5" s="1"/>
  <c r="AA671" i="5"/>
  <c r="AZ437" i="5" l="1"/>
  <c r="BA436" i="5"/>
  <c r="BK436" i="5"/>
  <c r="BL436" i="5" s="1"/>
  <c r="BF436" i="5"/>
  <c r="AW544" i="5"/>
  <c r="AE435" i="5"/>
  <c r="AO435" i="5"/>
  <c r="AP435" i="5" s="1"/>
  <c r="AX435" i="5"/>
  <c r="AV435" i="5"/>
  <c r="AT435" i="5"/>
  <c r="AY545" i="5"/>
  <c r="S438" i="5"/>
  <c r="F441" i="5"/>
  <c r="R441" i="5" s="1"/>
  <c r="D441" i="5"/>
  <c r="AU438" i="5" s="1"/>
  <c r="Q439" i="5"/>
  <c r="L439" i="5"/>
  <c r="X436" i="5"/>
  <c r="AI436" i="5" s="1"/>
  <c r="Y437" i="5"/>
  <c r="AJ437" i="5" s="1"/>
  <c r="AD436" i="5"/>
  <c r="R440" i="5"/>
  <c r="G440" i="5" s="1"/>
  <c r="G439" i="5"/>
  <c r="AC684" i="5"/>
  <c r="AB683" i="5"/>
  <c r="AM683" i="5" s="1"/>
  <c r="Z671" i="5"/>
  <c r="AK671" i="5" s="1"/>
  <c r="AA672" i="5"/>
  <c r="AZ438" i="5" l="1"/>
  <c r="AW545" i="5"/>
  <c r="AE436" i="5"/>
  <c r="AO436" i="5"/>
  <c r="AP436" i="5" s="1"/>
  <c r="AX436" i="5"/>
  <c r="AV436" i="5"/>
  <c r="AT436" i="5"/>
  <c r="AY546" i="5"/>
  <c r="BK437" i="5"/>
  <c r="BL437" i="5" s="1"/>
  <c r="BA437" i="5"/>
  <c r="BF437" i="5"/>
  <c r="Y438" i="5"/>
  <c r="AJ438" i="5" s="1"/>
  <c r="X437" i="5"/>
  <c r="AI437" i="5" s="1"/>
  <c r="AD437" i="5"/>
  <c r="G441" i="5"/>
  <c r="Q441" i="5"/>
  <c r="L441" i="5"/>
  <c r="L440" i="5"/>
  <c r="Q440" i="5"/>
  <c r="S439" i="5"/>
  <c r="F442" i="5"/>
  <c r="D442" i="5"/>
  <c r="AU439" i="5" s="1"/>
  <c r="AC685" i="5"/>
  <c r="AB684" i="5"/>
  <c r="AM684" i="5" s="1"/>
  <c r="Z672" i="5"/>
  <c r="AK672" i="5" s="1"/>
  <c r="AA673" i="5"/>
  <c r="AZ439" i="5" l="1"/>
  <c r="AY547" i="5"/>
  <c r="BA438" i="5"/>
  <c r="BK438" i="5"/>
  <c r="BL438" i="5" s="1"/>
  <c r="BF438" i="5"/>
  <c r="AE437" i="5"/>
  <c r="AO437" i="5"/>
  <c r="AP437" i="5" s="1"/>
  <c r="AX437" i="5"/>
  <c r="AV437" i="5"/>
  <c r="AT437" i="5"/>
  <c r="AW546" i="5"/>
  <c r="R442" i="5"/>
  <c r="G442" i="5" s="1"/>
  <c r="S440" i="5"/>
  <c r="F443" i="5"/>
  <c r="D443" i="5"/>
  <c r="AU440" i="5" s="1"/>
  <c r="S441" i="5"/>
  <c r="X438" i="5"/>
  <c r="AI438" i="5" s="1"/>
  <c r="Y439" i="5"/>
  <c r="AJ439" i="5" s="1"/>
  <c r="AD438" i="5"/>
  <c r="Z673" i="5"/>
  <c r="AK673" i="5" s="1"/>
  <c r="AA674" i="5"/>
  <c r="AC686" i="5"/>
  <c r="AB685" i="5"/>
  <c r="AM685" i="5" s="1"/>
  <c r="AZ440" i="5" l="1"/>
  <c r="AE438" i="5"/>
  <c r="AO438" i="5"/>
  <c r="AP438" i="5" s="1"/>
  <c r="AX438" i="5"/>
  <c r="AV438" i="5"/>
  <c r="AT438" i="5"/>
  <c r="AW547" i="5"/>
  <c r="BK439" i="5"/>
  <c r="BL439" i="5" s="1"/>
  <c r="BA439" i="5"/>
  <c r="BF439" i="5"/>
  <c r="AY548" i="5"/>
  <c r="R443" i="5"/>
  <c r="G443" i="5" s="1"/>
  <c r="X439" i="5"/>
  <c r="AI439" i="5" s="1"/>
  <c r="Y440" i="5"/>
  <c r="AJ440" i="5" s="1"/>
  <c r="AD439" i="5"/>
  <c r="F444" i="5"/>
  <c r="D444" i="5"/>
  <c r="AU441" i="5" s="1"/>
  <c r="L442" i="5"/>
  <c r="Q442" i="5"/>
  <c r="AC687" i="5"/>
  <c r="AB686" i="5"/>
  <c r="AM686" i="5" s="1"/>
  <c r="Z674" i="5"/>
  <c r="AK674" i="5" s="1"/>
  <c r="AA675" i="5"/>
  <c r="AZ441" i="5" l="1"/>
  <c r="AY549" i="5"/>
  <c r="AE439" i="5"/>
  <c r="AO439" i="5"/>
  <c r="AP439" i="5" s="1"/>
  <c r="AX439" i="5"/>
  <c r="AV439" i="5"/>
  <c r="AT439" i="5"/>
  <c r="AW548" i="5"/>
  <c r="BA440" i="5"/>
  <c r="BK440" i="5"/>
  <c r="BL440" i="5" s="1"/>
  <c r="BF440" i="5"/>
  <c r="X440" i="5"/>
  <c r="AI440" i="5" s="1"/>
  <c r="Y441" i="5"/>
  <c r="AJ441" i="5" s="1"/>
  <c r="AD440" i="5"/>
  <c r="F445" i="5"/>
  <c r="D445" i="5"/>
  <c r="AU442" i="5" s="1"/>
  <c r="S442" i="5"/>
  <c r="R444" i="5"/>
  <c r="Q443" i="5"/>
  <c r="L443" i="5"/>
  <c r="AC688" i="5"/>
  <c r="AB687" i="5"/>
  <c r="AM687" i="5" s="1"/>
  <c r="Z675" i="5"/>
  <c r="AK675" i="5" s="1"/>
  <c r="AA676" i="5"/>
  <c r="AZ442" i="5" l="1"/>
  <c r="AW549" i="5"/>
  <c r="AE440" i="5"/>
  <c r="AO440" i="5"/>
  <c r="AP440" i="5" s="1"/>
  <c r="AX440" i="5"/>
  <c r="AV440" i="5"/>
  <c r="AT440" i="5"/>
  <c r="AY550" i="5"/>
  <c r="BK441" i="5"/>
  <c r="BL441" i="5" s="1"/>
  <c r="BA441" i="5"/>
  <c r="BF441" i="5"/>
  <c r="S443" i="5"/>
  <c r="Q444" i="5"/>
  <c r="L444" i="5"/>
  <c r="R445" i="5"/>
  <c r="G445" i="5" s="1"/>
  <c r="X441" i="5"/>
  <c r="AI441" i="5" s="1"/>
  <c r="Y442" i="5"/>
  <c r="AJ442" i="5" s="1"/>
  <c r="AD441" i="5"/>
  <c r="G444" i="5"/>
  <c r="F446" i="5"/>
  <c r="D446" i="5"/>
  <c r="AU443" i="5" s="1"/>
  <c r="Z676" i="5"/>
  <c r="AK676" i="5" s="1"/>
  <c r="AA677" i="5"/>
  <c r="AC689" i="5"/>
  <c r="AB688" i="5"/>
  <c r="AM688" i="5" s="1"/>
  <c r="AZ443" i="5" l="1"/>
  <c r="AE441" i="5"/>
  <c r="AO441" i="5"/>
  <c r="AP441" i="5" s="1"/>
  <c r="AX441" i="5"/>
  <c r="AV441" i="5"/>
  <c r="AT441" i="5"/>
  <c r="AY551" i="5"/>
  <c r="AW550" i="5"/>
  <c r="BA442" i="5"/>
  <c r="BK442" i="5"/>
  <c r="BL442" i="5" s="1"/>
  <c r="BF442" i="5"/>
  <c r="S444" i="5"/>
  <c r="Q445" i="5"/>
  <c r="L445" i="5"/>
  <c r="X442" i="5"/>
  <c r="AI442" i="5" s="1"/>
  <c r="Y443" i="5"/>
  <c r="AJ443" i="5" s="1"/>
  <c r="AD442" i="5"/>
  <c r="D447" i="5"/>
  <c r="AU444" i="5" s="1"/>
  <c r="F447" i="5"/>
  <c r="R446" i="5"/>
  <c r="G446" i="5" s="1"/>
  <c r="AC690" i="5"/>
  <c r="AB689" i="5"/>
  <c r="AM689" i="5" s="1"/>
  <c r="Z677" i="5"/>
  <c r="AK677" i="5" s="1"/>
  <c r="AA678" i="5"/>
  <c r="AZ444" i="5" l="1"/>
  <c r="AW551" i="5"/>
  <c r="BF443" i="5"/>
  <c r="BK443" i="5"/>
  <c r="BL443" i="5" s="1"/>
  <c r="BA443" i="5"/>
  <c r="AY552" i="5"/>
  <c r="AE442" i="5"/>
  <c r="AO442" i="5"/>
  <c r="AP442" i="5" s="1"/>
  <c r="AX442" i="5"/>
  <c r="AV442" i="5"/>
  <c r="AT442" i="5"/>
  <c r="S445" i="5"/>
  <c r="D448" i="5"/>
  <c r="AU445" i="5" s="1"/>
  <c r="F448" i="5"/>
  <c r="L446" i="5"/>
  <c r="Q446" i="5"/>
  <c r="R447" i="5"/>
  <c r="G447" i="5" s="1"/>
  <c r="X443" i="5"/>
  <c r="AI443" i="5" s="1"/>
  <c r="Y444" i="5"/>
  <c r="AJ444" i="5" s="1"/>
  <c r="AD443" i="5"/>
  <c r="Z678" i="5"/>
  <c r="AK678" i="5" s="1"/>
  <c r="AA679" i="5"/>
  <c r="AC691" i="5"/>
  <c r="AB690" i="5"/>
  <c r="AM690" i="5" s="1"/>
  <c r="AZ445" i="5" l="1"/>
  <c r="AE443" i="5"/>
  <c r="AO443" i="5"/>
  <c r="AP443" i="5" s="1"/>
  <c r="AX443" i="5"/>
  <c r="AV443" i="5"/>
  <c r="AT443" i="5"/>
  <c r="AY553" i="5"/>
  <c r="BA444" i="5"/>
  <c r="BK444" i="5"/>
  <c r="BL444" i="5" s="1"/>
  <c r="BF444" i="5"/>
  <c r="AW552" i="5"/>
  <c r="S446" i="5"/>
  <c r="F449" i="5"/>
  <c r="D449" i="5"/>
  <c r="AU446" i="5" s="1"/>
  <c r="Q447" i="5"/>
  <c r="L447" i="5"/>
  <c r="R448" i="5"/>
  <c r="G448" i="5" s="1"/>
  <c r="X444" i="5"/>
  <c r="AI444" i="5" s="1"/>
  <c r="Y445" i="5"/>
  <c r="AJ445" i="5" s="1"/>
  <c r="AD444" i="5"/>
  <c r="AC692" i="5"/>
  <c r="AB691" i="5"/>
  <c r="AM691" i="5" s="1"/>
  <c r="Z679" i="5"/>
  <c r="AK679" i="5" s="1"/>
  <c r="AA680" i="5"/>
  <c r="AZ446" i="5" l="1"/>
  <c r="AY554" i="5"/>
  <c r="AE444" i="5"/>
  <c r="AO444" i="5"/>
  <c r="AP444" i="5" s="1"/>
  <c r="AX444" i="5"/>
  <c r="AV444" i="5"/>
  <c r="AT444" i="5"/>
  <c r="AW553" i="5"/>
  <c r="BK445" i="5"/>
  <c r="BL445" i="5" s="1"/>
  <c r="BA445" i="5"/>
  <c r="BF445" i="5"/>
  <c r="Q448" i="5"/>
  <c r="L448" i="5"/>
  <c r="D450" i="5"/>
  <c r="AU447" i="5" s="1"/>
  <c r="F450" i="5"/>
  <c r="X445" i="5"/>
  <c r="AI445" i="5" s="1"/>
  <c r="Y446" i="5"/>
  <c r="AJ446" i="5" s="1"/>
  <c r="AD445" i="5"/>
  <c r="S447" i="5"/>
  <c r="R449" i="5"/>
  <c r="G449" i="5" s="1"/>
  <c r="AC693" i="5"/>
  <c r="AB692" i="5"/>
  <c r="AM692" i="5" s="1"/>
  <c r="Z680" i="5"/>
  <c r="AK680" i="5" s="1"/>
  <c r="AA681" i="5"/>
  <c r="AZ447" i="5" l="1"/>
  <c r="AW554" i="5"/>
  <c r="BA446" i="5"/>
  <c r="BK446" i="5"/>
  <c r="BL446" i="5" s="1"/>
  <c r="BF446" i="5"/>
  <c r="AE445" i="5"/>
  <c r="AO445" i="5"/>
  <c r="AP445" i="5" s="1"/>
  <c r="AX445" i="5"/>
  <c r="AV445" i="5"/>
  <c r="AT445" i="5"/>
  <c r="AY555" i="5"/>
  <c r="S448" i="5"/>
  <c r="X446" i="5"/>
  <c r="AI446" i="5" s="1"/>
  <c r="Y447" i="5"/>
  <c r="AJ447" i="5" s="1"/>
  <c r="AD446" i="5"/>
  <c r="Q449" i="5"/>
  <c r="L449" i="5"/>
  <c r="F451" i="5"/>
  <c r="D451" i="5"/>
  <c r="AU448" i="5" s="1"/>
  <c r="R450" i="5"/>
  <c r="G450" i="5" s="1"/>
  <c r="Z681" i="5"/>
  <c r="AK681" i="5" s="1"/>
  <c r="AA682" i="5"/>
  <c r="AC694" i="5"/>
  <c r="AB693" i="5"/>
  <c r="AM693" i="5" s="1"/>
  <c r="AZ448" i="5" l="1"/>
  <c r="AY556" i="5"/>
  <c r="AE446" i="5"/>
  <c r="AO446" i="5"/>
  <c r="AP446" i="5" s="1"/>
  <c r="AX446" i="5"/>
  <c r="AV446" i="5"/>
  <c r="AT446" i="5"/>
  <c r="BK447" i="5"/>
  <c r="BL447" i="5" s="1"/>
  <c r="BF447" i="5"/>
  <c r="BA447" i="5"/>
  <c r="AW555" i="5"/>
  <c r="S449" i="5"/>
  <c r="D452" i="5"/>
  <c r="AU449" i="5" s="1"/>
  <c r="F452" i="5"/>
  <c r="R451" i="5"/>
  <c r="X447" i="5"/>
  <c r="AI447" i="5" s="1"/>
  <c r="Y448" i="5"/>
  <c r="AJ448" i="5" s="1"/>
  <c r="AD447" i="5"/>
  <c r="Q450" i="5"/>
  <c r="L450" i="5"/>
  <c r="AC695" i="5"/>
  <c r="AB694" i="5"/>
  <c r="AM694" i="5" s="1"/>
  <c r="Z682" i="5"/>
  <c r="AK682" i="5" s="1"/>
  <c r="AA683" i="5"/>
  <c r="AZ449" i="5" l="1"/>
  <c r="AW556" i="5"/>
  <c r="AE447" i="5"/>
  <c r="AO447" i="5"/>
  <c r="AP447" i="5" s="1"/>
  <c r="AX447" i="5"/>
  <c r="AV447" i="5"/>
  <c r="AT447" i="5"/>
  <c r="AY557" i="5"/>
  <c r="BA448" i="5"/>
  <c r="BK448" i="5"/>
  <c r="BL448" i="5" s="1"/>
  <c r="BF448" i="5"/>
  <c r="S450" i="5"/>
  <c r="L451" i="5"/>
  <c r="Q451" i="5"/>
  <c r="Y449" i="5"/>
  <c r="AJ449" i="5" s="1"/>
  <c r="X448" i="5"/>
  <c r="AI448" i="5" s="1"/>
  <c r="AD448" i="5"/>
  <c r="R452" i="5"/>
  <c r="G452" i="5" s="1"/>
  <c r="G451" i="5"/>
  <c r="D453" i="5"/>
  <c r="AU450" i="5" s="1"/>
  <c r="F453" i="5"/>
  <c r="Z683" i="5"/>
  <c r="AK683" i="5" s="1"/>
  <c r="AA684" i="5"/>
  <c r="AC696" i="5"/>
  <c r="AB695" i="5"/>
  <c r="AM695" i="5" s="1"/>
  <c r="AZ450" i="5" l="1"/>
  <c r="AY558" i="5"/>
  <c r="AE448" i="5"/>
  <c r="AO448" i="5"/>
  <c r="AP448" i="5" s="1"/>
  <c r="AX448" i="5"/>
  <c r="AV448" i="5"/>
  <c r="AT448" i="5"/>
  <c r="AW557" i="5"/>
  <c r="BK449" i="5"/>
  <c r="BL449" i="5" s="1"/>
  <c r="BA449" i="5"/>
  <c r="BF449" i="5"/>
  <c r="S451" i="5"/>
  <c r="F454" i="5"/>
  <c r="D454" i="5"/>
  <c r="AU451" i="5" s="1"/>
  <c r="X449" i="5"/>
  <c r="AI449" i="5" s="1"/>
  <c r="Y450" i="5"/>
  <c r="AJ450" i="5" s="1"/>
  <c r="AD449" i="5"/>
  <c r="R453" i="5"/>
  <c r="Q452" i="5"/>
  <c r="L452" i="5"/>
  <c r="AC697" i="5"/>
  <c r="AB696" i="5"/>
  <c r="AM696" i="5" s="1"/>
  <c r="Z684" i="5"/>
  <c r="AK684" i="5" s="1"/>
  <c r="AA685" i="5"/>
  <c r="AZ451" i="5" l="1"/>
  <c r="AW558" i="5"/>
  <c r="AE449" i="5"/>
  <c r="AO449" i="5"/>
  <c r="AP449" i="5" s="1"/>
  <c r="AX449" i="5"/>
  <c r="AV449" i="5"/>
  <c r="AT449" i="5"/>
  <c r="AY559" i="5"/>
  <c r="BA450" i="5"/>
  <c r="BF450" i="5"/>
  <c r="BK450" i="5"/>
  <c r="BL450" i="5" s="1"/>
  <c r="S452" i="5"/>
  <c r="Y451" i="5"/>
  <c r="AJ451" i="5" s="1"/>
  <c r="X450" i="5"/>
  <c r="AI450" i="5" s="1"/>
  <c r="AD450" i="5"/>
  <c r="L453" i="5"/>
  <c r="Q453" i="5"/>
  <c r="G453" i="5"/>
  <c r="F455" i="5"/>
  <c r="D455" i="5"/>
  <c r="AU452" i="5" s="1"/>
  <c r="R454" i="5"/>
  <c r="G454" i="5" s="1"/>
  <c r="AC698" i="5"/>
  <c r="AB697" i="5"/>
  <c r="AM697" i="5" s="1"/>
  <c r="Z685" i="5"/>
  <c r="AK685" i="5" s="1"/>
  <c r="AA686" i="5"/>
  <c r="AZ452" i="5" l="1"/>
  <c r="AY560" i="5"/>
  <c r="AE450" i="5"/>
  <c r="AO450" i="5"/>
  <c r="AP450" i="5" s="1"/>
  <c r="AX450" i="5"/>
  <c r="AV450" i="5"/>
  <c r="AT450" i="5"/>
  <c r="BA451" i="5"/>
  <c r="BF451" i="5"/>
  <c r="BK451" i="5"/>
  <c r="BL451" i="5" s="1"/>
  <c r="AW559" i="5"/>
  <c r="R455" i="5"/>
  <c r="G455" i="5" s="1"/>
  <c r="D456" i="5"/>
  <c r="AU453" i="5" s="1"/>
  <c r="F456" i="5"/>
  <c r="R456" i="5" s="1"/>
  <c r="Q454" i="5"/>
  <c r="L454" i="5"/>
  <c r="S453" i="5"/>
  <c r="X451" i="5"/>
  <c r="AI451" i="5" s="1"/>
  <c r="Y452" i="5"/>
  <c r="AJ452" i="5" s="1"/>
  <c r="AD451" i="5"/>
  <c r="Z686" i="5"/>
  <c r="AK686" i="5" s="1"/>
  <c r="AA687" i="5"/>
  <c r="AC699" i="5"/>
  <c r="AB698" i="5"/>
  <c r="AM698" i="5" s="1"/>
  <c r="AZ453" i="5" l="1"/>
  <c r="AE451" i="5"/>
  <c r="AO451" i="5"/>
  <c r="AP451" i="5" s="1"/>
  <c r="AX451" i="5"/>
  <c r="AV451" i="5"/>
  <c r="AT451" i="5"/>
  <c r="AW560" i="5"/>
  <c r="BA452" i="5"/>
  <c r="BK452" i="5"/>
  <c r="BL452" i="5" s="1"/>
  <c r="BF452" i="5"/>
  <c r="AY561" i="5"/>
  <c r="S454" i="5"/>
  <c r="X452" i="5"/>
  <c r="AI452" i="5" s="1"/>
  <c r="Y453" i="5"/>
  <c r="AJ453" i="5" s="1"/>
  <c r="AD452" i="5"/>
  <c r="F457" i="5"/>
  <c r="D457" i="5"/>
  <c r="AU454" i="5" s="1"/>
  <c r="L455" i="5"/>
  <c r="Q455" i="5"/>
  <c r="G456" i="5"/>
  <c r="L456" i="5"/>
  <c r="Q456" i="5"/>
  <c r="Z687" i="5"/>
  <c r="AK687" i="5" s="1"/>
  <c r="AA688" i="5"/>
  <c r="AC700" i="5"/>
  <c r="AB699" i="5"/>
  <c r="AM699" i="5" s="1"/>
  <c r="AZ454" i="5" l="1"/>
  <c r="AE452" i="5"/>
  <c r="AO452" i="5"/>
  <c r="AP452" i="5" s="1"/>
  <c r="AX452" i="5"/>
  <c r="AV452" i="5"/>
  <c r="AT452" i="5"/>
  <c r="AY562" i="5"/>
  <c r="AW561" i="5"/>
  <c r="BK453" i="5"/>
  <c r="BL453" i="5" s="1"/>
  <c r="BA453" i="5"/>
  <c r="BF453" i="5"/>
  <c r="R457" i="5"/>
  <c r="G457" i="5" s="1"/>
  <c r="S455" i="5"/>
  <c r="S456" i="5"/>
  <c r="X453" i="5"/>
  <c r="AI453" i="5" s="1"/>
  <c r="Y454" i="5"/>
  <c r="AJ454" i="5" s="1"/>
  <c r="AD453" i="5"/>
  <c r="F458" i="5"/>
  <c r="D458" i="5"/>
  <c r="AU455" i="5" s="1"/>
  <c r="AC701" i="5"/>
  <c r="AB700" i="5"/>
  <c r="AM700" i="5" s="1"/>
  <c r="Z688" i="5"/>
  <c r="AK688" i="5" s="1"/>
  <c r="AA689" i="5"/>
  <c r="AZ455" i="5" l="1"/>
  <c r="AW562" i="5"/>
  <c r="BA454" i="5"/>
  <c r="BK454" i="5"/>
  <c r="BL454" i="5" s="1"/>
  <c r="BF454" i="5"/>
  <c r="AY563" i="5"/>
  <c r="AE453" i="5"/>
  <c r="AO453" i="5"/>
  <c r="AP453" i="5" s="1"/>
  <c r="AX453" i="5"/>
  <c r="AV453" i="5"/>
  <c r="AT453" i="5"/>
  <c r="R458" i="5"/>
  <c r="G458" i="5" s="1"/>
  <c r="F459" i="5"/>
  <c r="D459" i="5"/>
  <c r="AU456" i="5" s="1"/>
  <c r="Y455" i="5"/>
  <c r="AJ455" i="5" s="1"/>
  <c r="X454" i="5"/>
  <c r="AI454" i="5" s="1"/>
  <c r="AD454" i="5"/>
  <c r="Q457" i="5"/>
  <c r="L457" i="5"/>
  <c r="Z689" i="5"/>
  <c r="AK689" i="5" s="1"/>
  <c r="AA690" i="5"/>
  <c r="AC702" i="5"/>
  <c r="AB701" i="5"/>
  <c r="AM701" i="5" s="1"/>
  <c r="AZ456" i="5" l="1"/>
  <c r="BK455" i="5"/>
  <c r="BL455" i="5" s="1"/>
  <c r="BA455" i="5"/>
  <c r="BF455" i="5"/>
  <c r="AY564" i="5"/>
  <c r="AE454" i="5"/>
  <c r="AO454" i="5"/>
  <c r="AP454" i="5" s="1"/>
  <c r="AX454" i="5"/>
  <c r="AV454" i="5"/>
  <c r="AT454" i="5"/>
  <c r="AW563" i="5"/>
  <c r="S457" i="5"/>
  <c r="F460" i="5"/>
  <c r="D460" i="5"/>
  <c r="AU457" i="5" s="1"/>
  <c r="R459" i="5"/>
  <c r="X455" i="5"/>
  <c r="AI455" i="5" s="1"/>
  <c r="Y456" i="5"/>
  <c r="AJ456" i="5" s="1"/>
  <c r="AD455" i="5"/>
  <c r="Q458" i="5"/>
  <c r="L458" i="5"/>
  <c r="AC703" i="5"/>
  <c r="AB702" i="5"/>
  <c r="AM702" i="5" s="1"/>
  <c r="Z690" i="5"/>
  <c r="AK690" i="5" s="1"/>
  <c r="AA691" i="5"/>
  <c r="AZ457" i="5" l="1"/>
  <c r="AW564" i="5"/>
  <c r="AY565" i="5"/>
  <c r="AE455" i="5"/>
  <c r="AO455" i="5"/>
  <c r="AP455" i="5" s="1"/>
  <c r="AX455" i="5"/>
  <c r="AV455" i="5"/>
  <c r="AT455" i="5"/>
  <c r="BA456" i="5"/>
  <c r="BK456" i="5"/>
  <c r="BL456" i="5" s="1"/>
  <c r="BF456" i="5"/>
  <c r="Y457" i="5"/>
  <c r="AJ457" i="5" s="1"/>
  <c r="X456" i="5"/>
  <c r="AI456" i="5" s="1"/>
  <c r="AD456" i="5"/>
  <c r="S458" i="5"/>
  <c r="R460" i="5"/>
  <c r="Q459" i="5"/>
  <c r="L459" i="5"/>
  <c r="G459" i="5"/>
  <c r="F461" i="5"/>
  <c r="R461" i="5" s="1"/>
  <c r="D461" i="5"/>
  <c r="AU458" i="5" s="1"/>
  <c r="AC704" i="5"/>
  <c r="AB703" i="5"/>
  <c r="AM703" i="5" s="1"/>
  <c r="Z691" i="5"/>
  <c r="AK691" i="5" s="1"/>
  <c r="AA692" i="5"/>
  <c r="AY566" i="5" l="1"/>
  <c r="AE456" i="5"/>
  <c r="AO456" i="5"/>
  <c r="AP456" i="5" s="1"/>
  <c r="AX456" i="5"/>
  <c r="AV456" i="5"/>
  <c r="AT456" i="5"/>
  <c r="AZ458" i="5"/>
  <c r="AW565" i="5"/>
  <c r="BK457" i="5"/>
  <c r="BL457" i="5" s="1"/>
  <c r="BA457" i="5"/>
  <c r="BF457" i="5"/>
  <c r="S459" i="5"/>
  <c r="F462" i="5"/>
  <c r="D462" i="5"/>
  <c r="AU459" i="5" s="1"/>
  <c r="G461" i="5"/>
  <c r="Q461" i="5"/>
  <c r="L461" i="5"/>
  <c r="L460" i="5"/>
  <c r="Q460" i="5"/>
  <c r="G460" i="5"/>
  <c r="X457" i="5"/>
  <c r="AI457" i="5" s="1"/>
  <c r="Y458" i="5"/>
  <c r="AJ458" i="5" s="1"/>
  <c r="AD457" i="5"/>
  <c r="Z692" i="5"/>
  <c r="AK692" i="5" s="1"/>
  <c r="AA693" i="5"/>
  <c r="AC705" i="5"/>
  <c r="AB704" i="5"/>
  <c r="AM704" i="5" s="1"/>
  <c r="AZ459" i="5" l="1"/>
  <c r="BA458" i="5"/>
  <c r="BK458" i="5"/>
  <c r="BL458" i="5" s="1"/>
  <c r="BF458" i="5"/>
  <c r="AE457" i="5"/>
  <c r="AO457" i="5"/>
  <c r="AP457" i="5" s="1"/>
  <c r="AX457" i="5"/>
  <c r="AV457" i="5"/>
  <c r="AT457" i="5"/>
  <c r="AW566" i="5"/>
  <c r="AY567" i="5"/>
  <c r="S461" i="5"/>
  <c r="Y459" i="5"/>
  <c r="AJ459" i="5" s="1"/>
  <c r="X458" i="5"/>
  <c r="AI458" i="5" s="1"/>
  <c r="AD458" i="5"/>
  <c r="S460" i="5"/>
  <c r="R462" i="5"/>
  <c r="G462" i="5" s="1"/>
  <c r="F463" i="5"/>
  <c r="D463" i="5"/>
  <c r="AU460" i="5" s="1"/>
  <c r="AC706" i="5"/>
  <c r="AB705" i="5"/>
  <c r="AM705" i="5" s="1"/>
  <c r="Z693" i="5"/>
  <c r="AK693" i="5" s="1"/>
  <c r="AA694" i="5"/>
  <c r="AZ460" i="5" l="1"/>
  <c r="AE458" i="5"/>
  <c r="AO458" i="5"/>
  <c r="AP458" i="5" s="1"/>
  <c r="AX458" i="5"/>
  <c r="AV458" i="5"/>
  <c r="AT458" i="5"/>
  <c r="AY568" i="5"/>
  <c r="BF459" i="5"/>
  <c r="BK459" i="5"/>
  <c r="BL459" i="5" s="1"/>
  <c r="BA459" i="5"/>
  <c r="AW567" i="5"/>
  <c r="D464" i="5"/>
  <c r="AU461" i="5" s="1"/>
  <c r="F464" i="5"/>
  <c r="R463" i="5"/>
  <c r="G463" i="5" s="1"/>
  <c r="Q462" i="5"/>
  <c r="L462" i="5"/>
  <c r="X459" i="5"/>
  <c r="AI459" i="5" s="1"/>
  <c r="Y460" i="5"/>
  <c r="AJ460" i="5" s="1"/>
  <c r="AD459" i="5"/>
  <c r="AC707" i="5"/>
  <c r="AB706" i="5"/>
  <c r="AM706" i="5" s="1"/>
  <c r="Z694" i="5"/>
  <c r="AK694" i="5" s="1"/>
  <c r="AA695" i="5"/>
  <c r="AZ461" i="5" l="1"/>
  <c r="AE459" i="5"/>
  <c r="AO459" i="5"/>
  <c r="AP459" i="5" s="1"/>
  <c r="AX459" i="5"/>
  <c r="AV459" i="5"/>
  <c r="AT459" i="5"/>
  <c r="AW568" i="5"/>
  <c r="AY569" i="5"/>
  <c r="BA460" i="5"/>
  <c r="BK460" i="5"/>
  <c r="BL460" i="5" s="1"/>
  <c r="BF460" i="5"/>
  <c r="X460" i="5"/>
  <c r="AI460" i="5" s="1"/>
  <c r="Y461" i="5"/>
  <c r="AJ461" i="5" s="1"/>
  <c r="AD460" i="5"/>
  <c r="Q463" i="5"/>
  <c r="L463" i="5"/>
  <c r="S462" i="5"/>
  <c r="R464" i="5"/>
  <c r="G464" i="5" s="1"/>
  <c r="F465" i="5"/>
  <c r="D465" i="5"/>
  <c r="AU462" i="5" s="1"/>
  <c r="AC708" i="5"/>
  <c r="AB707" i="5"/>
  <c r="AM707" i="5" s="1"/>
  <c r="Z695" i="5"/>
  <c r="AK695" i="5" s="1"/>
  <c r="AA696" i="5"/>
  <c r="AZ462" i="5" l="1"/>
  <c r="AW569" i="5"/>
  <c r="AY570" i="5"/>
  <c r="AE460" i="5"/>
  <c r="AO460" i="5"/>
  <c r="AP460" i="5" s="1"/>
  <c r="AX460" i="5"/>
  <c r="AV460" i="5"/>
  <c r="AT460" i="5"/>
  <c r="BK461" i="5"/>
  <c r="BL461" i="5" s="1"/>
  <c r="BA461" i="5"/>
  <c r="BF461" i="5"/>
  <c r="S463" i="5"/>
  <c r="F466" i="5"/>
  <c r="D466" i="5"/>
  <c r="AU463" i="5" s="1"/>
  <c r="Q464" i="5"/>
  <c r="L464" i="5"/>
  <c r="Y462" i="5"/>
  <c r="AJ462" i="5" s="1"/>
  <c r="X461" i="5"/>
  <c r="AI461" i="5" s="1"/>
  <c r="AD461" i="5"/>
  <c r="R465" i="5"/>
  <c r="Z696" i="5"/>
  <c r="AK696" i="5" s="1"/>
  <c r="AA697" i="5"/>
  <c r="AC709" i="5"/>
  <c r="AB708" i="5"/>
  <c r="AM708" i="5" s="1"/>
  <c r="AZ463" i="5" l="1"/>
  <c r="AE461" i="5"/>
  <c r="AO461" i="5"/>
  <c r="AP461" i="5" s="1"/>
  <c r="AX461" i="5"/>
  <c r="AV461" i="5"/>
  <c r="AT461" i="5"/>
  <c r="AY571" i="5"/>
  <c r="BA462" i="5"/>
  <c r="BK462" i="5"/>
  <c r="BL462" i="5" s="1"/>
  <c r="BF462" i="5"/>
  <c r="AW570" i="5"/>
  <c r="S464" i="5"/>
  <c r="F467" i="5"/>
  <c r="R467" i="5" s="1"/>
  <c r="D467" i="5"/>
  <c r="AU464" i="5" s="1"/>
  <c r="Q465" i="5"/>
  <c r="L465" i="5"/>
  <c r="Y463" i="5"/>
  <c r="AJ463" i="5" s="1"/>
  <c r="X462" i="5"/>
  <c r="AI462" i="5" s="1"/>
  <c r="AD462" i="5"/>
  <c r="G465" i="5"/>
  <c r="R466" i="5"/>
  <c r="G466" i="5" s="1"/>
  <c r="AC710" i="5"/>
  <c r="AB709" i="5"/>
  <c r="AM709" i="5" s="1"/>
  <c r="Z697" i="5"/>
  <c r="AK697" i="5" s="1"/>
  <c r="AA698" i="5"/>
  <c r="AZ464" i="5" l="1"/>
  <c r="AE462" i="5"/>
  <c r="AO462" i="5"/>
  <c r="AP462" i="5" s="1"/>
  <c r="AX462" i="5"/>
  <c r="AV462" i="5"/>
  <c r="AT462" i="5"/>
  <c r="AW571" i="5"/>
  <c r="BK463" i="5"/>
  <c r="BL463" i="5" s="1"/>
  <c r="BF463" i="5"/>
  <c r="BA463" i="5"/>
  <c r="AY572" i="5"/>
  <c r="S465" i="5"/>
  <c r="L466" i="5"/>
  <c r="Q466" i="5"/>
  <c r="F468" i="5"/>
  <c r="D468" i="5"/>
  <c r="AU465" i="5" s="1"/>
  <c r="X463" i="5"/>
  <c r="AI463" i="5" s="1"/>
  <c r="Y464" i="5"/>
  <c r="AJ464" i="5" s="1"/>
  <c r="AD463" i="5"/>
  <c r="G467" i="5"/>
  <c r="Q467" i="5"/>
  <c r="L467" i="5"/>
  <c r="Z698" i="5"/>
  <c r="AK698" i="5" s="1"/>
  <c r="AA699" i="5"/>
  <c r="AC711" i="5"/>
  <c r="AB710" i="5"/>
  <c r="AM710" i="5" s="1"/>
  <c r="AZ465" i="5" l="1"/>
  <c r="AE463" i="5"/>
  <c r="AO463" i="5"/>
  <c r="AP463" i="5" s="1"/>
  <c r="AX463" i="5"/>
  <c r="AV463" i="5"/>
  <c r="AT463" i="5"/>
  <c r="AY573" i="5"/>
  <c r="AW572" i="5"/>
  <c r="BA464" i="5"/>
  <c r="BK464" i="5"/>
  <c r="BL464" i="5" s="1"/>
  <c r="BF464" i="5"/>
  <c r="S466" i="5"/>
  <c r="R468" i="5"/>
  <c r="G468" i="5" s="1"/>
  <c r="S467" i="5"/>
  <c r="X464" i="5"/>
  <c r="AI464" i="5" s="1"/>
  <c r="Y465" i="5"/>
  <c r="AJ465" i="5" s="1"/>
  <c r="AD464" i="5"/>
  <c r="D469" i="5"/>
  <c r="AU466" i="5" s="1"/>
  <c r="F469" i="5"/>
  <c r="AC712" i="5"/>
  <c r="AB711" i="5"/>
  <c r="AM711" i="5" s="1"/>
  <c r="Z699" i="5"/>
  <c r="AK699" i="5" s="1"/>
  <c r="AA700" i="5"/>
  <c r="AZ466" i="5" l="1"/>
  <c r="AE464" i="5"/>
  <c r="AO464" i="5"/>
  <c r="AP464" i="5" s="1"/>
  <c r="AX464" i="5"/>
  <c r="AV464" i="5"/>
  <c r="AT464" i="5"/>
  <c r="AW573" i="5"/>
  <c r="AY574" i="5"/>
  <c r="BK465" i="5"/>
  <c r="BL465" i="5" s="1"/>
  <c r="BA465" i="5"/>
  <c r="BF465" i="5"/>
  <c r="D470" i="5"/>
  <c r="AU467" i="5" s="1"/>
  <c r="F470" i="5"/>
  <c r="Q468" i="5"/>
  <c r="L468" i="5"/>
  <c r="R469" i="5"/>
  <c r="G469" i="5" s="1"/>
  <c r="Y466" i="5"/>
  <c r="AJ466" i="5" s="1"/>
  <c r="X465" i="5"/>
  <c r="AI465" i="5" s="1"/>
  <c r="AD465" i="5"/>
  <c r="AC713" i="5"/>
  <c r="AB712" i="5"/>
  <c r="AM712" i="5" s="1"/>
  <c r="Z700" i="5"/>
  <c r="AK700" i="5" s="1"/>
  <c r="AA701" i="5"/>
  <c r="AZ467" i="5" l="1"/>
  <c r="AY575" i="5"/>
  <c r="AE465" i="5"/>
  <c r="AO465" i="5"/>
  <c r="AP465" i="5" s="1"/>
  <c r="AX465" i="5"/>
  <c r="AV465" i="5"/>
  <c r="AT465" i="5"/>
  <c r="AW574" i="5"/>
  <c r="BA466" i="5"/>
  <c r="BF466" i="5"/>
  <c r="BK466" i="5"/>
  <c r="BL466" i="5" s="1"/>
  <c r="S468" i="5"/>
  <c r="X466" i="5"/>
  <c r="AI466" i="5" s="1"/>
  <c r="Y467" i="5"/>
  <c r="AJ467" i="5" s="1"/>
  <c r="AD466" i="5"/>
  <c r="L469" i="5"/>
  <c r="Q469" i="5"/>
  <c r="R470" i="5"/>
  <c r="G470" i="5" s="1"/>
  <c r="D471" i="5"/>
  <c r="AU468" i="5" s="1"/>
  <c r="F471" i="5"/>
  <c r="Z701" i="5"/>
  <c r="AK701" i="5" s="1"/>
  <c r="AA702" i="5"/>
  <c r="AC714" i="5"/>
  <c r="AB713" i="5"/>
  <c r="AM713" i="5" s="1"/>
  <c r="AZ468" i="5" l="1"/>
  <c r="AW575" i="5"/>
  <c r="AE466" i="5"/>
  <c r="AO466" i="5"/>
  <c r="AP466" i="5" s="1"/>
  <c r="AX466" i="5"/>
  <c r="AV466" i="5"/>
  <c r="AT466" i="5"/>
  <c r="BA467" i="5"/>
  <c r="BF467" i="5"/>
  <c r="BK467" i="5"/>
  <c r="BL467" i="5" s="1"/>
  <c r="AY576" i="5"/>
  <c r="S469" i="5"/>
  <c r="L470" i="5"/>
  <c r="Q470" i="5"/>
  <c r="R471" i="5"/>
  <c r="G471" i="5" s="1"/>
  <c r="X467" i="5"/>
  <c r="AI467" i="5" s="1"/>
  <c r="Y468" i="5"/>
  <c r="AJ468" i="5" s="1"/>
  <c r="AD467" i="5"/>
  <c r="D472" i="5"/>
  <c r="AU469" i="5" s="1"/>
  <c r="F472" i="5"/>
  <c r="AC715" i="5"/>
  <c r="AB714" i="5"/>
  <c r="AM714" i="5" s="1"/>
  <c r="Z702" i="5"/>
  <c r="AK702" i="5" s="1"/>
  <c r="AA703" i="5"/>
  <c r="AZ469" i="5" l="1"/>
  <c r="AY577" i="5"/>
  <c r="BA468" i="5"/>
  <c r="BK468" i="5"/>
  <c r="BL468" i="5" s="1"/>
  <c r="BF468" i="5"/>
  <c r="AE467" i="5"/>
  <c r="AO467" i="5"/>
  <c r="AP467" i="5" s="1"/>
  <c r="AX467" i="5"/>
  <c r="AV467" i="5"/>
  <c r="AT467" i="5"/>
  <c r="AW576" i="5"/>
  <c r="S470" i="5"/>
  <c r="R472" i="5"/>
  <c r="G472" i="5" s="1"/>
  <c r="Y469" i="5"/>
  <c r="AJ469" i="5" s="1"/>
  <c r="X468" i="5"/>
  <c r="AI468" i="5" s="1"/>
  <c r="AD468" i="5"/>
  <c r="F473" i="5"/>
  <c r="R473" i="5" s="1"/>
  <c r="D473" i="5"/>
  <c r="AU470" i="5" s="1"/>
  <c r="L471" i="5"/>
  <c r="Q471" i="5"/>
  <c r="Z703" i="5"/>
  <c r="AK703" i="5" s="1"/>
  <c r="AA704" i="5"/>
  <c r="AC716" i="5"/>
  <c r="AB715" i="5"/>
  <c r="AM715" i="5" s="1"/>
  <c r="AZ470" i="5" l="1"/>
  <c r="AE468" i="5"/>
  <c r="AO468" i="5"/>
  <c r="AP468" i="5" s="1"/>
  <c r="AX468" i="5"/>
  <c r="AV468" i="5"/>
  <c r="AT468" i="5"/>
  <c r="AW577" i="5"/>
  <c r="AY578" i="5"/>
  <c r="BK469" i="5"/>
  <c r="BL469" i="5" s="1"/>
  <c r="BA469" i="5"/>
  <c r="BF469" i="5"/>
  <c r="S471" i="5"/>
  <c r="G473" i="5"/>
  <c r="L473" i="5"/>
  <c r="Q473" i="5"/>
  <c r="Y470" i="5"/>
  <c r="AJ470" i="5" s="1"/>
  <c r="X469" i="5"/>
  <c r="AI469" i="5" s="1"/>
  <c r="AD469" i="5"/>
  <c r="F474" i="5"/>
  <c r="D474" i="5"/>
  <c r="AU471" i="5" s="1"/>
  <c r="Q472" i="5"/>
  <c r="L472" i="5"/>
  <c r="AC717" i="5"/>
  <c r="AB716" i="5"/>
  <c r="AM716" i="5" s="1"/>
  <c r="Z704" i="5"/>
  <c r="AK704" i="5" s="1"/>
  <c r="AA705" i="5"/>
  <c r="AZ471" i="5" l="1"/>
  <c r="BA470" i="5"/>
  <c r="BK470" i="5"/>
  <c r="BL470" i="5" s="1"/>
  <c r="BF470" i="5"/>
  <c r="AE469" i="5"/>
  <c r="AO469" i="5"/>
  <c r="AP469" i="5" s="1"/>
  <c r="AX469" i="5"/>
  <c r="AV469" i="5"/>
  <c r="AT469" i="5"/>
  <c r="AW578" i="5"/>
  <c r="AY579" i="5"/>
  <c r="S473" i="5"/>
  <c r="S472" i="5"/>
  <c r="R474" i="5"/>
  <c r="Y471" i="5"/>
  <c r="AJ471" i="5" s="1"/>
  <c r="X470" i="5"/>
  <c r="AI470" i="5" s="1"/>
  <c r="AD470" i="5"/>
  <c r="F475" i="5"/>
  <c r="D475" i="5"/>
  <c r="AU472" i="5" s="1"/>
  <c r="AC718" i="5"/>
  <c r="AB717" i="5"/>
  <c r="AM717" i="5" s="1"/>
  <c r="Z705" i="5"/>
  <c r="AK705" i="5" s="1"/>
  <c r="AA706" i="5"/>
  <c r="AZ472" i="5" l="1"/>
  <c r="AY580" i="5"/>
  <c r="BK471" i="5"/>
  <c r="BL471" i="5" s="1"/>
  <c r="BA471" i="5"/>
  <c r="BF471" i="5"/>
  <c r="AE470" i="5"/>
  <c r="AO470" i="5"/>
  <c r="AP470" i="5" s="1"/>
  <c r="AX470" i="5"/>
  <c r="AV470" i="5"/>
  <c r="AT470" i="5"/>
  <c r="AW579" i="5"/>
  <c r="R475" i="5"/>
  <c r="G475" i="5" s="1"/>
  <c r="Q474" i="5"/>
  <c r="L474" i="5"/>
  <c r="G474" i="5"/>
  <c r="Y472" i="5"/>
  <c r="AJ472" i="5" s="1"/>
  <c r="X471" i="5"/>
  <c r="AI471" i="5" s="1"/>
  <c r="AD471" i="5"/>
  <c r="F476" i="5"/>
  <c r="D476" i="5"/>
  <c r="AU473" i="5" s="1"/>
  <c r="Z706" i="5"/>
  <c r="AK706" i="5" s="1"/>
  <c r="AA707" i="5"/>
  <c r="AC719" i="5"/>
  <c r="AB718" i="5"/>
  <c r="AM718" i="5" s="1"/>
  <c r="AZ473" i="5" l="1"/>
  <c r="AE471" i="5"/>
  <c r="AO471" i="5"/>
  <c r="AP471" i="5" s="1"/>
  <c r="AX471" i="5"/>
  <c r="AV471" i="5"/>
  <c r="AT471" i="5"/>
  <c r="AW580" i="5"/>
  <c r="AY581" i="5"/>
  <c r="BA472" i="5"/>
  <c r="BK472" i="5"/>
  <c r="BL472" i="5" s="1"/>
  <c r="BF472" i="5"/>
  <c r="S474" i="5"/>
  <c r="F477" i="5"/>
  <c r="D477" i="5"/>
  <c r="AU474" i="5" s="1"/>
  <c r="Y473" i="5"/>
  <c r="AJ473" i="5" s="1"/>
  <c r="X472" i="5"/>
  <c r="AI472" i="5" s="1"/>
  <c r="AD472" i="5"/>
  <c r="R476" i="5"/>
  <c r="L475" i="5"/>
  <c r="Q475" i="5"/>
  <c r="Z707" i="5"/>
  <c r="AK707" i="5" s="1"/>
  <c r="AA708" i="5"/>
  <c r="AC720" i="5"/>
  <c r="AB719" i="5"/>
  <c r="AM719" i="5" s="1"/>
  <c r="AZ474" i="5" l="1"/>
  <c r="AE472" i="5"/>
  <c r="AO472" i="5"/>
  <c r="AP472" i="5" s="1"/>
  <c r="AX472" i="5"/>
  <c r="AV472" i="5"/>
  <c r="AT472" i="5"/>
  <c r="AY582" i="5"/>
  <c r="AW581" i="5"/>
  <c r="BK473" i="5"/>
  <c r="BL473" i="5" s="1"/>
  <c r="BA473" i="5"/>
  <c r="BF473" i="5"/>
  <c r="S475" i="5"/>
  <c r="Q476" i="5"/>
  <c r="L476" i="5"/>
  <c r="X473" i="5"/>
  <c r="AI473" i="5" s="1"/>
  <c r="Y474" i="5"/>
  <c r="AJ474" i="5" s="1"/>
  <c r="AD473" i="5"/>
  <c r="G476" i="5"/>
  <c r="D478" i="5"/>
  <c r="AU475" i="5" s="1"/>
  <c r="F478" i="5"/>
  <c r="R477" i="5"/>
  <c r="G477" i="5" s="1"/>
  <c r="AC721" i="5"/>
  <c r="AB720" i="5"/>
  <c r="AM720" i="5" s="1"/>
  <c r="Z708" i="5"/>
  <c r="AK708" i="5" s="1"/>
  <c r="AA709" i="5"/>
  <c r="AZ475" i="5" l="1"/>
  <c r="AW582" i="5"/>
  <c r="AY583" i="5"/>
  <c r="AE473" i="5"/>
  <c r="AO473" i="5"/>
  <c r="AP473" i="5" s="1"/>
  <c r="AX473" i="5"/>
  <c r="AV473" i="5"/>
  <c r="AT473" i="5"/>
  <c r="BK474" i="5"/>
  <c r="BL474" i="5" s="1"/>
  <c r="BA474" i="5"/>
  <c r="BF474" i="5"/>
  <c r="F479" i="5"/>
  <c r="D479" i="5"/>
  <c r="AU476" i="5" s="1"/>
  <c r="Y475" i="5"/>
  <c r="AJ475" i="5" s="1"/>
  <c r="X474" i="5"/>
  <c r="AI474" i="5" s="1"/>
  <c r="AD474" i="5"/>
  <c r="Q477" i="5"/>
  <c r="L477" i="5"/>
  <c r="S476" i="5"/>
  <c r="R478" i="5"/>
  <c r="G478" i="5" s="1"/>
  <c r="Z709" i="5"/>
  <c r="AK709" i="5" s="1"/>
  <c r="AA710" i="5"/>
  <c r="AC722" i="5"/>
  <c r="AB721" i="5"/>
  <c r="AM721" i="5" s="1"/>
  <c r="AZ476" i="5" l="1"/>
  <c r="AE474" i="5"/>
  <c r="AO474" i="5"/>
  <c r="AP474" i="5" s="1"/>
  <c r="AX474" i="5"/>
  <c r="AV474" i="5"/>
  <c r="AT474" i="5"/>
  <c r="AY584" i="5"/>
  <c r="AW583" i="5"/>
  <c r="BA475" i="5"/>
  <c r="BF475" i="5"/>
  <c r="BK475" i="5"/>
  <c r="BL475" i="5" s="1"/>
  <c r="S477" i="5"/>
  <c r="X475" i="5"/>
  <c r="AI475" i="5" s="1"/>
  <c r="Y476" i="5"/>
  <c r="AJ476" i="5" s="1"/>
  <c r="AD475" i="5"/>
  <c r="Q478" i="5"/>
  <c r="L478" i="5"/>
  <c r="R479" i="5"/>
  <c r="G479" i="5" s="1"/>
  <c r="F480" i="5"/>
  <c r="D480" i="5"/>
  <c r="AU477" i="5" s="1"/>
  <c r="AC723" i="5"/>
  <c r="AB722" i="5"/>
  <c r="AM722" i="5" s="1"/>
  <c r="Z710" i="5"/>
  <c r="AK710" i="5" s="1"/>
  <c r="AA711" i="5"/>
  <c r="AZ477" i="5" l="1"/>
  <c r="AW584" i="5"/>
  <c r="AE475" i="5"/>
  <c r="AO475" i="5"/>
  <c r="AP475" i="5" s="1"/>
  <c r="AX475" i="5"/>
  <c r="AV475" i="5"/>
  <c r="AT475" i="5"/>
  <c r="BF476" i="5"/>
  <c r="BK476" i="5"/>
  <c r="BL476" i="5" s="1"/>
  <c r="BA476" i="5"/>
  <c r="AY585" i="5"/>
  <c r="D481" i="5"/>
  <c r="AU478" i="5" s="1"/>
  <c r="F481" i="5"/>
  <c r="X476" i="5"/>
  <c r="AI476" i="5" s="1"/>
  <c r="Y477" i="5"/>
  <c r="AJ477" i="5" s="1"/>
  <c r="AD476" i="5"/>
  <c r="Q479" i="5"/>
  <c r="L479" i="5"/>
  <c r="R480" i="5"/>
  <c r="G480" i="5" s="1"/>
  <c r="S478" i="5"/>
  <c r="AC724" i="5"/>
  <c r="AB723" i="5"/>
  <c r="AM723" i="5" s="1"/>
  <c r="Z711" i="5"/>
  <c r="AK711" i="5" s="1"/>
  <c r="AA712" i="5"/>
  <c r="AZ478" i="5" l="1"/>
  <c r="BA477" i="5"/>
  <c r="BK477" i="5"/>
  <c r="BL477" i="5" s="1"/>
  <c r="BF477" i="5"/>
  <c r="AY586" i="5"/>
  <c r="AE476" i="5"/>
  <c r="AO476" i="5"/>
  <c r="AP476" i="5" s="1"/>
  <c r="AX476" i="5"/>
  <c r="AV476" i="5"/>
  <c r="AT476" i="5"/>
  <c r="AW585" i="5"/>
  <c r="S479" i="5"/>
  <c r="R481" i="5"/>
  <c r="G481" i="5" s="1"/>
  <c r="D482" i="5"/>
  <c r="AU479" i="5" s="1"/>
  <c r="F482" i="5"/>
  <c r="R482" i="5" s="1"/>
  <c r="L480" i="5"/>
  <c r="Q480" i="5"/>
  <c r="Y478" i="5"/>
  <c r="AJ478" i="5" s="1"/>
  <c r="X477" i="5"/>
  <c r="AI477" i="5" s="1"/>
  <c r="AD477" i="5"/>
  <c r="Z712" i="5"/>
  <c r="AK712" i="5" s="1"/>
  <c r="AA713" i="5"/>
  <c r="AC725" i="5"/>
  <c r="AB724" i="5"/>
  <c r="AM724" i="5" s="1"/>
  <c r="AZ479" i="5" l="1"/>
  <c r="AE477" i="5"/>
  <c r="AO477" i="5"/>
  <c r="AP477" i="5" s="1"/>
  <c r="AX477" i="5"/>
  <c r="AV477" i="5"/>
  <c r="AT477" i="5"/>
  <c r="AY587" i="5"/>
  <c r="AW586" i="5"/>
  <c r="BK478" i="5"/>
  <c r="BL478" i="5" s="1"/>
  <c r="BA478" i="5"/>
  <c r="BF478" i="5"/>
  <c r="S480" i="5"/>
  <c r="X478" i="5"/>
  <c r="AI478" i="5" s="1"/>
  <c r="Y479" i="5"/>
  <c r="AJ479" i="5" s="1"/>
  <c r="AD478" i="5"/>
  <c r="G482" i="5"/>
  <c r="Q482" i="5"/>
  <c r="L482" i="5"/>
  <c r="F483" i="5"/>
  <c r="R483" i="5" s="1"/>
  <c r="D483" i="5"/>
  <c r="AU480" i="5" s="1"/>
  <c r="Q481" i="5"/>
  <c r="L481" i="5"/>
  <c r="AC726" i="5"/>
  <c r="AB725" i="5"/>
  <c r="AM725" i="5" s="1"/>
  <c r="Z713" i="5"/>
  <c r="AK713" i="5" s="1"/>
  <c r="AA714" i="5"/>
  <c r="AZ480" i="5" l="1"/>
  <c r="AW587" i="5"/>
  <c r="AE478" i="5"/>
  <c r="AO478" i="5"/>
  <c r="AP478" i="5" s="1"/>
  <c r="AX478" i="5"/>
  <c r="AV478" i="5"/>
  <c r="AT478" i="5"/>
  <c r="BA479" i="5"/>
  <c r="BK479" i="5"/>
  <c r="BL479" i="5" s="1"/>
  <c r="BF479" i="5"/>
  <c r="AY588" i="5"/>
  <c r="S481" i="5"/>
  <c r="S482" i="5"/>
  <c r="G483" i="5"/>
  <c r="Q483" i="5"/>
  <c r="L483" i="5"/>
  <c r="Y480" i="5"/>
  <c r="AJ480" i="5" s="1"/>
  <c r="X479" i="5"/>
  <c r="AI479" i="5" s="1"/>
  <c r="AD479" i="5"/>
  <c r="F484" i="5"/>
  <c r="R484" i="5" s="1"/>
  <c r="D484" i="5"/>
  <c r="AU481" i="5" s="1"/>
  <c r="Z714" i="5"/>
  <c r="AK714" i="5" s="1"/>
  <c r="AA715" i="5"/>
  <c r="AC727" i="5"/>
  <c r="AB726" i="5"/>
  <c r="AM726" i="5" s="1"/>
  <c r="AZ481" i="5" l="1"/>
  <c r="AW588" i="5"/>
  <c r="AE479" i="5"/>
  <c r="AO479" i="5"/>
  <c r="AP479" i="5" s="1"/>
  <c r="AX479" i="5"/>
  <c r="AV479" i="5"/>
  <c r="AT479" i="5"/>
  <c r="BK480" i="5"/>
  <c r="BL480" i="5" s="1"/>
  <c r="BA480" i="5"/>
  <c r="BF480" i="5"/>
  <c r="AY589" i="5"/>
  <c r="F485" i="5"/>
  <c r="R485" i="5" s="1"/>
  <c r="D485" i="5"/>
  <c r="AU482" i="5" s="1"/>
  <c r="X480" i="5"/>
  <c r="AI480" i="5" s="1"/>
  <c r="Y481" i="5"/>
  <c r="AJ481" i="5" s="1"/>
  <c r="AD480" i="5"/>
  <c r="G484" i="5"/>
  <c r="L484" i="5"/>
  <c r="Q484" i="5"/>
  <c r="S483" i="5"/>
  <c r="AC728" i="5"/>
  <c r="AB727" i="5"/>
  <c r="AM727" i="5" s="1"/>
  <c r="Z715" i="5"/>
  <c r="AK715" i="5" s="1"/>
  <c r="AA716" i="5"/>
  <c r="AZ482" i="5" l="1"/>
  <c r="AE480" i="5"/>
  <c r="AO480" i="5"/>
  <c r="AP480" i="5" s="1"/>
  <c r="AX480" i="5"/>
  <c r="AV480" i="5"/>
  <c r="AT480" i="5"/>
  <c r="AY590" i="5"/>
  <c r="BA481" i="5"/>
  <c r="BK481" i="5"/>
  <c r="BL481" i="5" s="1"/>
  <c r="BF481" i="5"/>
  <c r="AW589" i="5"/>
  <c r="S484" i="5"/>
  <c r="F486" i="5"/>
  <c r="R486" i="5" s="1"/>
  <c r="D486" i="5"/>
  <c r="AU483" i="5" s="1"/>
  <c r="X481" i="5"/>
  <c r="AI481" i="5" s="1"/>
  <c r="Y482" i="5"/>
  <c r="AJ482" i="5" s="1"/>
  <c r="AD481" i="5"/>
  <c r="G485" i="5"/>
  <c r="L485" i="5"/>
  <c r="Q485" i="5"/>
  <c r="Z716" i="5"/>
  <c r="AK716" i="5" s="1"/>
  <c r="AA717" i="5"/>
  <c r="AC729" i="5"/>
  <c r="AB728" i="5"/>
  <c r="AM728" i="5" s="1"/>
  <c r="AZ483" i="5" l="1"/>
  <c r="AW590" i="5"/>
  <c r="AY591" i="5"/>
  <c r="AE481" i="5"/>
  <c r="AO481" i="5"/>
  <c r="AP481" i="5" s="1"/>
  <c r="AX481" i="5"/>
  <c r="AV481" i="5"/>
  <c r="AT481" i="5"/>
  <c r="BK482" i="5"/>
  <c r="BL482" i="5" s="1"/>
  <c r="BA482" i="5"/>
  <c r="BF482" i="5"/>
  <c r="S485" i="5"/>
  <c r="G486" i="5"/>
  <c r="Q486" i="5"/>
  <c r="L486" i="5"/>
  <c r="X482" i="5"/>
  <c r="AI482" i="5" s="1"/>
  <c r="Y483" i="5"/>
  <c r="AJ483" i="5" s="1"/>
  <c r="AD482" i="5"/>
  <c r="D487" i="5"/>
  <c r="AU484" i="5" s="1"/>
  <c r="F487" i="5"/>
  <c r="AC730" i="5"/>
  <c r="AB729" i="5"/>
  <c r="AM729" i="5" s="1"/>
  <c r="Z717" i="5"/>
  <c r="AK717" i="5" s="1"/>
  <c r="AA718" i="5"/>
  <c r="AZ484" i="5" l="1"/>
  <c r="AE482" i="5"/>
  <c r="AO482" i="5"/>
  <c r="AP482" i="5" s="1"/>
  <c r="AX482" i="5"/>
  <c r="AV482" i="5"/>
  <c r="AT482" i="5"/>
  <c r="AY592" i="5"/>
  <c r="AW591" i="5"/>
  <c r="BA483" i="5"/>
  <c r="BK483" i="5"/>
  <c r="BL483" i="5" s="1"/>
  <c r="BF483" i="5"/>
  <c r="D488" i="5"/>
  <c r="AU485" i="5" s="1"/>
  <c r="F488" i="5"/>
  <c r="X483" i="5"/>
  <c r="AI483" i="5" s="1"/>
  <c r="Y484" i="5"/>
  <c r="AJ484" i="5" s="1"/>
  <c r="AD483" i="5"/>
  <c r="S486" i="5"/>
  <c r="R487" i="5"/>
  <c r="AC731" i="5"/>
  <c r="AB730" i="5"/>
  <c r="AM730" i="5" s="1"/>
  <c r="Z718" i="5"/>
  <c r="AK718" i="5" s="1"/>
  <c r="AA719" i="5"/>
  <c r="AZ485" i="5" l="1"/>
  <c r="BF484" i="5"/>
  <c r="BK484" i="5"/>
  <c r="BL484" i="5" s="1"/>
  <c r="BA484" i="5"/>
  <c r="AE483" i="5"/>
  <c r="AO483" i="5"/>
  <c r="AP483" i="5" s="1"/>
  <c r="AX483" i="5"/>
  <c r="AV483" i="5"/>
  <c r="AT483" i="5"/>
  <c r="AY593" i="5"/>
  <c r="AW592" i="5"/>
  <c r="Q487" i="5"/>
  <c r="L487" i="5"/>
  <c r="R488" i="5"/>
  <c r="F489" i="5"/>
  <c r="D489" i="5"/>
  <c r="AU486" i="5" s="1"/>
  <c r="G487" i="5"/>
  <c r="X484" i="5"/>
  <c r="AI484" i="5" s="1"/>
  <c r="Y485" i="5"/>
  <c r="AJ485" i="5" s="1"/>
  <c r="AD484" i="5"/>
  <c r="Z719" i="5"/>
  <c r="AK719" i="5" s="1"/>
  <c r="AA720" i="5"/>
  <c r="AC732" i="5"/>
  <c r="AB731" i="5"/>
  <c r="AM731" i="5" s="1"/>
  <c r="AZ486" i="5" l="1"/>
  <c r="AY594" i="5"/>
  <c r="AE484" i="5"/>
  <c r="AO484" i="5"/>
  <c r="AP484" i="5" s="1"/>
  <c r="AX484" i="5"/>
  <c r="AV484" i="5"/>
  <c r="AT484" i="5"/>
  <c r="AW593" i="5"/>
  <c r="BA485" i="5"/>
  <c r="BK485" i="5"/>
  <c r="BL485" i="5" s="1"/>
  <c r="BF485" i="5"/>
  <c r="L488" i="5"/>
  <c r="Q488" i="5"/>
  <c r="F490" i="5"/>
  <c r="D490" i="5"/>
  <c r="AU487" i="5" s="1"/>
  <c r="G488" i="5"/>
  <c r="Y486" i="5"/>
  <c r="AJ486" i="5" s="1"/>
  <c r="X485" i="5"/>
  <c r="AI485" i="5" s="1"/>
  <c r="AD485" i="5"/>
  <c r="S487" i="5"/>
  <c r="R489" i="5"/>
  <c r="G489" i="5" s="1"/>
  <c r="AC733" i="5"/>
  <c r="AB732" i="5"/>
  <c r="AM732" i="5" s="1"/>
  <c r="Z720" i="5"/>
  <c r="AK720" i="5" s="1"/>
  <c r="AA721" i="5"/>
  <c r="AZ487" i="5" l="1"/>
  <c r="AE485" i="5"/>
  <c r="AO485" i="5"/>
  <c r="AP485" i="5" s="1"/>
  <c r="AX485" i="5"/>
  <c r="AV485" i="5"/>
  <c r="AT485" i="5"/>
  <c r="AW594" i="5"/>
  <c r="AY595" i="5"/>
  <c r="BK486" i="5"/>
  <c r="BL486" i="5" s="1"/>
  <c r="BA486" i="5"/>
  <c r="BF486" i="5"/>
  <c r="Q489" i="5"/>
  <c r="L489" i="5"/>
  <c r="Y487" i="5"/>
  <c r="AJ487" i="5" s="1"/>
  <c r="X486" i="5"/>
  <c r="AI486" i="5" s="1"/>
  <c r="AD486" i="5"/>
  <c r="R490" i="5"/>
  <c r="G490" i="5" s="1"/>
  <c r="F491" i="5"/>
  <c r="R491" i="5" s="1"/>
  <c r="D491" i="5"/>
  <c r="AU488" i="5" s="1"/>
  <c r="S488" i="5"/>
  <c r="AC734" i="5"/>
  <c r="AB733" i="5"/>
  <c r="AM733" i="5" s="1"/>
  <c r="Z721" i="5"/>
  <c r="AK721" i="5" s="1"/>
  <c r="AA722" i="5"/>
  <c r="AE486" i="5" l="1"/>
  <c r="AO486" i="5"/>
  <c r="AP486" i="5" s="1"/>
  <c r="AX486" i="5"/>
  <c r="AV486" i="5"/>
  <c r="AT486" i="5"/>
  <c r="AY596" i="5"/>
  <c r="BA487" i="5"/>
  <c r="BK487" i="5"/>
  <c r="BL487" i="5" s="1"/>
  <c r="BF487" i="5"/>
  <c r="AW595" i="5"/>
  <c r="AZ488" i="5"/>
  <c r="S489" i="5"/>
  <c r="D492" i="5"/>
  <c r="AU489" i="5" s="1"/>
  <c r="F492" i="5"/>
  <c r="X487" i="5"/>
  <c r="AI487" i="5" s="1"/>
  <c r="Y488" i="5"/>
  <c r="AJ488" i="5" s="1"/>
  <c r="AD487" i="5"/>
  <c r="L490" i="5"/>
  <c r="Q490" i="5"/>
  <c r="G491" i="5"/>
  <c r="Q491" i="5"/>
  <c r="L491" i="5"/>
  <c r="Z722" i="5"/>
  <c r="AK722" i="5" s="1"/>
  <c r="AA723" i="5"/>
  <c r="AC735" i="5"/>
  <c r="AB734" i="5"/>
  <c r="AM734" i="5" s="1"/>
  <c r="AZ489" i="5" l="1"/>
  <c r="BK488" i="5"/>
  <c r="BL488" i="5" s="1"/>
  <c r="BA488" i="5"/>
  <c r="BF488" i="5"/>
  <c r="AW596" i="5"/>
  <c r="AY597" i="5"/>
  <c r="AE487" i="5"/>
  <c r="AO487" i="5"/>
  <c r="AP487" i="5" s="1"/>
  <c r="AX487" i="5"/>
  <c r="AV487" i="5"/>
  <c r="AT487" i="5"/>
  <c r="S491" i="5"/>
  <c r="S490" i="5"/>
  <c r="R492" i="5"/>
  <c r="G492" i="5" s="1"/>
  <c r="Y489" i="5"/>
  <c r="AJ489" i="5" s="1"/>
  <c r="X488" i="5"/>
  <c r="AI488" i="5" s="1"/>
  <c r="AD488" i="5"/>
  <c r="F493" i="5"/>
  <c r="D493" i="5"/>
  <c r="AU490" i="5" s="1"/>
  <c r="Z723" i="5"/>
  <c r="AK723" i="5" s="1"/>
  <c r="AA724" i="5"/>
  <c r="AC736" i="5"/>
  <c r="AB735" i="5"/>
  <c r="AM735" i="5" s="1"/>
  <c r="AW597" i="5" l="1"/>
  <c r="AY598" i="5"/>
  <c r="BA489" i="5"/>
  <c r="BK489" i="5"/>
  <c r="BL489" i="5" s="1"/>
  <c r="BF489" i="5"/>
  <c r="AE488" i="5"/>
  <c r="AO488" i="5"/>
  <c r="AP488" i="5" s="1"/>
  <c r="AX488" i="5"/>
  <c r="AV488" i="5"/>
  <c r="AT488" i="5"/>
  <c r="AZ490" i="5"/>
  <c r="F494" i="5"/>
  <c r="D494" i="5"/>
  <c r="AU491" i="5" s="1"/>
  <c r="Y490" i="5"/>
  <c r="AJ490" i="5" s="1"/>
  <c r="X489" i="5"/>
  <c r="AI489" i="5" s="1"/>
  <c r="AD489" i="5"/>
  <c r="R493" i="5"/>
  <c r="G493" i="5" s="1"/>
  <c r="Q492" i="5"/>
  <c r="L492" i="5"/>
  <c r="AC737" i="5"/>
  <c r="AB736" i="5"/>
  <c r="AM736" i="5" s="1"/>
  <c r="Z724" i="5"/>
  <c r="AK724" i="5" s="1"/>
  <c r="AA725" i="5"/>
  <c r="S492" i="5" l="1"/>
  <c r="AE489" i="5"/>
  <c r="AO489" i="5"/>
  <c r="AP489" i="5" s="1"/>
  <c r="AX489" i="5"/>
  <c r="AV489" i="5"/>
  <c r="AT489" i="5"/>
  <c r="AY599" i="5"/>
  <c r="AZ491" i="5"/>
  <c r="BK490" i="5"/>
  <c r="BL490" i="5" s="1"/>
  <c r="BA490" i="5"/>
  <c r="BF490" i="5"/>
  <c r="AW598" i="5"/>
  <c r="Y491" i="5"/>
  <c r="AJ491" i="5" s="1"/>
  <c r="X490" i="5"/>
  <c r="AI490" i="5" s="1"/>
  <c r="AD490" i="5"/>
  <c r="Q493" i="5"/>
  <c r="L493" i="5"/>
  <c r="R494" i="5"/>
  <c r="G494" i="5" s="1"/>
  <c r="F495" i="5"/>
  <c r="D495" i="5"/>
  <c r="AU492" i="5" s="1"/>
  <c r="AC738" i="5"/>
  <c r="AB737" i="5"/>
  <c r="AM737" i="5" s="1"/>
  <c r="Z725" i="5"/>
  <c r="AK725" i="5" s="1"/>
  <c r="AA726" i="5"/>
  <c r="AZ492" i="5" l="1"/>
  <c r="BK491" i="5"/>
  <c r="BL491" i="5" s="1"/>
  <c r="BA491" i="5"/>
  <c r="BF491" i="5"/>
  <c r="AW599" i="5"/>
  <c r="AE490" i="5"/>
  <c r="AO490" i="5"/>
  <c r="AP490" i="5" s="1"/>
  <c r="AX490" i="5"/>
  <c r="AV490" i="5"/>
  <c r="AT490" i="5"/>
  <c r="AY600" i="5"/>
  <c r="R495" i="5"/>
  <c r="G495" i="5" s="1"/>
  <c r="D496" i="5"/>
  <c r="AU493" i="5" s="1"/>
  <c r="F496" i="5"/>
  <c r="Q494" i="5"/>
  <c r="L494" i="5"/>
  <c r="S493" i="5"/>
  <c r="Y492" i="5"/>
  <c r="AJ492" i="5" s="1"/>
  <c r="X491" i="5"/>
  <c r="AI491" i="5" s="1"/>
  <c r="AD491" i="5"/>
  <c r="Z726" i="5"/>
  <c r="AK726" i="5" s="1"/>
  <c r="AA727" i="5"/>
  <c r="AC739" i="5"/>
  <c r="AB738" i="5"/>
  <c r="AM738" i="5" s="1"/>
  <c r="AZ493" i="5" l="1"/>
  <c r="AE491" i="5"/>
  <c r="AO491" i="5"/>
  <c r="AP491" i="5" s="1"/>
  <c r="AX491" i="5"/>
  <c r="AV491" i="5"/>
  <c r="AT491" i="5"/>
  <c r="AW600" i="5"/>
  <c r="AY601" i="5"/>
  <c r="BA492" i="5"/>
  <c r="BK492" i="5"/>
  <c r="BL492" i="5" s="1"/>
  <c r="BF492" i="5"/>
  <c r="F497" i="5"/>
  <c r="D497" i="5"/>
  <c r="AU494" i="5" s="1"/>
  <c r="S494" i="5"/>
  <c r="L495" i="5"/>
  <c r="Q495" i="5"/>
  <c r="Y493" i="5"/>
  <c r="AJ493" i="5" s="1"/>
  <c r="X492" i="5"/>
  <c r="AI492" i="5" s="1"/>
  <c r="AD492" i="5"/>
  <c r="R496" i="5"/>
  <c r="G496" i="5" s="1"/>
  <c r="Z727" i="5"/>
  <c r="AK727" i="5" s="1"/>
  <c r="AA728" i="5"/>
  <c r="AC740" i="5"/>
  <c r="AB739" i="5"/>
  <c r="AM739" i="5" s="1"/>
  <c r="AZ494" i="5" l="1"/>
  <c r="AE492" i="5"/>
  <c r="AO492" i="5"/>
  <c r="AP492" i="5" s="1"/>
  <c r="AX492" i="5"/>
  <c r="AV492" i="5"/>
  <c r="AT492" i="5"/>
  <c r="AY602" i="5"/>
  <c r="BF493" i="5"/>
  <c r="BK493" i="5"/>
  <c r="BL493" i="5" s="1"/>
  <c r="BA493" i="5"/>
  <c r="AW601" i="5"/>
  <c r="Y494" i="5"/>
  <c r="AJ494" i="5" s="1"/>
  <c r="X493" i="5"/>
  <c r="AI493" i="5" s="1"/>
  <c r="AD493" i="5"/>
  <c r="F498" i="5"/>
  <c r="D498" i="5"/>
  <c r="AU495" i="5" s="1"/>
  <c r="L496" i="5"/>
  <c r="Q496" i="5"/>
  <c r="S495" i="5"/>
  <c r="R497" i="5"/>
  <c r="G497" i="5" s="1"/>
  <c r="AC741" i="5"/>
  <c r="AB740" i="5"/>
  <c r="AM740" i="5" s="1"/>
  <c r="Z728" i="5"/>
  <c r="AK728" i="5" s="1"/>
  <c r="AA729" i="5"/>
  <c r="AZ495" i="5" l="1"/>
  <c r="AW602" i="5"/>
  <c r="AE493" i="5"/>
  <c r="AO493" i="5"/>
  <c r="AP493" i="5" s="1"/>
  <c r="AX493" i="5"/>
  <c r="AV493" i="5"/>
  <c r="AT493" i="5"/>
  <c r="AY603" i="5"/>
  <c r="BK494" i="5"/>
  <c r="BL494" i="5" s="1"/>
  <c r="BA494" i="5"/>
  <c r="BF494" i="5"/>
  <c r="S496" i="5"/>
  <c r="L497" i="5"/>
  <c r="Q497" i="5"/>
  <c r="R498" i="5"/>
  <c r="G498" i="5" s="1"/>
  <c r="F499" i="5"/>
  <c r="D499" i="5"/>
  <c r="AU496" i="5" s="1"/>
  <c r="Y495" i="5"/>
  <c r="AJ495" i="5" s="1"/>
  <c r="X494" i="5"/>
  <c r="AI494" i="5" s="1"/>
  <c r="AD494" i="5"/>
  <c r="Z729" i="5"/>
  <c r="AK729" i="5" s="1"/>
  <c r="AA730" i="5"/>
  <c r="AC742" i="5"/>
  <c r="AB741" i="5"/>
  <c r="AM741" i="5" s="1"/>
  <c r="AZ496" i="5" l="1"/>
  <c r="AE494" i="5"/>
  <c r="AO494" i="5"/>
  <c r="AP494" i="5" s="1"/>
  <c r="AX494" i="5"/>
  <c r="AV494" i="5"/>
  <c r="AT494" i="5"/>
  <c r="AY604" i="5"/>
  <c r="AW603" i="5"/>
  <c r="BK495" i="5"/>
  <c r="BL495" i="5" s="1"/>
  <c r="BA495" i="5"/>
  <c r="BF495" i="5"/>
  <c r="Q498" i="5"/>
  <c r="L498" i="5"/>
  <c r="Y496" i="5"/>
  <c r="AJ496" i="5" s="1"/>
  <c r="X495" i="5"/>
  <c r="AI495" i="5" s="1"/>
  <c r="AD495" i="5"/>
  <c r="F500" i="5"/>
  <c r="D500" i="5"/>
  <c r="AU497" i="5" s="1"/>
  <c r="R499" i="5"/>
  <c r="G499" i="5" s="1"/>
  <c r="S497" i="5"/>
  <c r="Z730" i="5"/>
  <c r="AK730" i="5" s="1"/>
  <c r="AA731" i="5"/>
  <c r="AC743" i="5"/>
  <c r="AB742" i="5"/>
  <c r="AM742" i="5" s="1"/>
  <c r="S498" i="5" l="1"/>
  <c r="AZ497" i="5"/>
  <c r="AE495" i="5"/>
  <c r="AO495" i="5"/>
  <c r="AP495" i="5" s="1"/>
  <c r="AX495" i="5"/>
  <c r="AV495" i="5"/>
  <c r="AT495" i="5"/>
  <c r="AW604" i="5"/>
  <c r="BA496" i="5"/>
  <c r="BK496" i="5"/>
  <c r="BL496" i="5" s="1"/>
  <c r="BF496" i="5"/>
  <c r="AY605" i="5"/>
  <c r="R500" i="5"/>
  <c r="G500" i="5" s="1"/>
  <c r="Q499" i="5"/>
  <c r="L499" i="5"/>
  <c r="Y497" i="5"/>
  <c r="AJ497" i="5" s="1"/>
  <c r="X496" i="5"/>
  <c r="AI496" i="5" s="1"/>
  <c r="AD496" i="5"/>
  <c r="F501" i="5"/>
  <c r="D501" i="5"/>
  <c r="AU498" i="5" s="1"/>
  <c r="Z731" i="5"/>
  <c r="AK731" i="5" s="1"/>
  <c r="AA732" i="5"/>
  <c r="AC744" i="5"/>
  <c r="AB743" i="5"/>
  <c r="AM743" i="5" s="1"/>
  <c r="AZ498" i="5" l="1"/>
  <c r="AY606" i="5"/>
  <c r="BF497" i="5"/>
  <c r="BK497" i="5"/>
  <c r="BL497" i="5" s="1"/>
  <c r="BA497" i="5"/>
  <c r="AW605" i="5"/>
  <c r="AE496" i="5"/>
  <c r="AO496" i="5"/>
  <c r="AP496" i="5" s="1"/>
  <c r="AX496" i="5"/>
  <c r="AV496" i="5"/>
  <c r="AT496" i="5"/>
  <c r="S499" i="5"/>
  <c r="R501" i="5"/>
  <c r="Y498" i="5"/>
  <c r="AJ498" i="5" s="1"/>
  <c r="X497" i="5"/>
  <c r="AI497" i="5" s="1"/>
  <c r="AD497" i="5"/>
  <c r="Q500" i="5"/>
  <c r="L500" i="5"/>
  <c r="D502" i="5"/>
  <c r="AU499" i="5" s="1"/>
  <c r="F502" i="5"/>
  <c r="AC745" i="5"/>
  <c r="AB744" i="5"/>
  <c r="AM744" i="5" s="1"/>
  <c r="Z732" i="5"/>
  <c r="AK732" i="5" s="1"/>
  <c r="AA733" i="5"/>
  <c r="AZ499" i="5" l="1"/>
  <c r="AE497" i="5"/>
  <c r="AO497" i="5"/>
  <c r="AP497" i="5" s="1"/>
  <c r="AX497" i="5"/>
  <c r="AV497" i="5"/>
  <c r="AT497" i="5"/>
  <c r="AW606" i="5"/>
  <c r="AY607" i="5"/>
  <c r="BK498" i="5"/>
  <c r="BL498" i="5" s="1"/>
  <c r="BA498" i="5"/>
  <c r="BF498" i="5"/>
  <c r="Y499" i="5"/>
  <c r="AJ499" i="5" s="1"/>
  <c r="X498" i="5"/>
  <c r="AI498" i="5" s="1"/>
  <c r="AD498" i="5"/>
  <c r="R502" i="5"/>
  <c r="S500" i="5"/>
  <c r="Q501" i="5"/>
  <c r="L501" i="5"/>
  <c r="D503" i="5"/>
  <c r="AU500" i="5" s="1"/>
  <c r="F503" i="5"/>
  <c r="G501" i="5"/>
  <c r="Z733" i="5"/>
  <c r="AK733" i="5" s="1"/>
  <c r="AA734" i="5"/>
  <c r="AC746" i="5"/>
  <c r="AB745" i="5"/>
  <c r="AM745" i="5" s="1"/>
  <c r="AZ500" i="5" l="1"/>
  <c r="AY608" i="5"/>
  <c r="AE498" i="5"/>
  <c r="AO498" i="5"/>
  <c r="AP498" i="5" s="1"/>
  <c r="AX498" i="5"/>
  <c r="AV498" i="5"/>
  <c r="AT498" i="5"/>
  <c r="AW607" i="5"/>
  <c r="BK499" i="5"/>
  <c r="BL499" i="5" s="1"/>
  <c r="BA499" i="5"/>
  <c r="BF499" i="5"/>
  <c r="R503" i="5"/>
  <c r="G503" i="5" s="1"/>
  <c r="S501" i="5"/>
  <c r="Q502" i="5"/>
  <c r="L502" i="5"/>
  <c r="F504" i="5"/>
  <c r="D504" i="5"/>
  <c r="AU501" i="5" s="1"/>
  <c r="G502" i="5"/>
  <c r="Y500" i="5"/>
  <c r="AJ500" i="5" s="1"/>
  <c r="X499" i="5"/>
  <c r="AI499" i="5" s="1"/>
  <c r="AD499" i="5"/>
  <c r="AC747" i="5"/>
  <c r="AB746" i="5"/>
  <c r="AM746" i="5" s="1"/>
  <c r="Z734" i="5"/>
  <c r="AK734" i="5" s="1"/>
  <c r="AA735" i="5"/>
  <c r="AW608" i="5" l="1"/>
  <c r="BA500" i="5"/>
  <c r="BK500" i="5"/>
  <c r="BL500" i="5" s="1"/>
  <c r="BF500" i="5"/>
  <c r="AZ501" i="5"/>
  <c r="AE499" i="5"/>
  <c r="AO499" i="5"/>
  <c r="AP499" i="5" s="1"/>
  <c r="AX499" i="5"/>
  <c r="AV499" i="5"/>
  <c r="AT499" i="5"/>
  <c r="AY609" i="5"/>
  <c r="S502" i="5"/>
  <c r="F505" i="5"/>
  <c r="D505" i="5"/>
  <c r="AU502" i="5" s="1"/>
  <c r="Y501" i="5"/>
  <c r="AJ501" i="5" s="1"/>
  <c r="X500" i="5"/>
  <c r="AI500" i="5" s="1"/>
  <c r="AD500" i="5"/>
  <c r="R504" i="5"/>
  <c r="G504" i="5" s="1"/>
  <c r="L503" i="5"/>
  <c r="Q503" i="5"/>
  <c r="Z735" i="5"/>
  <c r="AK735" i="5" s="1"/>
  <c r="AA736" i="5"/>
  <c r="AC748" i="5"/>
  <c r="AB747" i="5"/>
  <c r="AM747" i="5" s="1"/>
  <c r="AZ502" i="5" l="1"/>
  <c r="AY610" i="5"/>
  <c r="AW609" i="5"/>
  <c r="AE500" i="5"/>
  <c r="AO500" i="5"/>
  <c r="AP500" i="5" s="1"/>
  <c r="AX500" i="5"/>
  <c r="AV500" i="5"/>
  <c r="AT500" i="5"/>
  <c r="BF501" i="5"/>
  <c r="BK501" i="5"/>
  <c r="BL501" i="5" s="1"/>
  <c r="BA501" i="5"/>
  <c r="S503" i="5"/>
  <c r="D506" i="5"/>
  <c r="AU503" i="5" s="1"/>
  <c r="F506" i="5"/>
  <c r="R505" i="5"/>
  <c r="Q504" i="5"/>
  <c r="L504" i="5"/>
  <c r="Y502" i="5"/>
  <c r="AJ502" i="5" s="1"/>
  <c r="X501" i="5"/>
  <c r="AI501" i="5" s="1"/>
  <c r="AD501" i="5"/>
  <c r="AC749" i="5"/>
  <c r="AB748" i="5"/>
  <c r="AM748" i="5" s="1"/>
  <c r="Z736" i="5"/>
  <c r="AK736" i="5" s="1"/>
  <c r="AA737" i="5"/>
  <c r="AZ503" i="5" l="1"/>
  <c r="AW610" i="5"/>
  <c r="AY611" i="5"/>
  <c r="BK502" i="5"/>
  <c r="BL502" i="5" s="1"/>
  <c r="BA502" i="5"/>
  <c r="BF502" i="5"/>
  <c r="AE501" i="5"/>
  <c r="AO501" i="5"/>
  <c r="AP501" i="5" s="1"/>
  <c r="AX501" i="5"/>
  <c r="AV501" i="5"/>
  <c r="AT501" i="5"/>
  <c r="Y503" i="5"/>
  <c r="AJ503" i="5" s="1"/>
  <c r="X502" i="5"/>
  <c r="AI502" i="5" s="1"/>
  <c r="AD502" i="5"/>
  <c r="R506" i="5"/>
  <c r="G506" i="5" s="1"/>
  <c r="L505" i="5"/>
  <c r="Q505" i="5"/>
  <c r="S504" i="5"/>
  <c r="F507" i="5"/>
  <c r="R507" i="5" s="1"/>
  <c r="D507" i="5"/>
  <c r="AU504" i="5" s="1"/>
  <c r="G505" i="5"/>
  <c r="AC750" i="5"/>
  <c r="AB749" i="5"/>
  <c r="AM749" i="5" s="1"/>
  <c r="AA738" i="5"/>
  <c r="Z737" i="5"/>
  <c r="AK737" i="5" s="1"/>
  <c r="AY612" i="5" l="1"/>
  <c r="AZ504" i="5"/>
  <c r="AE502" i="5"/>
  <c r="AO502" i="5"/>
  <c r="AP502" i="5" s="1"/>
  <c r="AX502" i="5"/>
  <c r="AV502" i="5"/>
  <c r="AT502" i="5"/>
  <c r="AW611" i="5"/>
  <c r="BK503" i="5"/>
  <c r="BL503" i="5" s="1"/>
  <c r="BA503" i="5"/>
  <c r="BF503" i="5"/>
  <c r="L506" i="5"/>
  <c r="Q506" i="5"/>
  <c r="F508" i="5"/>
  <c r="D508" i="5"/>
  <c r="AU505" i="5" s="1"/>
  <c r="S505" i="5"/>
  <c r="G507" i="5"/>
  <c r="L507" i="5"/>
  <c r="Q507" i="5"/>
  <c r="Y504" i="5"/>
  <c r="AJ504" i="5" s="1"/>
  <c r="X503" i="5"/>
  <c r="AI503" i="5" s="1"/>
  <c r="AD503" i="5"/>
  <c r="Z738" i="5"/>
  <c r="AK738" i="5" s="1"/>
  <c r="AA739" i="5"/>
  <c r="AC751" i="5"/>
  <c r="AB750" i="5"/>
  <c r="AM750" i="5" s="1"/>
  <c r="AZ505" i="5" l="1"/>
  <c r="AW612" i="5"/>
  <c r="AE503" i="5"/>
  <c r="AO503" i="5"/>
  <c r="AP503" i="5" s="1"/>
  <c r="AX503" i="5"/>
  <c r="AV503" i="5"/>
  <c r="AT503" i="5"/>
  <c r="BA504" i="5"/>
  <c r="BK504" i="5"/>
  <c r="BL504" i="5" s="1"/>
  <c r="BF504" i="5"/>
  <c r="AY613" i="5"/>
  <c r="S506" i="5"/>
  <c r="S507" i="5"/>
  <c r="F509" i="5"/>
  <c r="D509" i="5"/>
  <c r="AU506" i="5" s="1"/>
  <c r="Y505" i="5"/>
  <c r="AJ505" i="5" s="1"/>
  <c r="X504" i="5"/>
  <c r="AI504" i="5" s="1"/>
  <c r="AD504" i="5"/>
  <c r="R508" i="5"/>
  <c r="G508" i="5" s="1"/>
  <c r="AA740" i="5"/>
  <c r="Z739" i="5"/>
  <c r="AK739" i="5" s="1"/>
  <c r="AC752" i="5"/>
  <c r="AB751" i="5"/>
  <c r="AM751" i="5" s="1"/>
  <c r="AZ506" i="5" l="1"/>
  <c r="BF505" i="5"/>
  <c r="BK505" i="5"/>
  <c r="BL505" i="5" s="1"/>
  <c r="BA505" i="5"/>
  <c r="AY614" i="5"/>
  <c r="AE504" i="5"/>
  <c r="AO504" i="5"/>
  <c r="AP504" i="5" s="1"/>
  <c r="AX504" i="5"/>
  <c r="AV504" i="5"/>
  <c r="AT504" i="5"/>
  <c r="AW613" i="5"/>
  <c r="Y506" i="5"/>
  <c r="AJ506" i="5" s="1"/>
  <c r="X505" i="5"/>
  <c r="AI505" i="5" s="1"/>
  <c r="AD505" i="5"/>
  <c r="Q508" i="5"/>
  <c r="L508" i="5"/>
  <c r="F510" i="5"/>
  <c r="D510" i="5"/>
  <c r="AU507" i="5" s="1"/>
  <c r="R509" i="5"/>
  <c r="G509" i="5" s="1"/>
  <c r="AC753" i="5"/>
  <c r="AB752" i="5"/>
  <c r="AM752" i="5" s="1"/>
  <c r="Z740" i="5"/>
  <c r="AK740" i="5" s="1"/>
  <c r="AA741" i="5"/>
  <c r="AZ507" i="5" l="1"/>
  <c r="AY615" i="5"/>
  <c r="AE505" i="5"/>
  <c r="AO505" i="5"/>
  <c r="AP505" i="5" s="1"/>
  <c r="AX505" i="5"/>
  <c r="AV505" i="5"/>
  <c r="AT505" i="5"/>
  <c r="AW614" i="5"/>
  <c r="BK506" i="5"/>
  <c r="BL506" i="5" s="1"/>
  <c r="BA506" i="5"/>
  <c r="BF506" i="5"/>
  <c r="S508" i="5"/>
  <c r="L509" i="5"/>
  <c r="Q509" i="5"/>
  <c r="R510" i="5"/>
  <c r="G510" i="5" s="1"/>
  <c r="Y507" i="5"/>
  <c r="AJ507" i="5" s="1"/>
  <c r="X506" i="5"/>
  <c r="AI506" i="5" s="1"/>
  <c r="AD506" i="5"/>
  <c r="F511" i="5"/>
  <c r="D511" i="5"/>
  <c r="AU508" i="5" s="1"/>
  <c r="AA742" i="5"/>
  <c r="Z741" i="5"/>
  <c r="AK741" i="5" s="1"/>
  <c r="AC754" i="5"/>
  <c r="AB753" i="5"/>
  <c r="AM753" i="5" s="1"/>
  <c r="AZ508" i="5" l="1"/>
  <c r="AW615" i="5"/>
  <c r="AY616" i="5"/>
  <c r="AE506" i="5"/>
  <c r="AO506" i="5"/>
  <c r="AP506" i="5" s="1"/>
  <c r="AX506" i="5"/>
  <c r="AV506" i="5"/>
  <c r="AT506" i="5"/>
  <c r="BK507" i="5"/>
  <c r="BL507" i="5" s="1"/>
  <c r="BA507" i="5"/>
  <c r="BF507" i="5"/>
  <c r="S509" i="5"/>
  <c r="D512" i="5"/>
  <c r="AU509" i="5" s="1"/>
  <c r="F512" i="5"/>
  <c r="L510" i="5"/>
  <c r="Q510" i="5"/>
  <c r="Y508" i="5"/>
  <c r="AJ508" i="5" s="1"/>
  <c r="X507" i="5"/>
  <c r="AI507" i="5" s="1"/>
  <c r="AD507" i="5"/>
  <c r="R511" i="5"/>
  <c r="G511" i="5" s="1"/>
  <c r="Z742" i="5"/>
  <c r="AK742" i="5" s="1"/>
  <c r="AA743" i="5"/>
  <c r="AC755" i="5"/>
  <c r="AB754" i="5"/>
  <c r="AM754" i="5" s="1"/>
  <c r="AZ509" i="5" l="1"/>
  <c r="AE507" i="5"/>
  <c r="AO507" i="5"/>
  <c r="AP507" i="5" s="1"/>
  <c r="AX507" i="5"/>
  <c r="AV507" i="5"/>
  <c r="AT507" i="5"/>
  <c r="AY617" i="5"/>
  <c r="BA508" i="5"/>
  <c r="BK508" i="5"/>
  <c r="BL508" i="5" s="1"/>
  <c r="BF508" i="5"/>
  <c r="AW616" i="5"/>
  <c r="S510" i="5"/>
  <c r="R512" i="5"/>
  <c r="Y509" i="5"/>
  <c r="AJ509" i="5" s="1"/>
  <c r="X508" i="5"/>
  <c r="AI508" i="5" s="1"/>
  <c r="AD508" i="5"/>
  <c r="F513" i="5"/>
  <c r="D513" i="5"/>
  <c r="AU510" i="5" s="1"/>
  <c r="Q511" i="5"/>
  <c r="L511" i="5"/>
  <c r="AC756" i="5"/>
  <c r="AB755" i="5"/>
  <c r="AM755" i="5" s="1"/>
  <c r="AA744" i="5"/>
  <c r="Z743" i="5"/>
  <c r="AK743" i="5" s="1"/>
  <c r="AZ510" i="5" l="1"/>
  <c r="AE508" i="5"/>
  <c r="AO508" i="5"/>
  <c r="AP508" i="5" s="1"/>
  <c r="AX508" i="5"/>
  <c r="AV508" i="5"/>
  <c r="AT508" i="5"/>
  <c r="BF509" i="5"/>
  <c r="BK509" i="5"/>
  <c r="BL509" i="5" s="1"/>
  <c r="BA509" i="5"/>
  <c r="AW617" i="5"/>
  <c r="AY618" i="5"/>
  <c r="S511" i="5"/>
  <c r="R513" i="5"/>
  <c r="G513" i="5" s="1"/>
  <c r="Y510" i="5"/>
  <c r="AJ510" i="5" s="1"/>
  <c r="X509" i="5"/>
  <c r="AI509" i="5" s="1"/>
  <c r="AD509" i="5"/>
  <c r="F514" i="5"/>
  <c r="D514" i="5"/>
  <c r="AU511" i="5" s="1"/>
  <c r="Q512" i="5"/>
  <c r="L512" i="5"/>
  <c r="G512" i="5"/>
  <c r="AC757" i="5"/>
  <c r="AB756" i="5"/>
  <c r="AM756" i="5" s="1"/>
  <c r="Z744" i="5"/>
  <c r="AK744" i="5" s="1"/>
  <c r="AA745" i="5"/>
  <c r="AZ511" i="5" l="1"/>
  <c r="AE509" i="5"/>
  <c r="AO509" i="5"/>
  <c r="AP509" i="5" s="1"/>
  <c r="AX509" i="5"/>
  <c r="AV509" i="5"/>
  <c r="AT509" i="5"/>
  <c r="AW618" i="5"/>
  <c r="AY619" i="5"/>
  <c r="BK510" i="5"/>
  <c r="BL510" i="5" s="1"/>
  <c r="BA510" i="5"/>
  <c r="BF510" i="5"/>
  <c r="S512" i="5"/>
  <c r="R514" i="5"/>
  <c r="G514" i="5" s="1"/>
  <c r="Y511" i="5"/>
  <c r="AJ511" i="5" s="1"/>
  <c r="X510" i="5"/>
  <c r="AI510" i="5" s="1"/>
  <c r="AD510" i="5"/>
  <c r="F515" i="5"/>
  <c r="D515" i="5"/>
  <c r="AU512" i="5" s="1"/>
  <c r="Q513" i="5"/>
  <c r="L513" i="5"/>
  <c r="AA746" i="5"/>
  <c r="Z745" i="5"/>
  <c r="AK745" i="5" s="1"/>
  <c r="AC758" i="5"/>
  <c r="AB757" i="5"/>
  <c r="AM757" i="5" s="1"/>
  <c r="AZ512" i="5" l="1"/>
  <c r="AY620" i="5"/>
  <c r="AE510" i="5"/>
  <c r="AO510" i="5"/>
  <c r="AP510" i="5" s="1"/>
  <c r="AX510" i="5"/>
  <c r="AV510" i="5"/>
  <c r="AT510" i="5"/>
  <c r="AW619" i="5"/>
  <c r="BK511" i="5"/>
  <c r="BL511" i="5" s="1"/>
  <c r="BA511" i="5"/>
  <c r="BF511" i="5"/>
  <c r="S513" i="5"/>
  <c r="Y512" i="5"/>
  <c r="AJ512" i="5" s="1"/>
  <c r="X511" i="5"/>
  <c r="AI511" i="5" s="1"/>
  <c r="AD511" i="5"/>
  <c r="R515" i="5"/>
  <c r="F516" i="5"/>
  <c r="D516" i="5"/>
  <c r="AU513" i="5" s="1"/>
  <c r="Q514" i="5"/>
  <c r="L514" i="5"/>
  <c r="Z746" i="5"/>
  <c r="AK746" i="5" s="1"/>
  <c r="AA747" i="5"/>
  <c r="AC759" i="5"/>
  <c r="AB758" i="5"/>
  <c r="AM758" i="5" s="1"/>
  <c r="AZ513" i="5" l="1"/>
  <c r="AY621" i="5"/>
  <c r="AE511" i="5"/>
  <c r="AO511" i="5"/>
  <c r="AP511" i="5" s="1"/>
  <c r="AX511" i="5"/>
  <c r="AV511" i="5"/>
  <c r="AT511" i="5"/>
  <c r="AW620" i="5"/>
  <c r="BA512" i="5"/>
  <c r="BK512" i="5"/>
  <c r="BL512" i="5" s="1"/>
  <c r="BF512" i="5"/>
  <c r="S514" i="5"/>
  <c r="Q515" i="5"/>
  <c r="L515" i="5"/>
  <c r="F517" i="5"/>
  <c r="D517" i="5"/>
  <c r="AU514" i="5" s="1"/>
  <c r="R516" i="5"/>
  <c r="G515" i="5"/>
  <c r="Y513" i="5"/>
  <c r="AJ513" i="5" s="1"/>
  <c r="X512" i="5"/>
  <c r="AI512" i="5" s="1"/>
  <c r="AD512" i="5"/>
  <c r="AC760" i="5"/>
  <c r="AB759" i="5"/>
  <c r="AM759" i="5" s="1"/>
  <c r="AA748" i="5"/>
  <c r="Z747" i="5"/>
  <c r="AK747" i="5" s="1"/>
  <c r="AZ514" i="5" l="1"/>
  <c r="AW621" i="5"/>
  <c r="BF513" i="5"/>
  <c r="BK513" i="5"/>
  <c r="BL513" i="5" s="1"/>
  <c r="BA513" i="5"/>
  <c r="AE512" i="5"/>
  <c r="AO512" i="5"/>
  <c r="AP512" i="5" s="1"/>
  <c r="AX512" i="5"/>
  <c r="AV512" i="5"/>
  <c r="AT512" i="5"/>
  <c r="AY622" i="5"/>
  <c r="S515" i="5"/>
  <c r="Q516" i="5"/>
  <c r="L516" i="5"/>
  <c r="R517" i="5"/>
  <c r="F518" i="5"/>
  <c r="R518" i="5" s="1"/>
  <c r="D518" i="5"/>
  <c r="AU515" i="5" s="1"/>
  <c r="G516" i="5"/>
  <c r="Y514" i="5"/>
  <c r="AJ514" i="5" s="1"/>
  <c r="X513" i="5"/>
  <c r="AI513" i="5" s="1"/>
  <c r="AD513" i="5"/>
  <c r="Z748" i="5"/>
  <c r="AK748" i="5" s="1"/>
  <c r="AA749" i="5"/>
  <c r="AC761" i="5"/>
  <c r="AB760" i="5"/>
  <c r="AM760" i="5" s="1"/>
  <c r="AZ515" i="5" l="1"/>
  <c r="AY623" i="5"/>
  <c r="AW622" i="5"/>
  <c r="AE513" i="5"/>
  <c r="AO513" i="5"/>
  <c r="AP513" i="5" s="1"/>
  <c r="AX513" i="5"/>
  <c r="AV513" i="5"/>
  <c r="AT513" i="5"/>
  <c r="BK514" i="5"/>
  <c r="BL514" i="5" s="1"/>
  <c r="BA514" i="5"/>
  <c r="BF514" i="5"/>
  <c r="Q517" i="5"/>
  <c r="L517" i="5"/>
  <c r="D519" i="5"/>
  <c r="AU516" i="5" s="1"/>
  <c r="F519" i="5"/>
  <c r="R519" i="5" s="1"/>
  <c r="G517" i="5"/>
  <c r="Y515" i="5"/>
  <c r="AJ515" i="5" s="1"/>
  <c r="X514" i="5"/>
  <c r="AI514" i="5" s="1"/>
  <c r="AD514" i="5"/>
  <c r="G518" i="5"/>
  <c r="Q518" i="5"/>
  <c r="L518" i="5"/>
  <c r="S516" i="5"/>
  <c r="AC762" i="5"/>
  <c r="AB761" i="5"/>
  <c r="AM761" i="5" s="1"/>
  <c r="AA750" i="5"/>
  <c r="Z749" i="5"/>
  <c r="AK749" i="5" s="1"/>
  <c r="AZ516" i="5" l="1"/>
  <c r="AE514" i="5"/>
  <c r="AO514" i="5"/>
  <c r="AP514" i="5" s="1"/>
  <c r="AX514" i="5"/>
  <c r="AV514" i="5"/>
  <c r="AT514" i="5"/>
  <c r="AW623" i="5"/>
  <c r="AY624" i="5"/>
  <c r="BK515" i="5"/>
  <c r="BL515" i="5" s="1"/>
  <c r="BA515" i="5"/>
  <c r="BF515" i="5"/>
  <c r="S518" i="5"/>
  <c r="D520" i="5"/>
  <c r="AU517" i="5" s="1"/>
  <c r="F520" i="5"/>
  <c r="G519" i="5"/>
  <c r="Q519" i="5"/>
  <c r="L519" i="5"/>
  <c r="X515" i="5"/>
  <c r="AI515" i="5" s="1"/>
  <c r="Y516" i="5"/>
  <c r="AJ516" i="5" s="1"/>
  <c r="AD515" i="5"/>
  <c r="S517" i="5"/>
  <c r="Z750" i="5"/>
  <c r="AK750" i="5" s="1"/>
  <c r="AA751" i="5"/>
  <c r="AC763" i="5"/>
  <c r="AB762" i="5"/>
  <c r="AM762" i="5" s="1"/>
  <c r="AE515" i="5" l="1"/>
  <c r="AO515" i="5"/>
  <c r="AP515" i="5" s="1"/>
  <c r="AX515" i="5"/>
  <c r="AV515" i="5"/>
  <c r="AT515" i="5"/>
  <c r="AY625" i="5"/>
  <c r="BA516" i="5"/>
  <c r="BK516" i="5"/>
  <c r="BL516" i="5" s="1"/>
  <c r="BF516" i="5"/>
  <c r="AW624" i="5"/>
  <c r="AZ517" i="5"/>
  <c r="X516" i="5"/>
  <c r="AI516" i="5" s="1"/>
  <c r="Y517" i="5"/>
  <c r="AJ517" i="5" s="1"/>
  <c r="AD516" i="5"/>
  <c r="R520" i="5"/>
  <c r="G520" i="5" s="1"/>
  <c r="S519" i="5"/>
  <c r="F521" i="5"/>
  <c r="R521" i="5" s="1"/>
  <c r="D521" i="5"/>
  <c r="AU518" i="5" s="1"/>
  <c r="AC764" i="5"/>
  <c r="AB763" i="5"/>
  <c r="AM763" i="5" s="1"/>
  <c r="AA752" i="5"/>
  <c r="Z751" i="5"/>
  <c r="AK751" i="5" s="1"/>
  <c r="AZ518" i="5" l="1"/>
  <c r="BF517" i="5"/>
  <c r="BK517" i="5"/>
  <c r="BL517" i="5" s="1"/>
  <c r="BA517" i="5"/>
  <c r="AY626" i="5"/>
  <c r="AW625" i="5"/>
  <c r="AE516" i="5"/>
  <c r="AO516" i="5"/>
  <c r="AP516" i="5" s="1"/>
  <c r="AX516" i="5"/>
  <c r="AV516" i="5"/>
  <c r="AT516" i="5"/>
  <c r="L520" i="5"/>
  <c r="Q520" i="5"/>
  <c r="G521" i="5"/>
  <c r="L521" i="5"/>
  <c r="Q521" i="5"/>
  <c r="X517" i="5"/>
  <c r="AI517" i="5" s="1"/>
  <c r="Y518" i="5"/>
  <c r="AJ518" i="5" s="1"/>
  <c r="AD517" i="5"/>
  <c r="D522" i="5"/>
  <c r="AU519" i="5" s="1"/>
  <c r="F522" i="5"/>
  <c r="Z752" i="5"/>
  <c r="AK752" i="5" s="1"/>
  <c r="AA753" i="5"/>
  <c r="AC765" i="5"/>
  <c r="AB764" i="5"/>
  <c r="AM764" i="5" s="1"/>
  <c r="AZ519" i="5" l="1"/>
  <c r="AE517" i="5"/>
  <c r="AO517" i="5"/>
  <c r="AP517" i="5" s="1"/>
  <c r="AX517" i="5"/>
  <c r="AV517" i="5"/>
  <c r="AT517" i="5"/>
  <c r="AY627" i="5"/>
  <c r="AW626" i="5"/>
  <c r="BK518" i="5"/>
  <c r="BL518" i="5" s="1"/>
  <c r="BA518" i="5"/>
  <c r="BF518" i="5"/>
  <c r="S520" i="5"/>
  <c r="S521" i="5"/>
  <c r="R522" i="5"/>
  <c r="Y519" i="5"/>
  <c r="AJ519" i="5" s="1"/>
  <c r="X518" i="5"/>
  <c r="AI518" i="5" s="1"/>
  <c r="AD518" i="5"/>
  <c r="D523" i="5"/>
  <c r="AU520" i="5" s="1"/>
  <c r="F523" i="5"/>
  <c r="AC766" i="5"/>
  <c r="AB765" i="5"/>
  <c r="AM765" i="5" s="1"/>
  <c r="AA754" i="5"/>
  <c r="Z753" i="5"/>
  <c r="AK753" i="5" s="1"/>
  <c r="AZ520" i="5" l="1"/>
  <c r="AW627" i="5"/>
  <c r="AY628" i="5"/>
  <c r="AE518" i="5"/>
  <c r="AO518" i="5"/>
  <c r="AP518" i="5" s="1"/>
  <c r="AX518" i="5"/>
  <c r="AV518" i="5"/>
  <c r="AT518" i="5"/>
  <c r="BK519" i="5"/>
  <c r="BL519" i="5" s="1"/>
  <c r="BA519" i="5"/>
  <c r="BF519" i="5"/>
  <c r="R523" i="5"/>
  <c r="Y520" i="5"/>
  <c r="AJ520" i="5" s="1"/>
  <c r="X519" i="5"/>
  <c r="AI519" i="5" s="1"/>
  <c r="AD519" i="5"/>
  <c r="F524" i="5"/>
  <c r="D524" i="5"/>
  <c r="AU521" i="5" s="1"/>
  <c r="Q522" i="5"/>
  <c r="L522" i="5"/>
  <c r="G522" i="5"/>
  <c r="Z754" i="5"/>
  <c r="AK754" i="5" s="1"/>
  <c r="AA755" i="5"/>
  <c r="AC767" i="5"/>
  <c r="AB766" i="5"/>
  <c r="AM766" i="5" s="1"/>
  <c r="AZ521" i="5" l="1"/>
  <c r="AW628" i="5"/>
  <c r="AE519" i="5"/>
  <c r="AO519" i="5"/>
  <c r="AP519" i="5" s="1"/>
  <c r="AX519" i="5"/>
  <c r="AV519" i="5"/>
  <c r="AT519" i="5"/>
  <c r="BA520" i="5"/>
  <c r="BK520" i="5"/>
  <c r="BL520" i="5" s="1"/>
  <c r="BF520" i="5"/>
  <c r="AY629" i="5"/>
  <c r="F525" i="5"/>
  <c r="R525" i="5" s="1"/>
  <c r="D525" i="5"/>
  <c r="AU522" i="5" s="1"/>
  <c r="X520" i="5"/>
  <c r="AI520" i="5" s="1"/>
  <c r="Y521" i="5"/>
  <c r="AJ521" i="5" s="1"/>
  <c r="AD520" i="5"/>
  <c r="S522" i="5"/>
  <c r="R524" i="5"/>
  <c r="Q523" i="5"/>
  <c r="L523" i="5"/>
  <c r="G523" i="5"/>
  <c r="AC768" i="5"/>
  <c r="AB767" i="5"/>
  <c r="AM767" i="5" s="1"/>
  <c r="AA756" i="5"/>
  <c r="Z755" i="5"/>
  <c r="AK755" i="5" s="1"/>
  <c r="AZ522" i="5" l="1"/>
  <c r="AE520" i="5"/>
  <c r="AO520" i="5"/>
  <c r="AP520" i="5" s="1"/>
  <c r="AX520" i="5"/>
  <c r="AV520" i="5"/>
  <c r="AT520" i="5"/>
  <c r="AY630" i="5"/>
  <c r="BF521" i="5"/>
  <c r="BK521" i="5"/>
  <c r="BL521" i="5" s="1"/>
  <c r="BA521" i="5"/>
  <c r="AW629" i="5"/>
  <c r="L524" i="5"/>
  <c r="Q524" i="5"/>
  <c r="S523" i="5"/>
  <c r="F526" i="5"/>
  <c r="R526" i="5" s="1"/>
  <c r="D526" i="5"/>
  <c r="AU523" i="5" s="1"/>
  <c r="G524" i="5"/>
  <c r="Y522" i="5"/>
  <c r="AJ522" i="5" s="1"/>
  <c r="X521" i="5"/>
  <c r="AI521" i="5" s="1"/>
  <c r="AD521" i="5"/>
  <c r="G525" i="5"/>
  <c r="Q525" i="5"/>
  <c r="L525" i="5"/>
  <c r="Z756" i="5"/>
  <c r="AK756" i="5" s="1"/>
  <c r="AA757" i="5"/>
  <c r="AC769" i="5"/>
  <c r="AB768" i="5"/>
  <c r="AM768" i="5" s="1"/>
  <c r="AZ523" i="5" l="1"/>
  <c r="AE521" i="5"/>
  <c r="AO521" i="5"/>
  <c r="AP521" i="5" s="1"/>
  <c r="AX521" i="5"/>
  <c r="AV521" i="5"/>
  <c r="AT521" i="5"/>
  <c r="AW630" i="5"/>
  <c r="AY631" i="5"/>
  <c r="BK522" i="5"/>
  <c r="BL522" i="5" s="1"/>
  <c r="BA522" i="5"/>
  <c r="BF522" i="5"/>
  <c r="Y523" i="5"/>
  <c r="AJ523" i="5" s="1"/>
  <c r="X522" i="5"/>
  <c r="AI522" i="5" s="1"/>
  <c r="AD522" i="5"/>
  <c r="G526" i="5"/>
  <c r="L526" i="5"/>
  <c r="Q526" i="5"/>
  <c r="S525" i="5"/>
  <c r="F527" i="5"/>
  <c r="D527" i="5"/>
  <c r="AU524" i="5" s="1"/>
  <c r="S524" i="5"/>
  <c r="AC770" i="5"/>
  <c r="AB769" i="5"/>
  <c r="AM769" i="5" s="1"/>
  <c r="AA758" i="5"/>
  <c r="Z757" i="5"/>
  <c r="AK757" i="5" s="1"/>
  <c r="AZ524" i="5" l="1"/>
  <c r="AY632" i="5"/>
  <c r="AE522" i="5"/>
  <c r="AO522" i="5"/>
  <c r="AP522" i="5" s="1"/>
  <c r="AX522" i="5"/>
  <c r="AV522" i="5"/>
  <c r="AT522" i="5"/>
  <c r="AW631" i="5"/>
  <c r="BK523" i="5"/>
  <c r="BL523" i="5" s="1"/>
  <c r="BA523" i="5"/>
  <c r="BF523" i="5"/>
  <c r="F528" i="5"/>
  <c r="R528" i="5" s="1"/>
  <c r="D528" i="5"/>
  <c r="AU525" i="5" s="1"/>
  <c r="R527" i="5"/>
  <c r="S526" i="5"/>
  <c r="X523" i="5"/>
  <c r="AI523" i="5" s="1"/>
  <c r="Y524" i="5"/>
  <c r="AJ524" i="5" s="1"/>
  <c r="AD523" i="5"/>
  <c r="Z758" i="5"/>
  <c r="AK758" i="5" s="1"/>
  <c r="AA759" i="5"/>
  <c r="AC771" i="5"/>
  <c r="AB770" i="5"/>
  <c r="AM770" i="5" s="1"/>
  <c r="AW632" i="5" l="1"/>
  <c r="AE523" i="5"/>
  <c r="AO523" i="5"/>
  <c r="AP523" i="5" s="1"/>
  <c r="AX523" i="5"/>
  <c r="AV523" i="5"/>
  <c r="AT523" i="5"/>
  <c r="BA524" i="5"/>
  <c r="BK524" i="5"/>
  <c r="BL524" i="5" s="1"/>
  <c r="BF524" i="5"/>
  <c r="AZ525" i="5"/>
  <c r="AY633" i="5"/>
  <c r="Y525" i="5"/>
  <c r="AJ525" i="5" s="1"/>
  <c r="X524" i="5"/>
  <c r="AI524" i="5" s="1"/>
  <c r="AD524" i="5"/>
  <c r="L527" i="5"/>
  <c r="Q527" i="5"/>
  <c r="F529" i="5"/>
  <c r="D529" i="5"/>
  <c r="AU526" i="5" s="1"/>
  <c r="G527" i="5"/>
  <c r="G528" i="5"/>
  <c r="L528" i="5"/>
  <c r="Q528" i="5"/>
  <c r="AC772" i="5"/>
  <c r="AB771" i="5"/>
  <c r="AM771" i="5" s="1"/>
  <c r="AA760" i="5"/>
  <c r="Z759" i="5"/>
  <c r="AK759" i="5" s="1"/>
  <c r="AZ526" i="5" l="1"/>
  <c r="AE524" i="5"/>
  <c r="AO524" i="5"/>
  <c r="AP524" i="5" s="1"/>
  <c r="AX524" i="5"/>
  <c r="AV524" i="5"/>
  <c r="AT524" i="5"/>
  <c r="BF525" i="5"/>
  <c r="BK525" i="5"/>
  <c r="BL525" i="5" s="1"/>
  <c r="BA525" i="5"/>
  <c r="AY634" i="5"/>
  <c r="AW633" i="5"/>
  <c r="S527" i="5"/>
  <c r="S528" i="5"/>
  <c r="R529" i="5"/>
  <c r="G529" i="5" s="1"/>
  <c r="F530" i="5"/>
  <c r="D530" i="5"/>
  <c r="AU527" i="5" s="1"/>
  <c r="Y526" i="5"/>
  <c r="AJ526" i="5" s="1"/>
  <c r="X525" i="5"/>
  <c r="AI525" i="5" s="1"/>
  <c r="AD525" i="5"/>
  <c r="Z760" i="5"/>
  <c r="AK760" i="5" s="1"/>
  <c r="AA761" i="5"/>
  <c r="AC773" i="5"/>
  <c r="AB772" i="5"/>
  <c r="AM772" i="5" s="1"/>
  <c r="AZ527" i="5" l="1"/>
  <c r="AE525" i="5"/>
  <c r="AO525" i="5"/>
  <c r="AP525" i="5" s="1"/>
  <c r="AX525" i="5"/>
  <c r="AV525" i="5"/>
  <c r="AT525" i="5"/>
  <c r="AW634" i="5"/>
  <c r="AY635" i="5"/>
  <c r="BK526" i="5"/>
  <c r="BL526" i="5" s="1"/>
  <c r="BA526" i="5"/>
  <c r="BF526" i="5"/>
  <c r="Y527" i="5"/>
  <c r="AJ527" i="5" s="1"/>
  <c r="X526" i="5"/>
  <c r="AI526" i="5" s="1"/>
  <c r="AD526" i="5"/>
  <c r="L529" i="5"/>
  <c r="Q529" i="5"/>
  <c r="F531" i="5"/>
  <c r="R531" i="5" s="1"/>
  <c r="D531" i="5"/>
  <c r="AU528" i="5" s="1"/>
  <c r="R530" i="5"/>
  <c r="G530" i="5" s="1"/>
  <c r="AC774" i="5"/>
  <c r="AB773" i="5"/>
  <c r="AM773" i="5" s="1"/>
  <c r="AA762" i="5"/>
  <c r="Z761" i="5"/>
  <c r="AK761" i="5" s="1"/>
  <c r="AZ528" i="5" l="1"/>
  <c r="AY636" i="5"/>
  <c r="AE526" i="5"/>
  <c r="AO526" i="5"/>
  <c r="AP526" i="5" s="1"/>
  <c r="AX526" i="5"/>
  <c r="AV526" i="5"/>
  <c r="AT526" i="5"/>
  <c r="AW635" i="5"/>
  <c r="BK527" i="5"/>
  <c r="BL527" i="5" s="1"/>
  <c r="BA527" i="5"/>
  <c r="BF527" i="5"/>
  <c r="S529" i="5"/>
  <c r="Q530" i="5"/>
  <c r="L530" i="5"/>
  <c r="G531" i="5"/>
  <c r="L531" i="5"/>
  <c r="Q531" i="5"/>
  <c r="F532" i="5"/>
  <c r="D532" i="5"/>
  <c r="AU529" i="5" s="1"/>
  <c r="Y528" i="5"/>
  <c r="AJ528" i="5" s="1"/>
  <c r="X527" i="5"/>
  <c r="AI527" i="5" s="1"/>
  <c r="AD527" i="5"/>
  <c r="Z762" i="5"/>
  <c r="AK762" i="5" s="1"/>
  <c r="AA763" i="5"/>
  <c r="AC775" i="5"/>
  <c r="AB774" i="5"/>
  <c r="AM774" i="5" s="1"/>
  <c r="AZ529" i="5" l="1"/>
  <c r="AY637" i="5"/>
  <c r="AW636" i="5"/>
  <c r="BA528" i="5"/>
  <c r="BK528" i="5"/>
  <c r="BL528" i="5" s="1"/>
  <c r="BF528" i="5"/>
  <c r="AE527" i="5"/>
  <c r="AO527" i="5"/>
  <c r="AP527" i="5" s="1"/>
  <c r="AX527" i="5"/>
  <c r="AV527" i="5"/>
  <c r="AT527" i="5"/>
  <c r="S530" i="5"/>
  <c r="S531" i="5"/>
  <c r="R532" i="5"/>
  <c r="G532" i="5" s="1"/>
  <c r="F533" i="5"/>
  <c r="R533" i="5" s="1"/>
  <c r="D533" i="5"/>
  <c r="AU530" i="5" s="1"/>
  <c r="Y529" i="5"/>
  <c r="AJ529" i="5" s="1"/>
  <c r="X528" i="5"/>
  <c r="AI528" i="5" s="1"/>
  <c r="AD528" i="5"/>
  <c r="AC776" i="5"/>
  <c r="AB775" i="5"/>
  <c r="AM775" i="5" s="1"/>
  <c r="AA764" i="5"/>
  <c r="Z763" i="5"/>
  <c r="AK763" i="5" s="1"/>
  <c r="AZ530" i="5" l="1"/>
  <c r="AE528" i="5"/>
  <c r="AO528" i="5"/>
  <c r="AP528" i="5" s="1"/>
  <c r="AX528" i="5"/>
  <c r="AV528" i="5"/>
  <c r="AT528" i="5"/>
  <c r="AW637" i="5"/>
  <c r="BF529" i="5"/>
  <c r="BK529" i="5"/>
  <c r="BL529" i="5" s="1"/>
  <c r="BA529" i="5"/>
  <c r="AY638" i="5"/>
  <c r="G533" i="5"/>
  <c r="Q533" i="5"/>
  <c r="L533" i="5"/>
  <c r="X529" i="5"/>
  <c r="AI529" i="5" s="1"/>
  <c r="Y530" i="5"/>
  <c r="AJ530" i="5" s="1"/>
  <c r="AD529" i="5"/>
  <c r="F534" i="5"/>
  <c r="R534" i="5" s="1"/>
  <c r="D534" i="5"/>
  <c r="AU531" i="5" s="1"/>
  <c r="L532" i="5"/>
  <c r="Q532" i="5"/>
  <c r="Z764" i="5"/>
  <c r="AK764" i="5" s="1"/>
  <c r="AA765" i="5"/>
  <c r="AC777" i="5"/>
  <c r="AB776" i="5"/>
  <c r="AM776" i="5" s="1"/>
  <c r="AZ531" i="5" l="1"/>
  <c r="AY639" i="5"/>
  <c r="AE529" i="5"/>
  <c r="AO529" i="5"/>
  <c r="AP529" i="5" s="1"/>
  <c r="AX529" i="5"/>
  <c r="AV529" i="5"/>
  <c r="AT529" i="5"/>
  <c r="AW638" i="5"/>
  <c r="BK530" i="5"/>
  <c r="BL530" i="5" s="1"/>
  <c r="BA530" i="5"/>
  <c r="BF530" i="5"/>
  <c r="S532" i="5"/>
  <c r="G534" i="5"/>
  <c r="L534" i="5"/>
  <c r="Q534" i="5"/>
  <c r="S533" i="5"/>
  <c r="F535" i="5"/>
  <c r="R535" i="5" s="1"/>
  <c r="D535" i="5"/>
  <c r="AU532" i="5" s="1"/>
  <c r="X530" i="5"/>
  <c r="AI530" i="5" s="1"/>
  <c r="Y531" i="5"/>
  <c r="AJ531" i="5" s="1"/>
  <c r="AD530" i="5"/>
  <c r="AC778" i="5"/>
  <c r="AB777" i="5"/>
  <c r="AM777" i="5" s="1"/>
  <c r="AA766" i="5"/>
  <c r="Z765" i="5"/>
  <c r="AK765" i="5" s="1"/>
  <c r="AZ532" i="5" l="1"/>
  <c r="AW639" i="5"/>
  <c r="AY640" i="5"/>
  <c r="AE530" i="5"/>
  <c r="AO530" i="5"/>
  <c r="AP530" i="5" s="1"/>
  <c r="AX530" i="5"/>
  <c r="AV530" i="5"/>
  <c r="AT530" i="5"/>
  <c r="BK531" i="5"/>
  <c r="BL531" i="5" s="1"/>
  <c r="BA531" i="5"/>
  <c r="BF531" i="5"/>
  <c r="G535" i="5"/>
  <c r="L535" i="5"/>
  <c r="Q535" i="5"/>
  <c r="X531" i="5"/>
  <c r="AI531" i="5" s="1"/>
  <c r="Y532" i="5"/>
  <c r="AJ532" i="5" s="1"/>
  <c r="AD531" i="5"/>
  <c r="F536" i="5"/>
  <c r="D536" i="5"/>
  <c r="AU533" i="5" s="1"/>
  <c r="S534" i="5"/>
  <c r="Z766" i="5"/>
  <c r="AK766" i="5" s="1"/>
  <c r="AA767" i="5"/>
  <c r="AC779" i="5"/>
  <c r="AB778" i="5"/>
  <c r="AM778" i="5" s="1"/>
  <c r="AZ533" i="5" l="1"/>
  <c r="AY641" i="5"/>
  <c r="BA532" i="5"/>
  <c r="BK532" i="5"/>
  <c r="BL532" i="5" s="1"/>
  <c r="BF532" i="5"/>
  <c r="AE531" i="5"/>
  <c r="AO531" i="5"/>
  <c r="AP531" i="5" s="1"/>
  <c r="AX531" i="5"/>
  <c r="AV531" i="5"/>
  <c r="AT531" i="5"/>
  <c r="AW640" i="5"/>
  <c r="R536" i="5"/>
  <c r="G536" i="5" s="1"/>
  <c r="S535" i="5"/>
  <c r="F537" i="5"/>
  <c r="D537" i="5"/>
  <c r="AU534" i="5" s="1"/>
  <c r="Y533" i="5"/>
  <c r="AJ533" i="5" s="1"/>
  <c r="X532" i="5"/>
  <c r="AI532" i="5" s="1"/>
  <c r="AD532" i="5"/>
  <c r="AC780" i="5"/>
  <c r="AB779" i="5"/>
  <c r="AM779" i="5" s="1"/>
  <c r="AA768" i="5"/>
  <c r="Z767" i="5"/>
  <c r="AK767" i="5" s="1"/>
  <c r="AZ534" i="5" l="1"/>
  <c r="AY642" i="5"/>
  <c r="AW641" i="5"/>
  <c r="BF533" i="5"/>
  <c r="BK533" i="5"/>
  <c r="BL533" i="5" s="1"/>
  <c r="BA533" i="5"/>
  <c r="AE532" i="5"/>
  <c r="AO532" i="5"/>
  <c r="AP532" i="5" s="1"/>
  <c r="AX532" i="5"/>
  <c r="AV532" i="5"/>
  <c r="AT532" i="5"/>
  <c r="X533" i="5"/>
  <c r="AI533" i="5" s="1"/>
  <c r="Y534" i="5"/>
  <c r="AJ534" i="5" s="1"/>
  <c r="AD533" i="5"/>
  <c r="D538" i="5"/>
  <c r="AU535" i="5" s="1"/>
  <c r="F538" i="5"/>
  <c r="Q536" i="5"/>
  <c r="L536" i="5"/>
  <c r="R537" i="5"/>
  <c r="G537" i="5" s="1"/>
  <c r="AC781" i="5"/>
  <c r="AB780" i="5"/>
  <c r="AM780" i="5" s="1"/>
  <c r="Z768" i="5"/>
  <c r="AK768" i="5" s="1"/>
  <c r="AA769" i="5"/>
  <c r="AZ535" i="5" l="1"/>
  <c r="AE533" i="5"/>
  <c r="AO533" i="5"/>
  <c r="AP533" i="5" s="1"/>
  <c r="AX533" i="5"/>
  <c r="AV533" i="5"/>
  <c r="AT533" i="5"/>
  <c r="AW642" i="5"/>
  <c r="AY643" i="5"/>
  <c r="BK534" i="5"/>
  <c r="BL534" i="5" s="1"/>
  <c r="BA534" i="5"/>
  <c r="BF534" i="5"/>
  <c r="F539" i="5"/>
  <c r="R539" i="5" s="1"/>
  <c r="D539" i="5"/>
  <c r="AU536" i="5" s="1"/>
  <c r="Y535" i="5"/>
  <c r="AJ535" i="5" s="1"/>
  <c r="X534" i="5"/>
  <c r="AI534" i="5" s="1"/>
  <c r="AD534" i="5"/>
  <c r="L537" i="5"/>
  <c r="Q537" i="5"/>
  <c r="R538" i="5"/>
  <c r="G538" i="5" s="1"/>
  <c r="S536" i="5"/>
  <c r="AA770" i="5"/>
  <c r="Z769" i="5"/>
  <c r="AK769" i="5" s="1"/>
  <c r="AC782" i="5"/>
  <c r="AB781" i="5"/>
  <c r="AM781" i="5" s="1"/>
  <c r="AZ536" i="5" l="1"/>
  <c r="AE534" i="5"/>
  <c r="AO534" i="5"/>
  <c r="AP534" i="5" s="1"/>
  <c r="AX534" i="5"/>
  <c r="AV534" i="5"/>
  <c r="AT534" i="5"/>
  <c r="AY644" i="5"/>
  <c r="AW643" i="5"/>
  <c r="BK535" i="5"/>
  <c r="BL535" i="5" s="1"/>
  <c r="BA535" i="5"/>
  <c r="BF535" i="5"/>
  <c r="S537" i="5"/>
  <c r="F540" i="5"/>
  <c r="D540" i="5"/>
  <c r="AU537" i="5" s="1"/>
  <c r="Q538" i="5"/>
  <c r="L538" i="5"/>
  <c r="G539" i="5"/>
  <c r="Q539" i="5"/>
  <c r="L539" i="5"/>
  <c r="Y536" i="5"/>
  <c r="AJ536" i="5" s="1"/>
  <c r="X535" i="5"/>
  <c r="AI535" i="5" s="1"/>
  <c r="AD535" i="5"/>
  <c r="AC783" i="5"/>
  <c r="AB782" i="5"/>
  <c r="AM782" i="5" s="1"/>
  <c r="Z770" i="5"/>
  <c r="AK770" i="5" s="1"/>
  <c r="AA771" i="5"/>
  <c r="AZ537" i="5" l="1"/>
  <c r="AW644" i="5"/>
  <c r="BA536" i="5"/>
  <c r="BK536" i="5"/>
  <c r="BL536" i="5" s="1"/>
  <c r="BF536" i="5"/>
  <c r="AE535" i="5"/>
  <c r="AO535" i="5"/>
  <c r="AP535" i="5" s="1"/>
  <c r="AX535" i="5"/>
  <c r="AV535" i="5"/>
  <c r="AT535" i="5"/>
  <c r="AY645" i="5"/>
  <c r="S539" i="5"/>
  <c r="D541" i="5"/>
  <c r="AU538" i="5" s="1"/>
  <c r="F541" i="5"/>
  <c r="Y537" i="5"/>
  <c r="AJ537" i="5" s="1"/>
  <c r="X536" i="5"/>
  <c r="AI536" i="5" s="1"/>
  <c r="AD536" i="5"/>
  <c r="S538" i="5"/>
  <c r="R540" i="5"/>
  <c r="G540" i="5" s="1"/>
  <c r="AA772" i="5"/>
  <c r="Z771" i="5"/>
  <c r="AK771" i="5" s="1"/>
  <c r="AC784" i="5"/>
  <c r="AB783" i="5"/>
  <c r="AM783" i="5" s="1"/>
  <c r="BF537" i="5" l="1"/>
  <c r="BK537" i="5"/>
  <c r="BL537" i="5" s="1"/>
  <c r="BA537" i="5"/>
  <c r="AY646" i="5"/>
  <c r="AZ538" i="5"/>
  <c r="AE536" i="5"/>
  <c r="AO536" i="5"/>
  <c r="AP536" i="5" s="1"/>
  <c r="AX536" i="5"/>
  <c r="AV536" i="5"/>
  <c r="AT536" i="5"/>
  <c r="AW645" i="5"/>
  <c r="Q540" i="5"/>
  <c r="L540" i="5"/>
  <c r="Y538" i="5"/>
  <c r="AJ538" i="5" s="1"/>
  <c r="X537" i="5"/>
  <c r="AI537" i="5" s="1"/>
  <c r="AD537" i="5"/>
  <c r="R541" i="5"/>
  <c r="G541" i="5" s="1"/>
  <c r="F542" i="5"/>
  <c r="D542" i="5"/>
  <c r="AU539" i="5" s="1"/>
  <c r="AC785" i="5"/>
  <c r="AB784" i="5"/>
  <c r="AM784" i="5" s="1"/>
  <c r="Z772" i="5"/>
  <c r="AK772" i="5" s="1"/>
  <c r="AA773" i="5"/>
  <c r="AZ539" i="5" l="1"/>
  <c r="AW646" i="5"/>
  <c r="AE537" i="5"/>
  <c r="AO537" i="5"/>
  <c r="AP537" i="5" s="1"/>
  <c r="AX537" i="5"/>
  <c r="AV537" i="5"/>
  <c r="AT537" i="5"/>
  <c r="BK538" i="5"/>
  <c r="BL538" i="5" s="1"/>
  <c r="BA538" i="5"/>
  <c r="BF538" i="5"/>
  <c r="AY647" i="5"/>
  <c r="S540" i="5"/>
  <c r="R542" i="5"/>
  <c r="G542" i="5" s="1"/>
  <c r="Y539" i="5"/>
  <c r="AJ539" i="5" s="1"/>
  <c r="X538" i="5"/>
  <c r="AI538" i="5" s="1"/>
  <c r="AD538" i="5"/>
  <c r="F543" i="5"/>
  <c r="D543" i="5"/>
  <c r="AU540" i="5" s="1"/>
  <c r="L541" i="5"/>
  <c r="Q541" i="5"/>
  <c r="AC786" i="5"/>
  <c r="AB785" i="5"/>
  <c r="AM785" i="5" s="1"/>
  <c r="AA774" i="5"/>
  <c r="Z773" i="5"/>
  <c r="AK773" i="5" s="1"/>
  <c r="AZ540" i="5" l="1"/>
  <c r="AE538" i="5"/>
  <c r="AO538" i="5"/>
  <c r="AP538" i="5" s="1"/>
  <c r="AX538" i="5"/>
  <c r="AV538" i="5"/>
  <c r="AT538" i="5"/>
  <c r="AY648" i="5"/>
  <c r="AW647" i="5"/>
  <c r="BK539" i="5"/>
  <c r="BL539" i="5" s="1"/>
  <c r="BA539" i="5"/>
  <c r="BF539" i="5"/>
  <c r="R543" i="5"/>
  <c r="X539" i="5"/>
  <c r="AI539" i="5" s="1"/>
  <c r="Y540" i="5"/>
  <c r="AJ540" i="5" s="1"/>
  <c r="AD539" i="5"/>
  <c r="F544" i="5"/>
  <c r="D544" i="5"/>
  <c r="AU541" i="5" s="1"/>
  <c r="S541" i="5"/>
  <c r="Q542" i="5"/>
  <c r="L542" i="5"/>
  <c r="Z774" i="5"/>
  <c r="AK774" i="5" s="1"/>
  <c r="AA775" i="5"/>
  <c r="AC787" i="5"/>
  <c r="AB786" i="5"/>
  <c r="AM786" i="5" s="1"/>
  <c r="AZ541" i="5" l="1"/>
  <c r="AW648" i="5"/>
  <c r="AE539" i="5"/>
  <c r="AO539" i="5"/>
  <c r="AP539" i="5" s="1"/>
  <c r="AX539" i="5"/>
  <c r="AV539" i="5"/>
  <c r="AT539" i="5"/>
  <c r="BA540" i="5"/>
  <c r="BK540" i="5"/>
  <c r="BL540" i="5" s="1"/>
  <c r="BF540" i="5"/>
  <c r="AY649" i="5"/>
  <c r="S542" i="5"/>
  <c r="X540" i="5"/>
  <c r="AI540" i="5" s="1"/>
  <c r="Y541" i="5"/>
  <c r="AJ541" i="5" s="1"/>
  <c r="AD540" i="5"/>
  <c r="F545" i="5"/>
  <c r="D545" i="5"/>
  <c r="AU542" i="5" s="1"/>
  <c r="R544" i="5"/>
  <c r="G544" i="5" s="1"/>
  <c r="Q543" i="5"/>
  <c r="L543" i="5"/>
  <c r="G543" i="5"/>
  <c r="AC788" i="5"/>
  <c r="AB787" i="5"/>
  <c r="AM787" i="5" s="1"/>
  <c r="AA776" i="5"/>
  <c r="Z775" i="5"/>
  <c r="AK775" i="5" s="1"/>
  <c r="AZ542" i="5" l="1"/>
  <c r="AE540" i="5"/>
  <c r="AO540" i="5"/>
  <c r="AP540" i="5" s="1"/>
  <c r="AX540" i="5"/>
  <c r="AV540" i="5"/>
  <c r="AT540" i="5"/>
  <c r="AY650" i="5"/>
  <c r="BF541" i="5"/>
  <c r="BK541" i="5"/>
  <c r="BL541" i="5" s="1"/>
  <c r="BA541" i="5"/>
  <c r="AW649" i="5"/>
  <c r="S543" i="5"/>
  <c r="F546" i="5"/>
  <c r="D546" i="5"/>
  <c r="AU543" i="5" s="1"/>
  <c r="L544" i="5"/>
  <c r="Q544" i="5"/>
  <c r="Y542" i="5"/>
  <c r="AJ542" i="5" s="1"/>
  <c r="X541" i="5"/>
  <c r="AI541" i="5" s="1"/>
  <c r="AD541" i="5"/>
  <c r="R545" i="5"/>
  <c r="G545" i="5" s="1"/>
  <c r="Z776" i="5"/>
  <c r="AK776" i="5" s="1"/>
  <c r="AA777" i="5"/>
  <c r="AC789" i="5"/>
  <c r="AB788" i="5"/>
  <c r="AM788" i="5" s="1"/>
  <c r="AE541" i="5" l="1"/>
  <c r="AO541" i="5"/>
  <c r="AP541" i="5" s="1"/>
  <c r="AX541" i="5"/>
  <c r="AV541" i="5"/>
  <c r="AT541" i="5"/>
  <c r="AZ543" i="5"/>
  <c r="AW650" i="5"/>
  <c r="AY651" i="5"/>
  <c r="BK542" i="5"/>
  <c r="BL542" i="5" s="1"/>
  <c r="BA542" i="5"/>
  <c r="BF542" i="5"/>
  <c r="S544" i="5"/>
  <c r="X542" i="5"/>
  <c r="AI542" i="5" s="1"/>
  <c r="Y543" i="5"/>
  <c r="AJ543" i="5" s="1"/>
  <c r="AD542" i="5"/>
  <c r="L545" i="5"/>
  <c r="Q545" i="5"/>
  <c r="R546" i="5"/>
  <c r="D547" i="5"/>
  <c r="AU544" i="5" s="1"/>
  <c r="F547" i="5"/>
  <c r="AC790" i="5"/>
  <c r="AB789" i="5"/>
  <c r="AM789" i="5" s="1"/>
  <c r="AA778" i="5"/>
  <c r="Z777" i="5"/>
  <c r="AK777" i="5" s="1"/>
  <c r="AY652" i="5" l="1"/>
  <c r="AZ544" i="5"/>
  <c r="AE542" i="5"/>
  <c r="AO542" i="5"/>
  <c r="AP542" i="5" s="1"/>
  <c r="AX542" i="5"/>
  <c r="AV542" i="5"/>
  <c r="AT542" i="5"/>
  <c r="AW651" i="5"/>
  <c r="BK543" i="5"/>
  <c r="BL543" i="5" s="1"/>
  <c r="BA543" i="5"/>
  <c r="BF543" i="5"/>
  <c r="S545" i="5"/>
  <c r="R547" i="5"/>
  <c r="Q546" i="5"/>
  <c r="L546" i="5"/>
  <c r="G546" i="5"/>
  <c r="X543" i="5"/>
  <c r="AI543" i="5" s="1"/>
  <c r="Y544" i="5"/>
  <c r="AJ544" i="5" s="1"/>
  <c r="AD543" i="5"/>
  <c r="F548" i="5"/>
  <c r="D548" i="5"/>
  <c r="AU545" i="5" s="1"/>
  <c r="Z778" i="5"/>
  <c r="AK778" i="5" s="1"/>
  <c r="AA779" i="5"/>
  <c r="AC791" i="5"/>
  <c r="AB790" i="5"/>
  <c r="AM790" i="5" s="1"/>
  <c r="AZ545" i="5" l="1"/>
  <c r="AW652" i="5"/>
  <c r="AE543" i="5"/>
  <c r="AO543" i="5"/>
  <c r="AP543" i="5" s="1"/>
  <c r="AX543" i="5"/>
  <c r="AV543" i="5"/>
  <c r="AT543" i="5"/>
  <c r="AY653" i="5"/>
  <c r="BA544" i="5"/>
  <c r="BK544" i="5"/>
  <c r="BL544" i="5" s="1"/>
  <c r="BF544" i="5"/>
  <c r="R548" i="5"/>
  <c r="S546" i="5"/>
  <c r="D549" i="5"/>
  <c r="AU546" i="5" s="1"/>
  <c r="F549" i="5"/>
  <c r="X544" i="5"/>
  <c r="AI544" i="5" s="1"/>
  <c r="Y545" i="5"/>
  <c r="AJ545" i="5" s="1"/>
  <c r="AD544" i="5"/>
  <c r="Q547" i="5"/>
  <c r="L547" i="5"/>
  <c r="G547" i="5"/>
  <c r="AC792" i="5"/>
  <c r="AB791" i="5"/>
  <c r="AM791" i="5" s="1"/>
  <c r="AA780" i="5"/>
  <c r="Z779" i="5"/>
  <c r="AK779" i="5" s="1"/>
  <c r="AZ546" i="5" l="1"/>
  <c r="AY654" i="5"/>
  <c r="BF545" i="5"/>
  <c r="BK545" i="5"/>
  <c r="BL545" i="5" s="1"/>
  <c r="BA545" i="5"/>
  <c r="AE544" i="5"/>
  <c r="AO544" i="5"/>
  <c r="AP544" i="5" s="1"/>
  <c r="AX544" i="5"/>
  <c r="AV544" i="5"/>
  <c r="AT544" i="5"/>
  <c r="AW653" i="5"/>
  <c r="S547" i="5"/>
  <c r="X545" i="5"/>
  <c r="AI545" i="5" s="1"/>
  <c r="Y546" i="5"/>
  <c r="AJ546" i="5" s="1"/>
  <c r="AD545" i="5"/>
  <c r="F550" i="5"/>
  <c r="D550" i="5"/>
  <c r="AU547" i="5" s="1"/>
  <c r="R549" i="5"/>
  <c r="G549" i="5" s="1"/>
  <c r="Q548" i="5"/>
  <c r="L548" i="5"/>
  <c r="G548" i="5"/>
  <c r="Z780" i="5"/>
  <c r="AK780" i="5" s="1"/>
  <c r="AA781" i="5"/>
  <c r="AC793" i="5"/>
  <c r="AB792" i="5"/>
  <c r="AM792" i="5" s="1"/>
  <c r="AZ547" i="5" l="1"/>
  <c r="AE545" i="5"/>
  <c r="AO545" i="5"/>
  <c r="AP545" i="5" s="1"/>
  <c r="AX545" i="5"/>
  <c r="AV545" i="5"/>
  <c r="AT545" i="5"/>
  <c r="AW654" i="5"/>
  <c r="AY655" i="5"/>
  <c r="BK546" i="5"/>
  <c r="BL546" i="5" s="1"/>
  <c r="BA546" i="5"/>
  <c r="BF546" i="5"/>
  <c r="L549" i="5"/>
  <c r="Q549" i="5"/>
  <c r="X546" i="5"/>
  <c r="AI546" i="5" s="1"/>
  <c r="Y547" i="5"/>
  <c r="AJ547" i="5" s="1"/>
  <c r="AD546" i="5"/>
  <c r="D551" i="5"/>
  <c r="AU548" i="5" s="1"/>
  <c r="F551" i="5"/>
  <c r="S548" i="5"/>
  <c r="R550" i="5"/>
  <c r="G550" i="5" s="1"/>
  <c r="AC794" i="5"/>
  <c r="AB793" i="5"/>
  <c r="AM793" i="5" s="1"/>
  <c r="AA782" i="5"/>
  <c r="Z781" i="5"/>
  <c r="AK781" i="5" s="1"/>
  <c r="AE546" i="5" l="1"/>
  <c r="AO546" i="5"/>
  <c r="AP546" i="5" s="1"/>
  <c r="AX546" i="5"/>
  <c r="AV546" i="5"/>
  <c r="AT546" i="5"/>
  <c r="AY656" i="5"/>
  <c r="AZ548" i="5"/>
  <c r="AW655" i="5"/>
  <c r="BK547" i="5"/>
  <c r="BL547" i="5" s="1"/>
  <c r="BA547" i="5"/>
  <c r="BF547" i="5"/>
  <c r="S549" i="5"/>
  <c r="R551" i="5"/>
  <c r="G551" i="5" s="1"/>
  <c r="X547" i="5"/>
  <c r="AI547" i="5" s="1"/>
  <c r="Y548" i="5"/>
  <c r="AJ548" i="5" s="1"/>
  <c r="AD547" i="5"/>
  <c r="F552" i="5"/>
  <c r="R552" i="5" s="1"/>
  <c r="D552" i="5"/>
  <c r="AU549" i="5" s="1"/>
  <c r="Q550" i="5"/>
  <c r="L550" i="5"/>
  <c r="AC795" i="5"/>
  <c r="AB794" i="5"/>
  <c r="AM794" i="5" s="1"/>
  <c r="Z782" i="5"/>
  <c r="AK782" i="5" s="1"/>
  <c r="AA783" i="5"/>
  <c r="AZ549" i="5" l="1"/>
  <c r="AE547" i="5"/>
  <c r="AO547" i="5"/>
  <c r="AP547" i="5" s="1"/>
  <c r="AX547" i="5"/>
  <c r="AV547" i="5"/>
  <c r="AT547" i="5"/>
  <c r="AW656" i="5"/>
  <c r="AY657" i="5"/>
  <c r="BA548" i="5"/>
  <c r="BK548" i="5"/>
  <c r="BL548" i="5" s="1"/>
  <c r="BF548" i="5"/>
  <c r="S550" i="5"/>
  <c r="G552" i="5"/>
  <c r="Q552" i="5"/>
  <c r="L552" i="5"/>
  <c r="X548" i="5"/>
  <c r="AI548" i="5" s="1"/>
  <c r="Y549" i="5"/>
  <c r="AJ549" i="5" s="1"/>
  <c r="AD548" i="5"/>
  <c r="F553" i="5"/>
  <c r="R553" i="5" s="1"/>
  <c r="D553" i="5"/>
  <c r="AU550" i="5" s="1"/>
  <c r="Q551" i="5"/>
  <c r="L551" i="5"/>
  <c r="AA784" i="5"/>
  <c r="Z783" i="5"/>
  <c r="AK783" i="5" s="1"/>
  <c r="AC796" i="5"/>
  <c r="AB795" i="5"/>
  <c r="AM795" i="5" s="1"/>
  <c r="AZ550" i="5" l="1"/>
  <c r="AE548" i="5"/>
  <c r="AO548" i="5"/>
  <c r="AP548" i="5" s="1"/>
  <c r="AX548" i="5"/>
  <c r="AV548" i="5"/>
  <c r="AT548" i="5"/>
  <c r="AY658" i="5"/>
  <c r="BF549" i="5"/>
  <c r="BK549" i="5"/>
  <c r="BL549" i="5" s="1"/>
  <c r="BA549" i="5"/>
  <c r="AW657" i="5"/>
  <c r="S551" i="5"/>
  <c r="S552" i="5"/>
  <c r="G553" i="5"/>
  <c r="L553" i="5"/>
  <c r="Q553" i="5"/>
  <c r="D554" i="5"/>
  <c r="AU551" i="5" s="1"/>
  <c r="F554" i="5"/>
  <c r="X549" i="5"/>
  <c r="AI549" i="5" s="1"/>
  <c r="Y550" i="5"/>
  <c r="AJ550" i="5" s="1"/>
  <c r="AD549" i="5"/>
  <c r="AC797" i="5"/>
  <c r="AB796" i="5"/>
  <c r="AM796" i="5" s="1"/>
  <c r="Z784" i="5"/>
  <c r="AK784" i="5" s="1"/>
  <c r="AA785" i="5"/>
  <c r="AZ551" i="5" l="1"/>
  <c r="AW658" i="5"/>
  <c r="AY659" i="5"/>
  <c r="AE549" i="5"/>
  <c r="AO549" i="5"/>
  <c r="AP549" i="5" s="1"/>
  <c r="AX549" i="5"/>
  <c r="AV549" i="5"/>
  <c r="AT549" i="5"/>
  <c r="BK550" i="5"/>
  <c r="BL550" i="5" s="1"/>
  <c r="BA550" i="5"/>
  <c r="BF550" i="5"/>
  <c r="S553" i="5"/>
  <c r="X550" i="5"/>
  <c r="AI550" i="5" s="1"/>
  <c r="Y551" i="5"/>
  <c r="AJ551" i="5" s="1"/>
  <c r="AD550" i="5"/>
  <c r="R554" i="5"/>
  <c r="G554" i="5" s="1"/>
  <c r="F555" i="5"/>
  <c r="D555" i="5"/>
  <c r="AU552" i="5" s="1"/>
  <c r="AC798" i="5"/>
  <c r="AB797" i="5"/>
  <c r="AM797" i="5" s="1"/>
  <c r="AA786" i="5"/>
  <c r="Z785" i="5"/>
  <c r="AK785" i="5" s="1"/>
  <c r="AZ552" i="5" l="1"/>
  <c r="AY660" i="5"/>
  <c r="AE550" i="5"/>
  <c r="AO550" i="5"/>
  <c r="AP550" i="5" s="1"/>
  <c r="AX550" i="5"/>
  <c r="AV550" i="5"/>
  <c r="AT550" i="5"/>
  <c r="AW659" i="5"/>
  <c r="BK551" i="5"/>
  <c r="BL551" i="5" s="1"/>
  <c r="BA551" i="5"/>
  <c r="BF551" i="5"/>
  <c r="F556" i="5"/>
  <c r="D556" i="5"/>
  <c r="AU553" i="5" s="1"/>
  <c r="R555" i="5"/>
  <c r="G555" i="5" s="1"/>
  <c r="Y552" i="5"/>
  <c r="AJ552" i="5" s="1"/>
  <c r="X551" i="5"/>
  <c r="AI551" i="5" s="1"/>
  <c r="AD551" i="5"/>
  <c r="Q554" i="5"/>
  <c r="L554" i="5"/>
  <c r="Z786" i="5"/>
  <c r="AK786" i="5" s="1"/>
  <c r="AA787" i="5"/>
  <c r="AC799" i="5"/>
  <c r="AB798" i="5"/>
  <c r="AM798" i="5" s="1"/>
  <c r="AZ553" i="5" l="1"/>
  <c r="AW660" i="5"/>
  <c r="BA552" i="5"/>
  <c r="BK552" i="5"/>
  <c r="BL552" i="5" s="1"/>
  <c r="BF552" i="5"/>
  <c r="AE551" i="5"/>
  <c r="AO551" i="5"/>
  <c r="AP551" i="5" s="1"/>
  <c r="AX551" i="5"/>
  <c r="AV551" i="5"/>
  <c r="AT551" i="5"/>
  <c r="AY661" i="5"/>
  <c r="S554" i="5"/>
  <c r="X552" i="5"/>
  <c r="AI552" i="5" s="1"/>
  <c r="Y553" i="5"/>
  <c r="AJ553" i="5" s="1"/>
  <c r="AD552" i="5"/>
  <c r="F557" i="5"/>
  <c r="D557" i="5"/>
  <c r="AU554" i="5" s="1"/>
  <c r="R556" i="5"/>
  <c r="G556" i="5" s="1"/>
  <c r="L555" i="5"/>
  <c r="Q555" i="5"/>
  <c r="AC800" i="5"/>
  <c r="AB799" i="5"/>
  <c r="AM799" i="5" s="1"/>
  <c r="AA788" i="5"/>
  <c r="Z787" i="5"/>
  <c r="AK787" i="5" s="1"/>
  <c r="AZ554" i="5" l="1"/>
  <c r="AE552" i="5"/>
  <c r="AO552" i="5"/>
  <c r="AP552" i="5" s="1"/>
  <c r="AX552" i="5"/>
  <c r="AV552" i="5"/>
  <c r="AT552" i="5"/>
  <c r="BF553" i="5"/>
  <c r="BK553" i="5"/>
  <c r="BL553" i="5" s="1"/>
  <c r="BA553" i="5"/>
  <c r="AY662" i="5"/>
  <c r="AW661" i="5"/>
  <c r="S555" i="5"/>
  <c r="R557" i="5"/>
  <c r="G557" i="5" s="1"/>
  <c r="Q556" i="5"/>
  <c r="L556" i="5"/>
  <c r="F558" i="5"/>
  <c r="D558" i="5"/>
  <c r="AU555" i="5" s="1"/>
  <c r="X553" i="5"/>
  <c r="AI553" i="5" s="1"/>
  <c r="Y554" i="5"/>
  <c r="AJ554" i="5" s="1"/>
  <c r="AD553" i="5"/>
  <c r="AC801" i="5"/>
  <c r="AB800" i="5"/>
  <c r="AM800" i="5" s="1"/>
  <c r="Z788" i="5"/>
  <c r="AK788" i="5" s="1"/>
  <c r="AA789" i="5"/>
  <c r="AE553" i="5" l="1"/>
  <c r="AO553" i="5"/>
  <c r="AP553" i="5" s="1"/>
  <c r="AX553" i="5"/>
  <c r="AV553" i="5"/>
  <c r="AT553" i="5"/>
  <c r="AW662" i="5"/>
  <c r="AZ555" i="5"/>
  <c r="AY663" i="5"/>
  <c r="BK554" i="5"/>
  <c r="BL554" i="5" s="1"/>
  <c r="BA554" i="5"/>
  <c r="BF554" i="5"/>
  <c r="S556" i="5"/>
  <c r="Y555" i="5"/>
  <c r="AJ555" i="5" s="1"/>
  <c r="X554" i="5"/>
  <c r="AI554" i="5" s="1"/>
  <c r="AD554" i="5"/>
  <c r="R558" i="5"/>
  <c r="L557" i="5"/>
  <c r="Q557" i="5"/>
  <c r="F559" i="5"/>
  <c r="D559" i="5"/>
  <c r="AU556" i="5" s="1"/>
  <c r="AA790" i="5"/>
  <c r="Z789" i="5"/>
  <c r="AK789" i="5" s="1"/>
  <c r="AC802" i="5"/>
  <c r="AB801" i="5"/>
  <c r="AM801" i="5" s="1"/>
  <c r="AZ556" i="5" l="1"/>
  <c r="AY664" i="5"/>
  <c r="BK555" i="5"/>
  <c r="BL555" i="5" s="1"/>
  <c r="BA555" i="5"/>
  <c r="BF555" i="5"/>
  <c r="AE554" i="5"/>
  <c r="AO554" i="5"/>
  <c r="AP554" i="5" s="1"/>
  <c r="AX554" i="5"/>
  <c r="AV554" i="5"/>
  <c r="AT554" i="5"/>
  <c r="AW663" i="5"/>
  <c r="Q558" i="5"/>
  <c r="L558" i="5"/>
  <c r="R559" i="5"/>
  <c r="F560" i="5"/>
  <c r="D560" i="5"/>
  <c r="AU557" i="5" s="1"/>
  <c r="S557" i="5"/>
  <c r="G558" i="5"/>
  <c r="Y556" i="5"/>
  <c r="AJ556" i="5" s="1"/>
  <c r="X555" i="5"/>
  <c r="AI555" i="5" s="1"/>
  <c r="AD555" i="5"/>
  <c r="Z790" i="5"/>
  <c r="AK790" i="5" s="1"/>
  <c r="AA791" i="5"/>
  <c r="AC803" i="5"/>
  <c r="AB802" i="5"/>
  <c r="AM802" i="5" s="1"/>
  <c r="AZ557" i="5" l="1"/>
  <c r="AE555" i="5"/>
  <c r="AO555" i="5"/>
  <c r="AP555" i="5" s="1"/>
  <c r="AX555" i="5"/>
  <c r="AV555" i="5"/>
  <c r="AT555" i="5"/>
  <c r="BA556" i="5"/>
  <c r="BK556" i="5"/>
  <c r="BL556" i="5" s="1"/>
  <c r="BF556" i="5"/>
  <c r="AW664" i="5"/>
  <c r="AY665" i="5"/>
  <c r="Q559" i="5"/>
  <c r="L559" i="5"/>
  <c r="G559" i="5"/>
  <c r="Y557" i="5"/>
  <c r="AJ557" i="5" s="1"/>
  <c r="X556" i="5"/>
  <c r="AI556" i="5" s="1"/>
  <c r="AD556" i="5"/>
  <c r="R560" i="5"/>
  <c r="G560" i="5" s="1"/>
  <c r="S558" i="5"/>
  <c r="D561" i="5"/>
  <c r="AU558" i="5" s="1"/>
  <c r="F561" i="5"/>
  <c r="AC804" i="5"/>
  <c r="AB803" i="5"/>
  <c r="AM803" i="5" s="1"/>
  <c r="AA792" i="5"/>
  <c r="Z791" i="5"/>
  <c r="AK791" i="5" s="1"/>
  <c r="AZ558" i="5" l="1"/>
  <c r="AY666" i="5"/>
  <c r="BF557" i="5"/>
  <c r="BK557" i="5"/>
  <c r="BL557" i="5" s="1"/>
  <c r="BA557" i="5"/>
  <c r="AE556" i="5"/>
  <c r="AO556" i="5"/>
  <c r="AP556" i="5" s="1"/>
  <c r="AX556" i="5"/>
  <c r="AV556" i="5"/>
  <c r="AT556" i="5"/>
  <c r="AW665" i="5"/>
  <c r="R561" i="5"/>
  <c r="G561" i="5" s="1"/>
  <c r="F562" i="5"/>
  <c r="D562" i="5"/>
  <c r="AU559" i="5" s="1"/>
  <c r="Q560" i="5"/>
  <c r="L560" i="5"/>
  <c r="Y558" i="5"/>
  <c r="AJ558" i="5" s="1"/>
  <c r="X557" i="5"/>
  <c r="AI557" i="5" s="1"/>
  <c r="AD557" i="5"/>
  <c r="S559" i="5"/>
  <c r="Z792" i="5"/>
  <c r="AK792" i="5" s="1"/>
  <c r="AA793" i="5"/>
  <c r="AC805" i="5"/>
  <c r="AB804" i="5"/>
  <c r="AM804" i="5" s="1"/>
  <c r="AZ559" i="5" l="1"/>
  <c r="AE557" i="5"/>
  <c r="AO557" i="5"/>
  <c r="AP557" i="5" s="1"/>
  <c r="AX557" i="5"/>
  <c r="AV557" i="5"/>
  <c r="AT557" i="5"/>
  <c r="AW666" i="5"/>
  <c r="AY667" i="5"/>
  <c r="BK558" i="5"/>
  <c r="BL558" i="5" s="1"/>
  <c r="BA558" i="5"/>
  <c r="BF558" i="5"/>
  <c r="X558" i="5"/>
  <c r="AI558" i="5" s="1"/>
  <c r="Y559" i="5"/>
  <c r="AJ559" i="5" s="1"/>
  <c r="AD558" i="5"/>
  <c r="F563" i="5"/>
  <c r="D563" i="5"/>
  <c r="AU560" i="5" s="1"/>
  <c r="S560" i="5"/>
  <c r="R562" i="5"/>
  <c r="G562" i="5" s="1"/>
  <c r="L561" i="5"/>
  <c r="Q561" i="5"/>
  <c r="AA794" i="5"/>
  <c r="Z793" i="5"/>
  <c r="AK793" i="5" s="1"/>
  <c r="AC806" i="5"/>
  <c r="AB805" i="5"/>
  <c r="AM805" i="5" s="1"/>
  <c r="AZ560" i="5" l="1"/>
  <c r="AE558" i="5"/>
  <c r="AO558" i="5"/>
  <c r="AP558" i="5" s="1"/>
  <c r="AX558" i="5"/>
  <c r="AV558" i="5"/>
  <c r="AT558" i="5"/>
  <c r="AY668" i="5"/>
  <c r="AW667" i="5"/>
  <c r="BK559" i="5"/>
  <c r="BL559" i="5" s="1"/>
  <c r="BA559" i="5"/>
  <c r="BF559" i="5"/>
  <c r="S561" i="5"/>
  <c r="Q562" i="5"/>
  <c r="L562" i="5"/>
  <c r="R563" i="5"/>
  <c r="G563" i="5" s="1"/>
  <c r="X559" i="5"/>
  <c r="AI559" i="5" s="1"/>
  <c r="Y560" i="5"/>
  <c r="AJ560" i="5" s="1"/>
  <c r="AD559" i="5"/>
  <c r="D564" i="5"/>
  <c r="AU561" i="5" s="1"/>
  <c r="F564" i="5"/>
  <c r="Z794" i="5"/>
  <c r="AK794" i="5" s="1"/>
  <c r="AA795" i="5"/>
  <c r="AC807" i="5"/>
  <c r="AB806" i="5"/>
  <c r="AM806" i="5" s="1"/>
  <c r="AZ561" i="5" l="1"/>
  <c r="AE559" i="5"/>
  <c r="AO559" i="5"/>
  <c r="AP559" i="5" s="1"/>
  <c r="AX559" i="5"/>
  <c r="AV559" i="5"/>
  <c r="AT559" i="5"/>
  <c r="AY669" i="5"/>
  <c r="AW668" i="5"/>
  <c r="BA560" i="5"/>
  <c r="BK560" i="5"/>
  <c r="BL560" i="5" s="1"/>
  <c r="BF560" i="5"/>
  <c r="S562" i="5"/>
  <c r="L563" i="5"/>
  <c r="Q563" i="5"/>
  <c r="R564" i="5"/>
  <c r="G564" i="5" s="1"/>
  <c r="Y561" i="5"/>
  <c r="AJ561" i="5" s="1"/>
  <c r="X560" i="5"/>
  <c r="AI560" i="5" s="1"/>
  <c r="AD560" i="5"/>
  <c r="F565" i="5"/>
  <c r="D565" i="5"/>
  <c r="AU562" i="5" s="1"/>
  <c r="AC808" i="5"/>
  <c r="AB807" i="5"/>
  <c r="AM807" i="5" s="1"/>
  <c r="AA796" i="5"/>
  <c r="Z795" i="5"/>
  <c r="AK795" i="5" s="1"/>
  <c r="AZ562" i="5" l="1"/>
  <c r="BF561" i="5"/>
  <c r="BK561" i="5"/>
  <c r="BL561" i="5" s="1"/>
  <c r="BA561" i="5"/>
  <c r="AW669" i="5"/>
  <c r="AE560" i="5"/>
  <c r="AO560" i="5"/>
  <c r="AP560" i="5" s="1"/>
  <c r="AX560" i="5"/>
  <c r="AV560" i="5"/>
  <c r="AT560" i="5"/>
  <c r="AY670" i="5"/>
  <c r="S563" i="5"/>
  <c r="R565" i="5"/>
  <c r="G565" i="5" s="1"/>
  <c r="L564" i="5"/>
  <c r="Q564" i="5"/>
  <c r="D566" i="5"/>
  <c r="AU563" i="5" s="1"/>
  <c r="F566" i="5"/>
  <c r="X561" i="5"/>
  <c r="AI561" i="5" s="1"/>
  <c r="Y562" i="5"/>
  <c r="AJ562" i="5" s="1"/>
  <c r="AD561" i="5"/>
  <c r="AC809" i="5"/>
  <c r="AB808" i="5"/>
  <c r="AM808" i="5" s="1"/>
  <c r="Z796" i="5"/>
  <c r="AK796" i="5" s="1"/>
  <c r="AA797" i="5"/>
  <c r="AZ563" i="5" l="1"/>
  <c r="AE561" i="5"/>
  <c r="AO561" i="5"/>
  <c r="AP561" i="5" s="1"/>
  <c r="AX561" i="5"/>
  <c r="AV561" i="5"/>
  <c r="AT561" i="5"/>
  <c r="AW670" i="5"/>
  <c r="AY671" i="5"/>
  <c r="BK562" i="5"/>
  <c r="BL562" i="5" s="1"/>
  <c r="BA562" i="5"/>
  <c r="BF562" i="5"/>
  <c r="S564" i="5"/>
  <c r="R566" i="5"/>
  <c r="G566" i="5" s="1"/>
  <c r="D567" i="5"/>
  <c r="AU564" i="5" s="1"/>
  <c r="F567" i="5"/>
  <c r="R567" i="5" s="1"/>
  <c r="X562" i="5"/>
  <c r="AI562" i="5" s="1"/>
  <c r="Y563" i="5"/>
  <c r="AJ563" i="5" s="1"/>
  <c r="AD562" i="5"/>
  <c r="L565" i="5"/>
  <c r="Q565" i="5"/>
  <c r="AA798" i="5"/>
  <c r="Z797" i="5"/>
  <c r="AK797" i="5" s="1"/>
  <c r="AC810" i="5"/>
  <c r="AB809" i="5"/>
  <c r="AM809" i="5" s="1"/>
  <c r="AZ564" i="5" l="1"/>
  <c r="AY672" i="5"/>
  <c r="AW671" i="5"/>
  <c r="AE562" i="5"/>
  <c r="AO562" i="5"/>
  <c r="AP562" i="5" s="1"/>
  <c r="AX562" i="5"/>
  <c r="AV562" i="5"/>
  <c r="AT562" i="5"/>
  <c r="BK563" i="5"/>
  <c r="BL563" i="5" s="1"/>
  <c r="BA563" i="5"/>
  <c r="BF563" i="5"/>
  <c r="S565" i="5"/>
  <c r="Y564" i="5"/>
  <c r="AJ564" i="5" s="1"/>
  <c r="X563" i="5"/>
  <c r="AI563" i="5" s="1"/>
  <c r="AD563" i="5"/>
  <c r="D568" i="5"/>
  <c r="AU565" i="5" s="1"/>
  <c r="F568" i="5"/>
  <c r="G567" i="5"/>
  <c r="L567" i="5"/>
  <c r="Q567" i="5"/>
  <c r="Q566" i="5"/>
  <c r="L566" i="5"/>
  <c r="AC811" i="5"/>
  <c r="AB810" i="5"/>
  <c r="AM810" i="5" s="1"/>
  <c r="Z798" i="5"/>
  <c r="AK798" i="5" s="1"/>
  <c r="AA799" i="5"/>
  <c r="AZ565" i="5" l="1"/>
  <c r="AE563" i="5"/>
  <c r="AO563" i="5"/>
  <c r="AP563" i="5" s="1"/>
  <c r="AX563" i="5"/>
  <c r="AV563" i="5"/>
  <c r="AT563" i="5"/>
  <c r="BA564" i="5"/>
  <c r="BK564" i="5"/>
  <c r="BL564" i="5" s="1"/>
  <c r="BF564" i="5"/>
  <c r="AW672" i="5"/>
  <c r="AY673" i="5"/>
  <c r="S566" i="5"/>
  <c r="S567" i="5"/>
  <c r="D569" i="5"/>
  <c r="AU566" i="5" s="1"/>
  <c r="F569" i="5"/>
  <c r="R569" i="5" s="1"/>
  <c r="R568" i="5"/>
  <c r="G568" i="5" s="1"/>
  <c r="X564" i="5"/>
  <c r="AI564" i="5" s="1"/>
  <c r="Y565" i="5"/>
  <c r="AJ565" i="5" s="1"/>
  <c r="AD564" i="5"/>
  <c r="AC812" i="5"/>
  <c r="AB811" i="5"/>
  <c r="AM811" i="5" s="1"/>
  <c r="AA800" i="5"/>
  <c r="Z799" i="5"/>
  <c r="AK799" i="5" s="1"/>
  <c r="AZ566" i="5" l="1"/>
  <c r="AE564" i="5"/>
  <c r="AO564" i="5"/>
  <c r="AP564" i="5" s="1"/>
  <c r="AX564" i="5"/>
  <c r="AV564" i="5"/>
  <c r="AT564" i="5"/>
  <c r="AY674" i="5"/>
  <c r="BF565" i="5"/>
  <c r="BK565" i="5"/>
  <c r="BL565" i="5" s="1"/>
  <c r="BA565" i="5"/>
  <c r="AW673" i="5"/>
  <c r="Q568" i="5"/>
  <c r="L568" i="5"/>
  <c r="X565" i="5"/>
  <c r="AI565" i="5" s="1"/>
  <c r="Y566" i="5"/>
  <c r="AJ566" i="5" s="1"/>
  <c r="AD565" i="5"/>
  <c r="G569" i="5"/>
  <c r="Q569" i="5"/>
  <c r="L569" i="5"/>
  <c r="F570" i="5"/>
  <c r="D570" i="5"/>
  <c r="AU567" i="5" s="1"/>
  <c r="Z800" i="5"/>
  <c r="AK800" i="5" s="1"/>
  <c r="AA801" i="5"/>
  <c r="AC813" i="5"/>
  <c r="AB812" i="5"/>
  <c r="AM812" i="5" s="1"/>
  <c r="AZ567" i="5" l="1"/>
  <c r="AE565" i="5"/>
  <c r="AO565" i="5"/>
  <c r="AP565" i="5" s="1"/>
  <c r="AX565" i="5"/>
  <c r="AV565" i="5"/>
  <c r="AT565" i="5"/>
  <c r="AW674" i="5"/>
  <c r="AY675" i="5"/>
  <c r="BK566" i="5"/>
  <c r="BL566" i="5" s="1"/>
  <c r="BA566" i="5"/>
  <c r="BF566" i="5"/>
  <c r="S568" i="5"/>
  <c r="R570" i="5"/>
  <c r="X566" i="5"/>
  <c r="AI566" i="5" s="1"/>
  <c r="Y567" i="5"/>
  <c r="AJ567" i="5" s="1"/>
  <c r="AD566" i="5"/>
  <c r="S569" i="5"/>
  <c r="F571" i="5"/>
  <c r="R571" i="5" s="1"/>
  <c r="D571" i="5"/>
  <c r="AU568" i="5" s="1"/>
  <c r="AC814" i="5"/>
  <c r="AB813" i="5"/>
  <c r="AM813" i="5" s="1"/>
  <c r="AA802" i="5"/>
  <c r="Z801" i="5"/>
  <c r="AK801" i="5" s="1"/>
  <c r="AZ568" i="5" l="1"/>
  <c r="AE566" i="5"/>
  <c r="AO566" i="5"/>
  <c r="AP566" i="5" s="1"/>
  <c r="AX566" i="5"/>
  <c r="AV566" i="5"/>
  <c r="AT566" i="5"/>
  <c r="AY676" i="5"/>
  <c r="AW675" i="5"/>
  <c r="BK567" i="5"/>
  <c r="BL567" i="5" s="1"/>
  <c r="BA567" i="5"/>
  <c r="BF567" i="5"/>
  <c r="Y568" i="5"/>
  <c r="AJ568" i="5" s="1"/>
  <c r="X567" i="5"/>
  <c r="AI567" i="5" s="1"/>
  <c r="AD567" i="5"/>
  <c r="G571" i="5"/>
  <c r="Q571" i="5"/>
  <c r="L571" i="5"/>
  <c r="Q570" i="5"/>
  <c r="L570" i="5"/>
  <c r="F572" i="5"/>
  <c r="R572" i="5" s="1"/>
  <c r="D572" i="5"/>
  <c r="AU569" i="5" s="1"/>
  <c r="G570" i="5"/>
  <c r="AC815" i="5"/>
  <c r="AB814" i="5"/>
  <c r="AM814" i="5" s="1"/>
  <c r="Z802" i="5"/>
  <c r="AK802" i="5" s="1"/>
  <c r="AA803" i="5"/>
  <c r="AZ569" i="5" l="1"/>
  <c r="AW676" i="5"/>
  <c r="BA568" i="5"/>
  <c r="BK568" i="5"/>
  <c r="BL568" i="5" s="1"/>
  <c r="BF568" i="5"/>
  <c r="AE567" i="5"/>
  <c r="AO567" i="5"/>
  <c r="AP567" i="5" s="1"/>
  <c r="AX567" i="5"/>
  <c r="AV567" i="5"/>
  <c r="AT567" i="5"/>
  <c r="AY677" i="5"/>
  <c r="S571" i="5"/>
  <c r="S570" i="5"/>
  <c r="F573" i="5"/>
  <c r="R573" i="5" s="1"/>
  <c r="D573" i="5"/>
  <c r="AU570" i="5" s="1"/>
  <c r="G572" i="5"/>
  <c r="L572" i="5"/>
  <c r="Q572" i="5"/>
  <c r="X568" i="5"/>
  <c r="AI568" i="5" s="1"/>
  <c r="Y569" i="5"/>
  <c r="AJ569" i="5" s="1"/>
  <c r="AD568" i="5"/>
  <c r="AA804" i="5"/>
  <c r="Z803" i="5"/>
  <c r="AK803" i="5" s="1"/>
  <c r="AC816" i="5"/>
  <c r="AB815" i="5"/>
  <c r="AM815" i="5" s="1"/>
  <c r="AZ570" i="5" l="1"/>
  <c r="AY678" i="5"/>
  <c r="BF569" i="5"/>
  <c r="BK569" i="5"/>
  <c r="BL569" i="5" s="1"/>
  <c r="BA569" i="5"/>
  <c r="AE568" i="5"/>
  <c r="AO568" i="5"/>
  <c r="AP568" i="5" s="1"/>
  <c r="AX568" i="5"/>
  <c r="AV568" i="5"/>
  <c r="AT568" i="5"/>
  <c r="AW677" i="5"/>
  <c r="D574" i="5"/>
  <c r="AU571" i="5" s="1"/>
  <c r="F574" i="5"/>
  <c r="G573" i="5"/>
  <c r="L573" i="5"/>
  <c r="Q573" i="5"/>
  <c r="X569" i="5"/>
  <c r="AI569" i="5" s="1"/>
  <c r="Y570" i="5"/>
  <c r="AJ570" i="5" s="1"/>
  <c r="AD569" i="5"/>
  <c r="S572" i="5"/>
  <c r="AC817" i="5"/>
  <c r="AB816" i="5"/>
  <c r="AM816" i="5" s="1"/>
  <c r="Z804" i="5"/>
  <c r="AK804" i="5" s="1"/>
  <c r="AA805" i="5"/>
  <c r="AZ571" i="5" l="1"/>
  <c r="AE569" i="5"/>
  <c r="AO569" i="5"/>
  <c r="AP569" i="5" s="1"/>
  <c r="AX569" i="5"/>
  <c r="AV569" i="5"/>
  <c r="AT569" i="5"/>
  <c r="AW678" i="5"/>
  <c r="AY679" i="5"/>
  <c r="BK570" i="5"/>
  <c r="BL570" i="5" s="1"/>
  <c r="BA570" i="5"/>
  <c r="BF570" i="5"/>
  <c r="Y571" i="5"/>
  <c r="AJ571" i="5" s="1"/>
  <c r="X570" i="5"/>
  <c r="AI570" i="5" s="1"/>
  <c r="AD570" i="5"/>
  <c r="S573" i="5"/>
  <c r="F575" i="5"/>
  <c r="D575" i="5"/>
  <c r="AU572" i="5" s="1"/>
  <c r="R574" i="5"/>
  <c r="G574" i="5" s="1"/>
  <c r="AC818" i="5"/>
  <c r="AB817" i="5"/>
  <c r="AM817" i="5" s="1"/>
  <c r="AA806" i="5"/>
  <c r="Z805" i="5"/>
  <c r="AK805" i="5" s="1"/>
  <c r="AZ572" i="5" l="1"/>
  <c r="AE570" i="5"/>
  <c r="AO570" i="5"/>
  <c r="AP570" i="5" s="1"/>
  <c r="AX570" i="5"/>
  <c r="AV570" i="5"/>
  <c r="AT570" i="5"/>
  <c r="AY680" i="5"/>
  <c r="AW679" i="5"/>
  <c r="BK571" i="5"/>
  <c r="BL571" i="5" s="1"/>
  <c r="BA571" i="5"/>
  <c r="BF571" i="5"/>
  <c r="D576" i="5"/>
  <c r="AU573" i="5" s="1"/>
  <c r="F576" i="5"/>
  <c r="R576" i="5" s="1"/>
  <c r="Q574" i="5"/>
  <c r="L574" i="5"/>
  <c r="R575" i="5"/>
  <c r="G575" i="5" s="1"/>
  <c r="X571" i="5"/>
  <c r="AI571" i="5" s="1"/>
  <c r="Y572" i="5"/>
  <c r="AJ572" i="5" s="1"/>
  <c r="AD571" i="5"/>
  <c r="Z806" i="5"/>
  <c r="AK806" i="5" s="1"/>
  <c r="AA807" i="5"/>
  <c r="AC819" i="5"/>
  <c r="AB818" i="5"/>
  <c r="AM818" i="5" s="1"/>
  <c r="AZ573" i="5" l="1"/>
  <c r="AE571" i="5"/>
  <c r="AO571" i="5"/>
  <c r="AP571" i="5" s="1"/>
  <c r="AX571" i="5"/>
  <c r="AV571" i="5"/>
  <c r="AT571" i="5"/>
  <c r="AW680" i="5"/>
  <c r="BA572" i="5"/>
  <c r="BK572" i="5"/>
  <c r="BL572" i="5" s="1"/>
  <c r="BF572" i="5"/>
  <c r="AY681" i="5"/>
  <c r="G576" i="5"/>
  <c r="L576" i="5"/>
  <c r="Q576" i="5"/>
  <c r="Q575" i="5"/>
  <c r="L575" i="5"/>
  <c r="X572" i="5"/>
  <c r="AI572" i="5" s="1"/>
  <c r="Y573" i="5"/>
  <c r="AJ573" i="5" s="1"/>
  <c r="AD572" i="5"/>
  <c r="S574" i="5"/>
  <c r="D577" i="5"/>
  <c r="AU574" i="5" s="1"/>
  <c r="F577" i="5"/>
  <c r="AC820" i="5"/>
  <c r="AB819" i="5"/>
  <c r="AM819" i="5" s="1"/>
  <c r="AA808" i="5"/>
  <c r="Z807" i="5"/>
  <c r="AK807" i="5" s="1"/>
  <c r="AZ574" i="5" l="1"/>
  <c r="AE572" i="5"/>
  <c r="AO572" i="5"/>
  <c r="AP572" i="5" s="1"/>
  <c r="AX572" i="5"/>
  <c r="AV572" i="5"/>
  <c r="AT572" i="5"/>
  <c r="AY682" i="5"/>
  <c r="BF573" i="5"/>
  <c r="BK573" i="5"/>
  <c r="BL573" i="5" s="1"/>
  <c r="BA573" i="5"/>
  <c r="AW681" i="5"/>
  <c r="R577" i="5"/>
  <c r="G577" i="5" s="1"/>
  <c r="X573" i="5"/>
  <c r="AI573" i="5" s="1"/>
  <c r="Y574" i="5"/>
  <c r="AJ574" i="5" s="1"/>
  <c r="AD573" i="5"/>
  <c r="F578" i="5"/>
  <c r="D578" i="5"/>
  <c r="AU575" i="5" s="1"/>
  <c r="S576" i="5"/>
  <c r="S575" i="5"/>
  <c r="AC821" i="5"/>
  <c r="AB820" i="5"/>
  <c r="AM820" i="5" s="1"/>
  <c r="Z808" i="5"/>
  <c r="AK808" i="5" s="1"/>
  <c r="AA809" i="5"/>
  <c r="AZ575" i="5" l="1"/>
  <c r="AE573" i="5"/>
  <c r="AO573" i="5"/>
  <c r="AP573" i="5" s="1"/>
  <c r="AX573" i="5"/>
  <c r="AV573" i="5"/>
  <c r="AT573" i="5"/>
  <c r="AW682" i="5"/>
  <c r="AY683" i="5"/>
  <c r="BK574" i="5"/>
  <c r="BL574" i="5" s="1"/>
  <c r="BA574" i="5"/>
  <c r="BF574" i="5"/>
  <c r="D579" i="5"/>
  <c r="AU576" i="5" s="1"/>
  <c r="F579" i="5"/>
  <c r="X574" i="5"/>
  <c r="AI574" i="5" s="1"/>
  <c r="Y575" i="5"/>
  <c r="AJ575" i="5" s="1"/>
  <c r="AD574" i="5"/>
  <c r="R578" i="5"/>
  <c r="G578" i="5" s="1"/>
  <c r="L577" i="5"/>
  <c r="Q577" i="5"/>
  <c r="AA810" i="5"/>
  <c r="Z809" i="5"/>
  <c r="AK809" i="5" s="1"/>
  <c r="AC822" i="5"/>
  <c r="AB821" i="5"/>
  <c r="AM821" i="5" s="1"/>
  <c r="AZ576" i="5" l="1"/>
  <c r="AE574" i="5"/>
  <c r="AO574" i="5"/>
  <c r="AP574" i="5" s="1"/>
  <c r="AX574" i="5"/>
  <c r="AV574" i="5"/>
  <c r="AT574" i="5"/>
  <c r="AY684" i="5"/>
  <c r="AW683" i="5"/>
  <c r="BK575" i="5"/>
  <c r="BL575" i="5" s="1"/>
  <c r="BA575" i="5"/>
  <c r="BF575" i="5"/>
  <c r="S577" i="5"/>
  <c r="Q578" i="5"/>
  <c r="L578" i="5"/>
  <c r="R579" i="5"/>
  <c r="G579" i="5" s="1"/>
  <c r="F580" i="5"/>
  <c r="D580" i="5"/>
  <c r="AU577" i="5" s="1"/>
  <c r="Y576" i="5"/>
  <c r="AJ576" i="5" s="1"/>
  <c r="X575" i="5"/>
  <c r="AI575" i="5" s="1"/>
  <c r="AD575" i="5"/>
  <c r="Z810" i="5"/>
  <c r="AK810" i="5" s="1"/>
  <c r="AA811" i="5"/>
  <c r="AC823" i="5"/>
  <c r="AB822" i="5"/>
  <c r="AM822" i="5" s="1"/>
  <c r="AE575" i="5" l="1"/>
  <c r="AO575" i="5"/>
  <c r="AP575" i="5" s="1"/>
  <c r="AX575" i="5"/>
  <c r="AV575" i="5"/>
  <c r="AT575" i="5"/>
  <c r="AW684" i="5"/>
  <c r="BA576" i="5"/>
  <c r="BK576" i="5"/>
  <c r="BL576" i="5" s="1"/>
  <c r="BF576" i="5"/>
  <c r="AY685" i="5"/>
  <c r="AZ577" i="5"/>
  <c r="S578" i="5"/>
  <c r="D581" i="5"/>
  <c r="AU578" i="5" s="1"/>
  <c r="F581" i="5"/>
  <c r="R581" i="5" s="1"/>
  <c r="R580" i="5"/>
  <c r="X576" i="5"/>
  <c r="AI576" i="5" s="1"/>
  <c r="Y577" i="5"/>
  <c r="AJ577" i="5" s="1"/>
  <c r="AD576" i="5"/>
  <c r="Q579" i="5"/>
  <c r="L579" i="5"/>
  <c r="AA812" i="5"/>
  <c r="Z811" i="5"/>
  <c r="AK811" i="5" s="1"/>
  <c r="AC824" i="5"/>
  <c r="AB823" i="5"/>
  <c r="AM823" i="5" s="1"/>
  <c r="AZ578" i="5" l="1"/>
  <c r="AY686" i="5"/>
  <c r="BF577" i="5"/>
  <c r="BK577" i="5"/>
  <c r="BL577" i="5" s="1"/>
  <c r="BA577" i="5"/>
  <c r="AW685" i="5"/>
  <c r="AE576" i="5"/>
  <c r="AO576" i="5"/>
  <c r="AP576" i="5" s="1"/>
  <c r="AX576" i="5"/>
  <c r="AV576" i="5"/>
  <c r="AT576" i="5"/>
  <c r="S579" i="5"/>
  <c r="Q580" i="5"/>
  <c r="L580" i="5"/>
  <c r="Y578" i="5"/>
  <c r="AJ578" i="5" s="1"/>
  <c r="X577" i="5"/>
  <c r="AI577" i="5" s="1"/>
  <c r="AD577" i="5"/>
  <c r="G581" i="5"/>
  <c r="L581" i="5"/>
  <c r="Q581" i="5"/>
  <c r="F582" i="5"/>
  <c r="D582" i="5"/>
  <c r="AU579" i="5" s="1"/>
  <c r="G580" i="5"/>
  <c r="Z812" i="5"/>
  <c r="AK812" i="5" s="1"/>
  <c r="AA813" i="5"/>
  <c r="AC825" i="5"/>
  <c r="AB824" i="5"/>
  <c r="AM824" i="5" s="1"/>
  <c r="AZ579" i="5" l="1"/>
  <c r="AW686" i="5"/>
  <c r="AE577" i="5"/>
  <c r="AO577" i="5"/>
  <c r="AP577" i="5" s="1"/>
  <c r="AX577" i="5"/>
  <c r="AV577" i="5"/>
  <c r="AT577" i="5"/>
  <c r="AY687" i="5"/>
  <c r="BK578" i="5"/>
  <c r="BL578" i="5" s="1"/>
  <c r="BA578" i="5"/>
  <c r="BF578" i="5"/>
  <c r="S581" i="5"/>
  <c r="D583" i="5"/>
  <c r="AU580" i="5" s="1"/>
  <c r="F583" i="5"/>
  <c r="R583" i="5" s="1"/>
  <c r="X578" i="5"/>
  <c r="AI578" i="5" s="1"/>
  <c r="Y579" i="5"/>
  <c r="AJ579" i="5" s="1"/>
  <c r="AD578" i="5"/>
  <c r="S580" i="5"/>
  <c r="R582" i="5"/>
  <c r="G582" i="5" s="1"/>
  <c r="AA814" i="5"/>
  <c r="Z813" i="5"/>
  <c r="AK813" i="5" s="1"/>
  <c r="AC826" i="5"/>
  <c r="AB825" i="5"/>
  <c r="AM825" i="5" s="1"/>
  <c r="AZ580" i="5" l="1"/>
  <c r="AE578" i="5"/>
  <c r="AO578" i="5"/>
  <c r="AP578" i="5" s="1"/>
  <c r="AX578" i="5"/>
  <c r="AV578" i="5"/>
  <c r="AT578" i="5"/>
  <c r="AY688" i="5"/>
  <c r="AW687" i="5"/>
  <c r="BK579" i="5"/>
  <c r="BL579" i="5" s="1"/>
  <c r="BA579" i="5"/>
  <c r="BF579" i="5"/>
  <c r="Q582" i="5"/>
  <c r="L582" i="5"/>
  <c r="G583" i="5"/>
  <c r="L583" i="5"/>
  <c r="Q583" i="5"/>
  <c r="F584" i="5"/>
  <c r="D584" i="5"/>
  <c r="AU581" i="5" s="1"/>
  <c r="Y580" i="5"/>
  <c r="AJ580" i="5" s="1"/>
  <c r="X579" i="5"/>
  <c r="AI579" i="5" s="1"/>
  <c r="AD579" i="5"/>
  <c r="Z814" i="5"/>
  <c r="AK814" i="5" s="1"/>
  <c r="AA815" i="5"/>
  <c r="AC827" i="5"/>
  <c r="AB826" i="5"/>
  <c r="AM826" i="5" s="1"/>
  <c r="AZ581" i="5" l="1"/>
  <c r="AY689" i="5"/>
  <c r="AW688" i="5"/>
  <c r="BA580" i="5"/>
  <c r="BK580" i="5"/>
  <c r="BL580" i="5" s="1"/>
  <c r="BF580" i="5"/>
  <c r="AE579" i="5"/>
  <c r="AO579" i="5"/>
  <c r="AP579" i="5" s="1"/>
  <c r="AX579" i="5"/>
  <c r="AV579" i="5"/>
  <c r="AT579" i="5"/>
  <c r="S582" i="5"/>
  <c r="S583" i="5"/>
  <c r="F585" i="5"/>
  <c r="D585" i="5"/>
  <c r="AU582" i="5" s="1"/>
  <c r="X580" i="5"/>
  <c r="AI580" i="5" s="1"/>
  <c r="Y581" i="5"/>
  <c r="AJ581" i="5" s="1"/>
  <c r="AD580" i="5"/>
  <c r="R584" i="5"/>
  <c r="G584" i="5" s="1"/>
  <c r="AB827" i="5"/>
  <c r="AM827" i="5" s="1"/>
  <c r="AC828" i="5"/>
  <c r="AA816" i="5"/>
  <c r="Z815" i="5"/>
  <c r="AK815" i="5" s="1"/>
  <c r="AE580" i="5" l="1"/>
  <c r="AO580" i="5"/>
  <c r="AP580" i="5" s="1"/>
  <c r="AX580" i="5"/>
  <c r="AV580" i="5"/>
  <c r="AT580" i="5"/>
  <c r="AW689" i="5"/>
  <c r="BF581" i="5"/>
  <c r="BK581" i="5"/>
  <c r="BL581" i="5" s="1"/>
  <c r="BA581" i="5"/>
  <c r="AZ582" i="5"/>
  <c r="AY690" i="5"/>
  <c r="F586" i="5"/>
  <c r="D586" i="5"/>
  <c r="AU583" i="5" s="1"/>
  <c r="X581" i="5"/>
  <c r="AI581" i="5" s="1"/>
  <c r="Y582" i="5"/>
  <c r="AJ582" i="5" s="1"/>
  <c r="AD581" i="5"/>
  <c r="R585" i="5"/>
  <c r="G585" i="5" s="1"/>
  <c r="L584" i="5"/>
  <c r="Q584" i="5"/>
  <c r="Z816" i="5"/>
  <c r="AK816" i="5" s="1"/>
  <c r="AA817" i="5"/>
  <c r="AB828" i="5"/>
  <c r="AM828" i="5" s="1"/>
  <c r="AC829" i="5"/>
  <c r="AZ583" i="5" l="1"/>
  <c r="AE581" i="5"/>
  <c r="AO581" i="5"/>
  <c r="AP581" i="5" s="1"/>
  <c r="AX581" i="5"/>
  <c r="AV581" i="5"/>
  <c r="AT581" i="5"/>
  <c r="AY691" i="5"/>
  <c r="AW690" i="5"/>
  <c r="BK582" i="5"/>
  <c r="BL582" i="5" s="1"/>
  <c r="BA582" i="5"/>
  <c r="BF582" i="5"/>
  <c r="D587" i="5"/>
  <c r="AU584" i="5" s="1"/>
  <c r="F587" i="5"/>
  <c r="Q585" i="5"/>
  <c r="L585" i="5"/>
  <c r="S584" i="5"/>
  <c r="Y583" i="5"/>
  <c r="AJ583" i="5" s="1"/>
  <c r="X582" i="5"/>
  <c r="AI582" i="5" s="1"/>
  <c r="AD582" i="5"/>
  <c r="R586" i="5"/>
  <c r="G586" i="5" s="1"/>
  <c r="AA818" i="5"/>
  <c r="Z817" i="5"/>
  <c r="AK817" i="5" s="1"/>
  <c r="AB829" i="5"/>
  <c r="AM829" i="5" s="1"/>
  <c r="AC830" i="5"/>
  <c r="AZ584" i="5" l="1"/>
  <c r="AW691" i="5"/>
  <c r="AE582" i="5"/>
  <c r="AO582" i="5"/>
  <c r="AP582" i="5" s="1"/>
  <c r="AX582" i="5"/>
  <c r="AV582" i="5"/>
  <c r="AT582" i="5"/>
  <c r="AY692" i="5"/>
  <c r="BK583" i="5"/>
  <c r="BL583" i="5" s="1"/>
  <c r="BA583" i="5"/>
  <c r="BF583" i="5"/>
  <c r="S585" i="5"/>
  <c r="Y584" i="5"/>
  <c r="AJ584" i="5" s="1"/>
  <c r="X583" i="5"/>
  <c r="AI583" i="5" s="1"/>
  <c r="AD583" i="5"/>
  <c r="R587" i="5"/>
  <c r="Q586" i="5"/>
  <c r="L586" i="5"/>
  <c r="F588" i="5"/>
  <c r="R588" i="5" s="1"/>
  <c r="D588" i="5"/>
  <c r="AU585" i="5" s="1"/>
  <c r="AB830" i="5"/>
  <c r="AM830" i="5" s="1"/>
  <c r="AC831" i="5"/>
  <c r="Z818" i="5"/>
  <c r="AK818" i="5" s="1"/>
  <c r="AA819" i="5"/>
  <c r="AZ585" i="5" l="1"/>
  <c r="AE583" i="5"/>
  <c r="AO583" i="5"/>
  <c r="AP583" i="5" s="1"/>
  <c r="AX583" i="5"/>
  <c r="AV583" i="5"/>
  <c r="AT583" i="5"/>
  <c r="AY693" i="5"/>
  <c r="AW692" i="5"/>
  <c r="BA584" i="5"/>
  <c r="BK584" i="5"/>
  <c r="BL584" i="5" s="1"/>
  <c r="BF584" i="5"/>
  <c r="S586" i="5"/>
  <c r="L587" i="5"/>
  <c r="Q587" i="5"/>
  <c r="G588" i="5"/>
  <c r="L588" i="5"/>
  <c r="Q588" i="5"/>
  <c r="F589" i="5"/>
  <c r="R589" i="5" s="1"/>
  <c r="D589" i="5"/>
  <c r="AU586" i="5" s="1"/>
  <c r="G587" i="5"/>
  <c r="X584" i="5"/>
  <c r="AI584" i="5" s="1"/>
  <c r="Y585" i="5"/>
  <c r="AJ585" i="5" s="1"/>
  <c r="AD584" i="5"/>
  <c r="AA820" i="5"/>
  <c r="Z819" i="5"/>
  <c r="AK819" i="5" s="1"/>
  <c r="AB831" i="5"/>
  <c r="AM831" i="5" s="1"/>
  <c r="AC832" i="5"/>
  <c r="AZ586" i="5" l="1"/>
  <c r="AW693" i="5"/>
  <c r="AE584" i="5"/>
  <c r="AO584" i="5"/>
  <c r="AP584" i="5" s="1"/>
  <c r="AX584" i="5"/>
  <c r="AV584" i="5"/>
  <c r="AT584" i="5"/>
  <c r="BF585" i="5"/>
  <c r="BK585" i="5"/>
  <c r="BL585" i="5" s="1"/>
  <c r="BA585" i="5"/>
  <c r="AY694" i="5"/>
  <c r="S587" i="5"/>
  <c r="F590" i="5"/>
  <c r="D590" i="5"/>
  <c r="AU587" i="5" s="1"/>
  <c r="S588" i="5"/>
  <c r="Y586" i="5"/>
  <c r="AJ586" i="5" s="1"/>
  <c r="X585" i="5"/>
  <c r="AI585" i="5" s="1"/>
  <c r="AD585" i="5"/>
  <c r="G589" i="5"/>
  <c r="Q589" i="5"/>
  <c r="L589" i="5"/>
  <c r="AB832" i="5"/>
  <c r="AM832" i="5" s="1"/>
  <c r="AC833" i="5"/>
  <c r="Z820" i="5"/>
  <c r="AK820" i="5" s="1"/>
  <c r="AA821" i="5"/>
  <c r="AZ587" i="5" l="1"/>
  <c r="AY695" i="5"/>
  <c r="BA586" i="5"/>
  <c r="BK586" i="5"/>
  <c r="BL586" i="5" s="1"/>
  <c r="BF586" i="5"/>
  <c r="AE585" i="5"/>
  <c r="AO585" i="5"/>
  <c r="AP585" i="5" s="1"/>
  <c r="AX585" i="5"/>
  <c r="AV585" i="5"/>
  <c r="AT585" i="5"/>
  <c r="AW694" i="5"/>
  <c r="S589" i="5"/>
  <c r="F591" i="5"/>
  <c r="D591" i="5"/>
  <c r="AU588" i="5" s="1"/>
  <c r="X586" i="5"/>
  <c r="AI586" i="5" s="1"/>
  <c r="Y587" i="5"/>
  <c r="AJ587" i="5" s="1"/>
  <c r="AD586" i="5"/>
  <c r="R590" i="5"/>
  <c r="G590" i="5" s="1"/>
  <c r="AA822" i="5"/>
  <c r="Z821" i="5"/>
  <c r="AK821" i="5" s="1"/>
  <c r="AB833" i="5"/>
  <c r="AM833" i="5" s="1"/>
  <c r="AC834" i="5"/>
  <c r="AZ588" i="5" l="1"/>
  <c r="AW695" i="5"/>
  <c r="AE586" i="5"/>
  <c r="AO586" i="5"/>
  <c r="AP586" i="5" s="1"/>
  <c r="AX586" i="5"/>
  <c r="AV586" i="5"/>
  <c r="AT586" i="5"/>
  <c r="AY696" i="5"/>
  <c r="BK587" i="5"/>
  <c r="BL587" i="5" s="1"/>
  <c r="BA587" i="5"/>
  <c r="BF587" i="5"/>
  <c r="F592" i="5"/>
  <c r="D592" i="5"/>
  <c r="AU589" i="5" s="1"/>
  <c r="Y588" i="5"/>
  <c r="AJ588" i="5" s="1"/>
  <c r="X587" i="5"/>
  <c r="AI587" i="5" s="1"/>
  <c r="AD587" i="5"/>
  <c r="Q590" i="5"/>
  <c r="L590" i="5"/>
  <c r="R591" i="5"/>
  <c r="AB834" i="5"/>
  <c r="AM834" i="5" s="1"/>
  <c r="AC835" i="5"/>
  <c r="Z822" i="5"/>
  <c r="AK822" i="5" s="1"/>
  <c r="AA823" i="5"/>
  <c r="AZ589" i="5" l="1"/>
  <c r="AE587" i="5"/>
  <c r="AO587" i="5"/>
  <c r="AP587" i="5" s="1"/>
  <c r="AX587" i="5"/>
  <c r="AV587" i="5"/>
  <c r="AT587" i="5"/>
  <c r="AY697" i="5"/>
  <c r="AW696" i="5"/>
  <c r="BA588" i="5"/>
  <c r="BK588" i="5"/>
  <c r="BL588" i="5" s="1"/>
  <c r="BF588" i="5"/>
  <c r="S590" i="5"/>
  <c r="Q591" i="5"/>
  <c r="L591" i="5"/>
  <c r="R592" i="5"/>
  <c r="G591" i="5"/>
  <c r="F593" i="5"/>
  <c r="D593" i="5"/>
  <c r="AU590" i="5" s="1"/>
  <c r="X588" i="5"/>
  <c r="AI588" i="5" s="1"/>
  <c r="Y589" i="5"/>
  <c r="AJ589" i="5" s="1"/>
  <c r="AD588" i="5"/>
  <c r="AA824" i="5"/>
  <c r="Z823" i="5"/>
  <c r="AK823" i="5" s="1"/>
  <c r="AB835" i="5"/>
  <c r="AM835" i="5" s="1"/>
  <c r="AC836" i="5"/>
  <c r="AZ590" i="5" l="1"/>
  <c r="AW697" i="5"/>
  <c r="BK589" i="5"/>
  <c r="BL589" i="5" s="1"/>
  <c r="BA589" i="5"/>
  <c r="BF589" i="5"/>
  <c r="AY698" i="5"/>
  <c r="AE588" i="5"/>
  <c r="AO588" i="5"/>
  <c r="AP588" i="5" s="1"/>
  <c r="AX588" i="5"/>
  <c r="AV588" i="5"/>
  <c r="AT588" i="5"/>
  <c r="D594" i="5"/>
  <c r="AU591" i="5" s="1"/>
  <c r="F594" i="5"/>
  <c r="Q592" i="5"/>
  <c r="L592" i="5"/>
  <c r="G592" i="5"/>
  <c r="Y590" i="5"/>
  <c r="AJ590" i="5" s="1"/>
  <c r="X589" i="5"/>
  <c r="AI589" i="5" s="1"/>
  <c r="AD589" i="5"/>
  <c r="R593" i="5"/>
  <c r="G593" i="5" s="1"/>
  <c r="S591" i="5"/>
  <c r="AB836" i="5"/>
  <c r="AM836" i="5" s="1"/>
  <c r="AC837" i="5"/>
  <c r="Z824" i="5"/>
  <c r="AK824" i="5" s="1"/>
  <c r="AA825" i="5"/>
  <c r="AZ591" i="5" l="1"/>
  <c r="AE589" i="5"/>
  <c r="AO589" i="5"/>
  <c r="AP589" i="5" s="1"/>
  <c r="AX589" i="5"/>
  <c r="AV589" i="5"/>
  <c r="AT589" i="5"/>
  <c r="BA590" i="5"/>
  <c r="BK590" i="5"/>
  <c r="BL590" i="5" s="1"/>
  <c r="BF590" i="5"/>
  <c r="AY699" i="5"/>
  <c r="AW698" i="5"/>
  <c r="S592" i="5"/>
  <c r="Q593" i="5"/>
  <c r="L593" i="5"/>
  <c r="Y591" i="5"/>
  <c r="AJ591" i="5" s="1"/>
  <c r="X590" i="5"/>
  <c r="AI590" i="5" s="1"/>
  <c r="AD590" i="5"/>
  <c r="D595" i="5"/>
  <c r="AU592" i="5" s="1"/>
  <c r="F595" i="5"/>
  <c r="R594" i="5"/>
  <c r="AB837" i="5"/>
  <c r="AM837" i="5" s="1"/>
  <c r="AC838" i="5"/>
  <c r="AA826" i="5"/>
  <c r="Z825" i="5"/>
  <c r="AK825" i="5" s="1"/>
  <c r="AZ592" i="5" l="1"/>
  <c r="AW699" i="5"/>
  <c r="AE590" i="5"/>
  <c r="AO590" i="5"/>
  <c r="AP590" i="5" s="1"/>
  <c r="AX590" i="5"/>
  <c r="AV590" i="5"/>
  <c r="AT590" i="5"/>
  <c r="AY700" i="5"/>
  <c r="BK591" i="5"/>
  <c r="BL591" i="5" s="1"/>
  <c r="BA591" i="5"/>
  <c r="BF591" i="5"/>
  <c r="D596" i="5"/>
  <c r="AU593" i="5" s="1"/>
  <c r="F596" i="5"/>
  <c r="R595" i="5"/>
  <c r="Y592" i="5"/>
  <c r="AJ592" i="5" s="1"/>
  <c r="X591" i="5"/>
  <c r="AI591" i="5" s="1"/>
  <c r="AD591" i="5"/>
  <c r="Q594" i="5"/>
  <c r="L594" i="5"/>
  <c r="G594" i="5"/>
  <c r="S593" i="5"/>
  <c r="Z826" i="5"/>
  <c r="AK826" i="5" s="1"/>
  <c r="AA827" i="5"/>
  <c r="AB838" i="5"/>
  <c r="AM838" i="5" s="1"/>
  <c r="AC839" i="5"/>
  <c r="AZ593" i="5" l="1"/>
  <c r="AY701" i="5"/>
  <c r="AE591" i="5"/>
  <c r="AO591" i="5"/>
  <c r="AP591" i="5" s="1"/>
  <c r="AX591" i="5"/>
  <c r="AV591" i="5"/>
  <c r="AT591" i="5"/>
  <c r="AW700" i="5"/>
  <c r="BA592" i="5"/>
  <c r="BK592" i="5"/>
  <c r="BL592" i="5" s="1"/>
  <c r="BF592" i="5"/>
  <c r="S594" i="5"/>
  <c r="L595" i="5"/>
  <c r="Q595" i="5"/>
  <c r="F597" i="5"/>
  <c r="D597" i="5"/>
  <c r="AU594" i="5" s="1"/>
  <c r="X592" i="5"/>
  <c r="AI592" i="5" s="1"/>
  <c r="Y593" i="5"/>
  <c r="AJ593" i="5" s="1"/>
  <c r="AD592" i="5"/>
  <c r="R596" i="5"/>
  <c r="G596" i="5" s="1"/>
  <c r="G595" i="5"/>
  <c r="AB839" i="5"/>
  <c r="AM839" i="5" s="1"/>
  <c r="AC840" i="5"/>
  <c r="Z827" i="5"/>
  <c r="AK827" i="5" s="1"/>
  <c r="AA828" i="5"/>
  <c r="AZ594" i="5" l="1"/>
  <c r="AE592" i="5"/>
  <c r="AO592" i="5"/>
  <c r="AP592" i="5" s="1"/>
  <c r="AX592" i="5"/>
  <c r="AV592" i="5"/>
  <c r="AT592" i="5"/>
  <c r="BF593" i="5"/>
  <c r="BK593" i="5"/>
  <c r="BL593" i="5" s="1"/>
  <c r="BA593" i="5"/>
  <c r="AW701" i="5"/>
  <c r="AY702" i="5"/>
  <c r="F598" i="5"/>
  <c r="R598" i="5" s="1"/>
  <c r="D598" i="5"/>
  <c r="AU595" i="5" s="1"/>
  <c r="S595" i="5"/>
  <c r="X593" i="5"/>
  <c r="AI593" i="5" s="1"/>
  <c r="Y594" i="5"/>
  <c r="AJ594" i="5" s="1"/>
  <c r="AD593" i="5"/>
  <c r="R597" i="5"/>
  <c r="G597" i="5" s="1"/>
  <c r="Q596" i="5"/>
  <c r="L596" i="5"/>
  <c r="Z828" i="5"/>
  <c r="AK828" i="5" s="1"/>
  <c r="AA829" i="5"/>
  <c r="AB840" i="5"/>
  <c r="AM840" i="5" s="1"/>
  <c r="AC841" i="5"/>
  <c r="AZ595" i="5" l="1"/>
  <c r="AY703" i="5"/>
  <c r="BA594" i="5"/>
  <c r="BK594" i="5"/>
  <c r="BL594" i="5" s="1"/>
  <c r="BF594" i="5"/>
  <c r="AE593" i="5"/>
  <c r="AO593" i="5"/>
  <c r="AP593" i="5" s="1"/>
  <c r="AX593" i="5"/>
  <c r="AV593" i="5"/>
  <c r="AT593" i="5"/>
  <c r="AW702" i="5"/>
  <c r="S596" i="5"/>
  <c r="Q597" i="5"/>
  <c r="L597" i="5"/>
  <c r="X594" i="5"/>
  <c r="AI594" i="5" s="1"/>
  <c r="Y595" i="5"/>
  <c r="AJ595" i="5" s="1"/>
  <c r="AD594" i="5"/>
  <c r="D599" i="5"/>
  <c r="AU596" i="5" s="1"/>
  <c r="F599" i="5"/>
  <c r="G598" i="5"/>
  <c r="L598" i="5"/>
  <c r="Q598" i="5"/>
  <c r="AB841" i="5"/>
  <c r="AM841" i="5" s="1"/>
  <c r="AC842" i="5"/>
  <c r="Z829" i="5"/>
  <c r="AK829" i="5" s="1"/>
  <c r="AA830" i="5"/>
  <c r="AZ596" i="5" l="1"/>
  <c r="AW703" i="5"/>
  <c r="AE594" i="5"/>
  <c r="AO594" i="5"/>
  <c r="AP594" i="5" s="1"/>
  <c r="AX594" i="5"/>
  <c r="AV594" i="5"/>
  <c r="AT594" i="5"/>
  <c r="AY704" i="5"/>
  <c r="BK595" i="5"/>
  <c r="BL595" i="5" s="1"/>
  <c r="BA595" i="5"/>
  <c r="BF595" i="5"/>
  <c r="S597" i="5"/>
  <c r="R599" i="5"/>
  <c r="G599" i="5" s="1"/>
  <c r="S598" i="5"/>
  <c r="D600" i="5"/>
  <c r="AU597" i="5" s="1"/>
  <c r="F600" i="5"/>
  <c r="Y596" i="5"/>
  <c r="AJ596" i="5" s="1"/>
  <c r="X595" i="5"/>
  <c r="AI595" i="5" s="1"/>
  <c r="AD595" i="5"/>
  <c r="Z830" i="5"/>
  <c r="AK830" i="5" s="1"/>
  <c r="AA831" i="5"/>
  <c r="AB842" i="5"/>
  <c r="AM842" i="5" s="1"/>
  <c r="AC843" i="5"/>
  <c r="AZ597" i="5" l="1"/>
  <c r="AY705" i="5"/>
  <c r="AW704" i="5"/>
  <c r="AE595" i="5"/>
  <c r="AO595" i="5"/>
  <c r="AP595" i="5" s="1"/>
  <c r="AX595" i="5"/>
  <c r="AV595" i="5"/>
  <c r="AT595" i="5"/>
  <c r="BA596" i="5"/>
  <c r="BK596" i="5"/>
  <c r="BL596" i="5" s="1"/>
  <c r="BF596" i="5"/>
  <c r="F601" i="5"/>
  <c r="D601" i="5"/>
  <c r="AU598" i="5" s="1"/>
  <c r="X596" i="5"/>
  <c r="AI596" i="5" s="1"/>
  <c r="Y597" i="5"/>
  <c r="AJ597" i="5" s="1"/>
  <c r="AD596" i="5"/>
  <c r="R600" i="5"/>
  <c r="L599" i="5"/>
  <c r="Q599" i="5"/>
  <c r="AB843" i="5"/>
  <c r="AM843" i="5" s="1"/>
  <c r="AC844" i="5"/>
  <c r="Z831" i="5"/>
  <c r="AK831" i="5" s="1"/>
  <c r="AA832" i="5"/>
  <c r="AZ598" i="5" l="1"/>
  <c r="AE596" i="5"/>
  <c r="AO596" i="5"/>
  <c r="AP596" i="5" s="1"/>
  <c r="AX596" i="5"/>
  <c r="AV596" i="5"/>
  <c r="AT596" i="5"/>
  <c r="AY706" i="5"/>
  <c r="AW705" i="5"/>
  <c r="BK597" i="5"/>
  <c r="BL597" i="5" s="1"/>
  <c r="BA597" i="5"/>
  <c r="BF597" i="5"/>
  <c r="S599" i="5"/>
  <c r="L600" i="5"/>
  <c r="Q600" i="5"/>
  <c r="F602" i="5"/>
  <c r="D602" i="5"/>
  <c r="AU599" i="5" s="1"/>
  <c r="X597" i="5"/>
  <c r="AI597" i="5" s="1"/>
  <c r="Y598" i="5"/>
  <c r="AJ598" i="5" s="1"/>
  <c r="AD597" i="5"/>
  <c r="R601" i="5"/>
  <c r="G601" i="5" s="1"/>
  <c r="G600" i="5"/>
  <c r="Z832" i="5"/>
  <c r="AK832" i="5" s="1"/>
  <c r="AA833" i="5"/>
  <c r="AB844" i="5"/>
  <c r="AM844" i="5" s="1"/>
  <c r="AC845" i="5"/>
  <c r="AZ599" i="5" l="1"/>
  <c r="AW706" i="5"/>
  <c r="AE597" i="5"/>
  <c r="AO597" i="5"/>
  <c r="AP597" i="5" s="1"/>
  <c r="AX597" i="5"/>
  <c r="AV597" i="5"/>
  <c r="AT597" i="5"/>
  <c r="BA598" i="5"/>
  <c r="BK598" i="5"/>
  <c r="BL598" i="5" s="1"/>
  <c r="BF598" i="5"/>
  <c r="AY707" i="5"/>
  <c r="D603" i="5"/>
  <c r="AU600" i="5" s="1"/>
  <c r="F603" i="5"/>
  <c r="R603" i="5" s="1"/>
  <c r="X598" i="5"/>
  <c r="AI598" i="5" s="1"/>
  <c r="Y599" i="5"/>
  <c r="AJ599" i="5" s="1"/>
  <c r="AD598" i="5"/>
  <c r="R602" i="5"/>
  <c r="G602" i="5" s="1"/>
  <c r="L601" i="5"/>
  <c r="Q601" i="5"/>
  <c r="S600" i="5"/>
  <c r="AB845" i="5"/>
  <c r="AM845" i="5" s="1"/>
  <c r="AC846" i="5"/>
  <c r="Z833" i="5"/>
  <c r="AK833" i="5" s="1"/>
  <c r="AA834" i="5"/>
  <c r="AZ600" i="5" l="1"/>
  <c r="AE598" i="5"/>
  <c r="AO598" i="5"/>
  <c r="AP598" i="5" s="1"/>
  <c r="AX598" i="5"/>
  <c r="AV598" i="5"/>
  <c r="AT598" i="5"/>
  <c r="AY708" i="5"/>
  <c r="AW707" i="5"/>
  <c r="BK599" i="5"/>
  <c r="BL599" i="5" s="1"/>
  <c r="BA599" i="5"/>
  <c r="BF599" i="5"/>
  <c r="S601" i="5"/>
  <c r="Q602" i="5"/>
  <c r="L602" i="5"/>
  <c r="G603" i="5"/>
  <c r="Q603" i="5"/>
  <c r="L603" i="5"/>
  <c r="Y600" i="5"/>
  <c r="AJ600" i="5" s="1"/>
  <c r="X599" i="5"/>
  <c r="AI599" i="5" s="1"/>
  <c r="AD599" i="5"/>
  <c r="F604" i="5"/>
  <c r="D604" i="5"/>
  <c r="AU601" i="5" s="1"/>
  <c r="Z834" i="5"/>
  <c r="AK834" i="5" s="1"/>
  <c r="AA835" i="5"/>
  <c r="AB846" i="5"/>
  <c r="AM846" i="5" s="1"/>
  <c r="AC847" i="5"/>
  <c r="AZ601" i="5" l="1"/>
  <c r="AE599" i="5"/>
  <c r="AO599" i="5"/>
  <c r="AP599" i="5" s="1"/>
  <c r="AX599" i="5"/>
  <c r="AV599" i="5"/>
  <c r="AT599" i="5"/>
  <c r="AW708" i="5"/>
  <c r="AY709" i="5"/>
  <c r="BA600" i="5"/>
  <c r="BK600" i="5"/>
  <c r="BL600" i="5" s="1"/>
  <c r="BF600" i="5"/>
  <c r="S602" i="5"/>
  <c r="X600" i="5"/>
  <c r="AI600" i="5" s="1"/>
  <c r="Y601" i="5"/>
  <c r="AJ601" i="5" s="1"/>
  <c r="AD600" i="5"/>
  <c r="D605" i="5"/>
  <c r="AU602" i="5" s="1"/>
  <c r="F605" i="5"/>
  <c r="R604" i="5"/>
  <c r="G604" i="5" s="1"/>
  <c r="S603" i="5"/>
  <c r="AB847" i="5"/>
  <c r="AM847" i="5" s="1"/>
  <c r="AC848" i="5"/>
  <c r="Z835" i="5"/>
  <c r="AK835" i="5" s="1"/>
  <c r="AA836" i="5"/>
  <c r="AZ602" i="5" l="1"/>
  <c r="AE600" i="5"/>
  <c r="AO600" i="5"/>
  <c r="AP600" i="5" s="1"/>
  <c r="AX600" i="5"/>
  <c r="AV600" i="5"/>
  <c r="AT600" i="5"/>
  <c r="AY710" i="5"/>
  <c r="BF601" i="5"/>
  <c r="BK601" i="5"/>
  <c r="BL601" i="5" s="1"/>
  <c r="BA601" i="5"/>
  <c r="AW709" i="5"/>
  <c r="L604" i="5"/>
  <c r="Q604" i="5"/>
  <c r="F606" i="5"/>
  <c r="D606" i="5"/>
  <c r="AU603" i="5" s="1"/>
  <c r="Y602" i="5"/>
  <c r="AJ602" i="5" s="1"/>
  <c r="X601" i="5"/>
  <c r="AI601" i="5" s="1"/>
  <c r="AD601" i="5"/>
  <c r="R605" i="5"/>
  <c r="G605" i="5" s="1"/>
  <c r="Z836" i="5"/>
  <c r="AK836" i="5" s="1"/>
  <c r="AA837" i="5"/>
  <c r="AB848" i="5"/>
  <c r="AM848" i="5" s="1"/>
  <c r="AC849" i="5"/>
  <c r="AZ603" i="5" l="1"/>
  <c r="BA602" i="5"/>
  <c r="BK602" i="5"/>
  <c r="BL602" i="5" s="1"/>
  <c r="BF602" i="5"/>
  <c r="AE601" i="5"/>
  <c r="AO601" i="5"/>
  <c r="AP601" i="5" s="1"/>
  <c r="AX601" i="5"/>
  <c r="AV601" i="5"/>
  <c r="AT601" i="5"/>
  <c r="AW710" i="5"/>
  <c r="AY711" i="5"/>
  <c r="S604" i="5"/>
  <c r="R606" i="5"/>
  <c r="G606" i="5" s="1"/>
  <c r="X602" i="5"/>
  <c r="AI602" i="5" s="1"/>
  <c r="Y603" i="5"/>
  <c r="AJ603" i="5" s="1"/>
  <c r="AD602" i="5"/>
  <c r="Q605" i="5"/>
  <c r="L605" i="5"/>
  <c r="D607" i="5"/>
  <c r="AU604" i="5" s="1"/>
  <c r="F607" i="5"/>
  <c r="AB849" i="5"/>
  <c r="AM849" i="5" s="1"/>
  <c r="AC850" i="5"/>
  <c r="Z837" i="5"/>
  <c r="AK837" i="5" s="1"/>
  <c r="AA838" i="5"/>
  <c r="AZ604" i="5" l="1"/>
  <c r="AE602" i="5"/>
  <c r="AO602" i="5"/>
  <c r="AP602" i="5" s="1"/>
  <c r="AX602" i="5"/>
  <c r="AV602" i="5"/>
  <c r="AT602" i="5"/>
  <c r="AY712" i="5"/>
  <c r="AW711" i="5"/>
  <c r="BK603" i="5"/>
  <c r="BL603" i="5" s="1"/>
  <c r="BA603" i="5"/>
  <c r="BF603" i="5"/>
  <c r="S605" i="5"/>
  <c r="F608" i="5"/>
  <c r="D608" i="5"/>
  <c r="AU605" i="5" s="1"/>
  <c r="Y604" i="5"/>
  <c r="AJ604" i="5" s="1"/>
  <c r="X603" i="5"/>
  <c r="AI603" i="5" s="1"/>
  <c r="AD603" i="5"/>
  <c r="L606" i="5"/>
  <c r="Q606" i="5"/>
  <c r="R607" i="5"/>
  <c r="G607" i="5" s="1"/>
  <c r="Z838" i="5"/>
  <c r="AK838" i="5" s="1"/>
  <c r="AA839" i="5"/>
  <c r="AB850" i="5"/>
  <c r="AM850" i="5" s="1"/>
  <c r="AC851" i="5"/>
  <c r="AZ605" i="5" l="1"/>
  <c r="AE603" i="5"/>
  <c r="AO603" i="5"/>
  <c r="AP603" i="5" s="1"/>
  <c r="AX603" i="5"/>
  <c r="AV603" i="5"/>
  <c r="AT603" i="5"/>
  <c r="AW712" i="5"/>
  <c r="BA604" i="5"/>
  <c r="BK604" i="5"/>
  <c r="BL604" i="5" s="1"/>
  <c r="BF604" i="5"/>
  <c r="AY713" i="5"/>
  <c r="R608" i="5"/>
  <c r="G608" i="5" s="1"/>
  <c r="Q607" i="5"/>
  <c r="L607" i="5"/>
  <c r="F609" i="5"/>
  <c r="D609" i="5"/>
  <c r="AU606" i="5" s="1"/>
  <c r="X604" i="5"/>
  <c r="AI604" i="5" s="1"/>
  <c r="Y605" i="5"/>
  <c r="AJ605" i="5" s="1"/>
  <c r="AD604" i="5"/>
  <c r="S606" i="5"/>
  <c r="AB851" i="5"/>
  <c r="AM851" i="5" s="1"/>
  <c r="AC852" i="5"/>
  <c r="Z839" i="5"/>
  <c r="AK839" i="5" s="1"/>
  <c r="AA840" i="5"/>
  <c r="AZ606" i="5" l="1"/>
  <c r="AE604" i="5"/>
  <c r="AO604" i="5"/>
  <c r="AP604" i="5" s="1"/>
  <c r="AX604" i="5"/>
  <c r="AV604" i="5"/>
  <c r="AT604" i="5"/>
  <c r="BK605" i="5"/>
  <c r="BL605" i="5" s="1"/>
  <c r="BA605" i="5"/>
  <c r="BF605" i="5"/>
  <c r="AY714" i="5"/>
  <c r="AW713" i="5"/>
  <c r="S607" i="5"/>
  <c r="R609" i="5"/>
  <c r="G609" i="5" s="1"/>
  <c r="X605" i="5"/>
  <c r="AI605" i="5" s="1"/>
  <c r="Y606" i="5"/>
  <c r="AJ606" i="5" s="1"/>
  <c r="AD605" i="5"/>
  <c r="D610" i="5"/>
  <c r="AU607" i="5" s="1"/>
  <c r="F610" i="5"/>
  <c r="L608" i="5"/>
  <c r="Q608" i="5"/>
  <c r="Z840" i="5"/>
  <c r="AK840" i="5" s="1"/>
  <c r="AA841" i="5"/>
  <c r="AB852" i="5"/>
  <c r="AM852" i="5" s="1"/>
  <c r="AC853" i="5"/>
  <c r="AZ607" i="5" l="1"/>
  <c r="AE605" i="5"/>
  <c r="AO605" i="5"/>
  <c r="AP605" i="5" s="1"/>
  <c r="AX605" i="5"/>
  <c r="AV605" i="5"/>
  <c r="AT605" i="5"/>
  <c r="AY715" i="5"/>
  <c r="BA606" i="5"/>
  <c r="BK606" i="5"/>
  <c r="BL606" i="5" s="1"/>
  <c r="BF606" i="5"/>
  <c r="AW714" i="5"/>
  <c r="S608" i="5"/>
  <c r="F611" i="5"/>
  <c r="D611" i="5"/>
  <c r="AU608" i="5" s="1"/>
  <c r="Q609" i="5"/>
  <c r="L609" i="5"/>
  <c r="R610" i="5"/>
  <c r="G610" i="5" s="1"/>
  <c r="X606" i="5"/>
  <c r="AI606" i="5" s="1"/>
  <c r="Y607" i="5"/>
  <c r="AJ607" i="5" s="1"/>
  <c r="AD606" i="5"/>
  <c r="AB853" i="5"/>
  <c r="AM853" i="5" s="1"/>
  <c r="AC854" i="5"/>
  <c r="Z841" i="5"/>
  <c r="AK841" i="5" s="1"/>
  <c r="AA842" i="5"/>
  <c r="AZ608" i="5" l="1"/>
  <c r="AE606" i="5"/>
  <c r="AO606" i="5"/>
  <c r="AP606" i="5" s="1"/>
  <c r="AX606" i="5"/>
  <c r="AV606" i="5"/>
  <c r="AT606" i="5"/>
  <c r="AW715" i="5"/>
  <c r="AY716" i="5"/>
  <c r="BK607" i="5"/>
  <c r="BL607" i="5" s="1"/>
  <c r="BA607" i="5"/>
  <c r="BF607" i="5"/>
  <c r="S609" i="5"/>
  <c r="L610" i="5"/>
  <c r="Q610" i="5"/>
  <c r="R611" i="5"/>
  <c r="Y608" i="5"/>
  <c r="AJ608" i="5" s="1"/>
  <c r="X607" i="5"/>
  <c r="AI607" i="5" s="1"/>
  <c r="AD607" i="5"/>
  <c r="F612" i="5"/>
  <c r="D612" i="5"/>
  <c r="AU609" i="5" s="1"/>
  <c r="Z842" i="5"/>
  <c r="AK842" i="5" s="1"/>
  <c r="AA843" i="5"/>
  <c r="AB854" i="5"/>
  <c r="AM854" i="5" s="1"/>
  <c r="AC855" i="5"/>
  <c r="AZ609" i="5" l="1"/>
  <c r="AY717" i="5"/>
  <c r="AE607" i="5"/>
  <c r="AO607" i="5"/>
  <c r="AP607" i="5" s="1"/>
  <c r="AX607" i="5"/>
  <c r="AV607" i="5"/>
  <c r="AT607" i="5"/>
  <c r="AW716" i="5"/>
  <c r="BA608" i="5"/>
  <c r="BK608" i="5"/>
  <c r="BL608" i="5" s="1"/>
  <c r="BF608" i="5"/>
  <c r="S610" i="5"/>
  <c r="L611" i="5"/>
  <c r="Q611" i="5"/>
  <c r="R612" i="5"/>
  <c r="G612" i="5" s="1"/>
  <c r="X608" i="5"/>
  <c r="AI608" i="5" s="1"/>
  <c r="Y609" i="5"/>
  <c r="AJ609" i="5" s="1"/>
  <c r="AD608" i="5"/>
  <c r="F613" i="5"/>
  <c r="D613" i="5"/>
  <c r="AU610" i="5" s="1"/>
  <c r="G611" i="5"/>
  <c r="AB855" i="5"/>
  <c r="AM855" i="5" s="1"/>
  <c r="AC856" i="5"/>
  <c r="Z843" i="5"/>
  <c r="AK843" i="5" s="1"/>
  <c r="AA844" i="5"/>
  <c r="AZ610" i="5" l="1"/>
  <c r="AW717" i="5"/>
  <c r="AY718" i="5"/>
  <c r="BF609" i="5"/>
  <c r="BK609" i="5"/>
  <c r="BL609" i="5" s="1"/>
  <c r="BA609" i="5"/>
  <c r="AE608" i="5"/>
  <c r="AO608" i="5"/>
  <c r="AP608" i="5" s="1"/>
  <c r="AX608" i="5"/>
  <c r="AV608" i="5"/>
  <c r="AT608" i="5"/>
  <c r="S611" i="5"/>
  <c r="R613" i="5"/>
  <c r="G613" i="5" s="1"/>
  <c r="L612" i="5"/>
  <c r="Q612" i="5"/>
  <c r="F614" i="5"/>
  <c r="R614" i="5" s="1"/>
  <c r="D614" i="5"/>
  <c r="AU611" i="5" s="1"/>
  <c r="Y610" i="5"/>
  <c r="AJ610" i="5" s="1"/>
  <c r="X609" i="5"/>
  <c r="AI609" i="5" s="1"/>
  <c r="AD609" i="5"/>
  <c r="Z844" i="5"/>
  <c r="AK844" i="5" s="1"/>
  <c r="AA845" i="5"/>
  <c r="AB856" i="5"/>
  <c r="AM856" i="5" s="1"/>
  <c r="AC857" i="5"/>
  <c r="AZ611" i="5" l="1"/>
  <c r="AE609" i="5"/>
  <c r="AO609" i="5"/>
  <c r="AP609" i="5" s="1"/>
  <c r="AX609" i="5"/>
  <c r="AV609" i="5"/>
  <c r="AT609" i="5"/>
  <c r="AW718" i="5"/>
  <c r="BA610" i="5"/>
  <c r="BK610" i="5"/>
  <c r="BL610" i="5" s="1"/>
  <c r="BF610" i="5"/>
  <c r="AY719" i="5"/>
  <c r="S612" i="5"/>
  <c r="G614" i="5"/>
  <c r="Q614" i="5"/>
  <c r="L614" i="5"/>
  <c r="D615" i="5"/>
  <c r="AU612" i="5" s="1"/>
  <c r="F615" i="5"/>
  <c r="Y611" i="5"/>
  <c r="AJ611" i="5" s="1"/>
  <c r="X610" i="5"/>
  <c r="AI610" i="5" s="1"/>
  <c r="AD610" i="5"/>
  <c r="L613" i="5"/>
  <c r="Q613" i="5"/>
  <c r="Z845" i="5"/>
  <c r="AK845" i="5" s="1"/>
  <c r="AA846" i="5"/>
  <c r="AB857" i="5"/>
  <c r="AM857" i="5" s="1"/>
  <c r="AC858" i="5"/>
  <c r="AZ612" i="5" l="1"/>
  <c r="AE610" i="5"/>
  <c r="AO610" i="5"/>
  <c r="AP610" i="5" s="1"/>
  <c r="AX610" i="5"/>
  <c r="AV610" i="5"/>
  <c r="AT610" i="5"/>
  <c r="AY720" i="5"/>
  <c r="AW719" i="5"/>
  <c r="BK611" i="5"/>
  <c r="BL611" i="5" s="1"/>
  <c r="BA611" i="5"/>
  <c r="BF611" i="5"/>
  <c r="S613" i="5"/>
  <c r="S614" i="5"/>
  <c r="X611" i="5"/>
  <c r="AI611" i="5" s="1"/>
  <c r="Y612" i="5"/>
  <c r="AJ612" i="5" s="1"/>
  <c r="AD611" i="5"/>
  <c r="R615" i="5"/>
  <c r="F616" i="5"/>
  <c r="D616" i="5"/>
  <c r="AU613" i="5" s="1"/>
  <c r="Z846" i="5"/>
  <c r="AK846" i="5" s="1"/>
  <c r="AA847" i="5"/>
  <c r="AB858" i="5"/>
  <c r="AM858" i="5" s="1"/>
  <c r="AC859" i="5"/>
  <c r="AZ613" i="5" l="1"/>
  <c r="AE611" i="5"/>
  <c r="AO611" i="5"/>
  <c r="AP611" i="5" s="1"/>
  <c r="AX611" i="5"/>
  <c r="AV611" i="5"/>
  <c r="AT611" i="5"/>
  <c r="AW720" i="5"/>
  <c r="BA612" i="5"/>
  <c r="BK612" i="5"/>
  <c r="BL612" i="5" s="1"/>
  <c r="BF612" i="5"/>
  <c r="AY721" i="5"/>
  <c r="D617" i="5"/>
  <c r="AU614" i="5" s="1"/>
  <c r="F617" i="5"/>
  <c r="Q615" i="5"/>
  <c r="L615" i="5"/>
  <c r="R616" i="5"/>
  <c r="G616" i="5" s="1"/>
  <c r="Y613" i="5"/>
  <c r="AJ613" i="5" s="1"/>
  <c r="X612" i="5"/>
  <c r="AI612" i="5" s="1"/>
  <c r="AD612" i="5"/>
  <c r="G615" i="5"/>
  <c r="Z847" i="5"/>
  <c r="AK847" i="5" s="1"/>
  <c r="AA848" i="5"/>
  <c r="AB859" i="5"/>
  <c r="AM859" i="5" s="1"/>
  <c r="AC860" i="5"/>
  <c r="AZ614" i="5" l="1"/>
  <c r="AE612" i="5"/>
  <c r="AO612" i="5"/>
  <c r="AP612" i="5" s="1"/>
  <c r="AX612" i="5"/>
  <c r="AV612" i="5"/>
  <c r="AT612" i="5"/>
  <c r="BK613" i="5"/>
  <c r="BL613" i="5" s="1"/>
  <c r="BA613" i="5"/>
  <c r="BF613" i="5"/>
  <c r="AW721" i="5"/>
  <c r="AY722" i="5"/>
  <c r="R617" i="5"/>
  <c r="Y614" i="5"/>
  <c r="AJ614" i="5" s="1"/>
  <c r="X613" i="5"/>
  <c r="AI613" i="5" s="1"/>
  <c r="AD613" i="5"/>
  <c r="L616" i="5"/>
  <c r="Q616" i="5"/>
  <c r="F618" i="5"/>
  <c r="D618" i="5"/>
  <c r="AU615" i="5" s="1"/>
  <c r="S615" i="5"/>
  <c r="Z848" i="5"/>
  <c r="AK848" i="5" s="1"/>
  <c r="AA849" i="5"/>
  <c r="AB860" i="5"/>
  <c r="AM860" i="5" s="1"/>
  <c r="AC861" i="5"/>
  <c r="AZ615" i="5" l="1"/>
  <c r="BA614" i="5"/>
  <c r="BK614" i="5"/>
  <c r="BL614" i="5" s="1"/>
  <c r="BF614" i="5"/>
  <c r="AW722" i="5"/>
  <c r="AY723" i="5"/>
  <c r="AE613" i="5"/>
  <c r="AO613" i="5"/>
  <c r="AP613" i="5" s="1"/>
  <c r="AX613" i="5"/>
  <c r="AV613" i="5"/>
  <c r="AT613" i="5"/>
  <c r="S616" i="5"/>
  <c r="L617" i="5"/>
  <c r="Q617" i="5"/>
  <c r="X614" i="5"/>
  <c r="AI614" i="5" s="1"/>
  <c r="Y615" i="5"/>
  <c r="AJ615" i="5" s="1"/>
  <c r="AD614" i="5"/>
  <c r="F619" i="5"/>
  <c r="D619" i="5"/>
  <c r="AU616" i="5" s="1"/>
  <c r="G617" i="5"/>
  <c r="R618" i="5"/>
  <c r="G618" i="5" s="1"/>
  <c r="Z849" i="5"/>
  <c r="AK849" i="5" s="1"/>
  <c r="AA850" i="5"/>
  <c r="AB861" i="5"/>
  <c r="AM861" i="5" s="1"/>
  <c r="AC862" i="5"/>
  <c r="AZ616" i="5" l="1"/>
  <c r="AW723" i="5"/>
  <c r="AE614" i="5"/>
  <c r="AO614" i="5"/>
  <c r="AP614" i="5" s="1"/>
  <c r="AX614" i="5"/>
  <c r="AV614" i="5"/>
  <c r="AT614" i="5"/>
  <c r="AY724" i="5"/>
  <c r="BK615" i="5"/>
  <c r="BL615" i="5" s="1"/>
  <c r="BA615" i="5"/>
  <c r="BF615" i="5"/>
  <c r="Y616" i="5"/>
  <c r="AJ616" i="5" s="1"/>
  <c r="X615" i="5"/>
  <c r="AI615" i="5" s="1"/>
  <c r="AD615" i="5"/>
  <c r="R619" i="5"/>
  <c r="G619" i="5" s="1"/>
  <c r="Q618" i="5"/>
  <c r="L618" i="5"/>
  <c r="D620" i="5"/>
  <c r="AU617" i="5" s="1"/>
  <c r="F620" i="5"/>
  <c r="S617" i="5"/>
  <c r="Z850" i="5"/>
  <c r="AK850" i="5" s="1"/>
  <c r="AA851" i="5"/>
  <c r="AB862" i="5"/>
  <c r="AM862" i="5" s="1"/>
  <c r="AC863" i="5"/>
  <c r="AZ617" i="5" l="1"/>
  <c r="AE615" i="5"/>
  <c r="AO615" i="5"/>
  <c r="AP615" i="5" s="1"/>
  <c r="AX615" i="5"/>
  <c r="AV615" i="5"/>
  <c r="AT615" i="5"/>
  <c r="AY725" i="5"/>
  <c r="S618" i="5"/>
  <c r="AW724" i="5"/>
  <c r="BA616" i="5"/>
  <c r="BK616" i="5"/>
  <c r="BL616" i="5" s="1"/>
  <c r="BF616" i="5"/>
  <c r="R620" i="5"/>
  <c r="G620" i="5" s="1"/>
  <c r="D621" i="5"/>
  <c r="AU618" i="5" s="1"/>
  <c r="F621" i="5"/>
  <c r="X616" i="5"/>
  <c r="AI616" i="5" s="1"/>
  <c r="Y617" i="5"/>
  <c r="AJ617" i="5" s="1"/>
  <c r="AD616" i="5"/>
  <c r="Q619" i="5"/>
  <c r="L619" i="5"/>
  <c r="Z851" i="5"/>
  <c r="AK851" i="5" s="1"/>
  <c r="AA852" i="5"/>
  <c r="AB863" i="5"/>
  <c r="AM863" i="5" s="1"/>
  <c r="AC864" i="5"/>
  <c r="AZ618" i="5" l="1"/>
  <c r="BF617" i="5"/>
  <c r="BK617" i="5"/>
  <c r="BL617" i="5" s="1"/>
  <c r="BA617" i="5"/>
  <c r="AE616" i="5"/>
  <c r="AO616" i="5"/>
  <c r="AP616" i="5" s="1"/>
  <c r="AX616" i="5"/>
  <c r="AV616" i="5"/>
  <c r="AT616" i="5"/>
  <c r="AW725" i="5"/>
  <c r="AY726" i="5"/>
  <c r="S619" i="5"/>
  <c r="R621" i="5"/>
  <c r="G621" i="5" s="1"/>
  <c r="X617" i="5"/>
  <c r="AI617" i="5" s="1"/>
  <c r="Y618" i="5"/>
  <c r="AJ618" i="5" s="1"/>
  <c r="AD617" i="5"/>
  <c r="D622" i="5"/>
  <c r="AU619" i="5" s="1"/>
  <c r="F622" i="5"/>
  <c r="L620" i="5"/>
  <c r="Q620" i="5"/>
  <c r="Z852" i="5"/>
  <c r="AK852" i="5" s="1"/>
  <c r="AA853" i="5"/>
  <c r="AB864" i="5"/>
  <c r="AM864" i="5" s="1"/>
  <c r="AC865" i="5"/>
  <c r="AZ619" i="5" l="1"/>
  <c r="AE617" i="5"/>
  <c r="AO617" i="5"/>
  <c r="AP617" i="5" s="1"/>
  <c r="AX617" i="5"/>
  <c r="AV617" i="5"/>
  <c r="AT617" i="5"/>
  <c r="AW726" i="5"/>
  <c r="BA618" i="5"/>
  <c r="BK618" i="5"/>
  <c r="BL618" i="5" s="1"/>
  <c r="BF618" i="5"/>
  <c r="AY727" i="5"/>
  <c r="S620" i="5"/>
  <c r="F623" i="5"/>
  <c r="D623" i="5"/>
  <c r="AU620" i="5" s="1"/>
  <c r="Q621" i="5"/>
  <c r="L621" i="5"/>
  <c r="R622" i="5"/>
  <c r="G622" i="5" s="1"/>
  <c r="X618" i="5"/>
  <c r="AI618" i="5" s="1"/>
  <c r="Y619" i="5"/>
  <c r="AJ619" i="5" s="1"/>
  <c r="AD618" i="5"/>
  <c r="Z853" i="5"/>
  <c r="AK853" i="5" s="1"/>
  <c r="AA854" i="5"/>
  <c r="AB865" i="5"/>
  <c r="AM865" i="5" s="1"/>
  <c r="AC866" i="5"/>
  <c r="AZ620" i="5" l="1"/>
  <c r="AE618" i="5"/>
  <c r="AO618" i="5"/>
  <c r="AP618" i="5" s="1"/>
  <c r="AX618" i="5"/>
  <c r="AV618" i="5"/>
  <c r="AT618" i="5"/>
  <c r="AY728" i="5"/>
  <c r="AW727" i="5"/>
  <c r="BK619" i="5"/>
  <c r="BL619" i="5" s="1"/>
  <c r="BA619" i="5"/>
  <c r="BF619" i="5"/>
  <c r="S621" i="5"/>
  <c r="D624" i="5"/>
  <c r="AU621" i="5" s="1"/>
  <c r="F624" i="5"/>
  <c r="L622" i="5"/>
  <c r="Q622" i="5"/>
  <c r="Y620" i="5"/>
  <c r="AJ620" i="5" s="1"/>
  <c r="X619" i="5"/>
  <c r="AI619" i="5" s="1"/>
  <c r="AD619" i="5"/>
  <c r="R623" i="5"/>
  <c r="G623" i="5" s="1"/>
  <c r="Z854" i="5"/>
  <c r="AK854" i="5" s="1"/>
  <c r="AA855" i="5"/>
  <c r="AB866" i="5"/>
  <c r="AM866" i="5" s="1"/>
  <c r="AC867" i="5"/>
  <c r="AZ621" i="5" l="1"/>
  <c r="AE619" i="5"/>
  <c r="AO619" i="5"/>
  <c r="AP619" i="5" s="1"/>
  <c r="AX619" i="5"/>
  <c r="AV619" i="5"/>
  <c r="AT619" i="5"/>
  <c r="AW728" i="5"/>
  <c r="BA620" i="5"/>
  <c r="BK620" i="5"/>
  <c r="BL620" i="5" s="1"/>
  <c r="BF620" i="5"/>
  <c r="AY729" i="5"/>
  <c r="S622" i="5"/>
  <c r="D625" i="5"/>
  <c r="AU622" i="5" s="1"/>
  <c r="F625" i="5"/>
  <c r="R624" i="5"/>
  <c r="G624" i="5" s="1"/>
  <c r="Y621" i="5"/>
  <c r="AJ621" i="5" s="1"/>
  <c r="X620" i="5"/>
  <c r="AI620" i="5" s="1"/>
  <c r="AD620" i="5"/>
  <c r="L623" i="5"/>
  <c r="Q623" i="5"/>
  <c r="AB867" i="5"/>
  <c r="AM867" i="5" s="1"/>
  <c r="AC868" i="5"/>
  <c r="Z855" i="5"/>
  <c r="AK855" i="5" s="1"/>
  <c r="AA856" i="5"/>
  <c r="AY730" i="5" l="1"/>
  <c r="BK621" i="5"/>
  <c r="BL621" i="5" s="1"/>
  <c r="BA621" i="5"/>
  <c r="BF621" i="5"/>
  <c r="AZ622" i="5"/>
  <c r="AE620" i="5"/>
  <c r="AO620" i="5"/>
  <c r="AP620" i="5" s="1"/>
  <c r="AX620" i="5"/>
  <c r="AV620" i="5"/>
  <c r="AT620" i="5"/>
  <c r="AW729" i="5"/>
  <c r="S623" i="5"/>
  <c r="X621" i="5"/>
  <c r="AI621" i="5" s="1"/>
  <c r="Y622" i="5"/>
  <c r="AJ622" i="5" s="1"/>
  <c r="AD621" i="5"/>
  <c r="R625" i="5"/>
  <c r="F626" i="5"/>
  <c r="D626" i="5"/>
  <c r="AU623" i="5" s="1"/>
  <c r="L624" i="5"/>
  <c r="Q624" i="5"/>
  <c r="Z856" i="5"/>
  <c r="AK856" i="5" s="1"/>
  <c r="AA857" i="5"/>
  <c r="AB868" i="5"/>
  <c r="AM868" i="5" s="1"/>
  <c r="AC869" i="5"/>
  <c r="AZ623" i="5" l="1"/>
  <c r="BA622" i="5"/>
  <c r="BK622" i="5"/>
  <c r="BL622" i="5" s="1"/>
  <c r="BF622" i="5"/>
  <c r="AE621" i="5"/>
  <c r="AO621" i="5"/>
  <c r="AP621" i="5" s="1"/>
  <c r="AX621" i="5"/>
  <c r="AV621" i="5"/>
  <c r="AT621" i="5"/>
  <c r="AW730" i="5"/>
  <c r="AY731" i="5"/>
  <c r="S624" i="5"/>
  <c r="Q625" i="5"/>
  <c r="L625" i="5"/>
  <c r="R626" i="5"/>
  <c r="G626" i="5" s="1"/>
  <c r="X622" i="5"/>
  <c r="AI622" i="5" s="1"/>
  <c r="Y623" i="5"/>
  <c r="AJ623" i="5" s="1"/>
  <c r="AD622" i="5"/>
  <c r="D627" i="5"/>
  <c r="AU624" i="5" s="1"/>
  <c r="F627" i="5"/>
  <c r="G625" i="5"/>
  <c r="AB869" i="5"/>
  <c r="AM869" i="5" s="1"/>
  <c r="AC870" i="5"/>
  <c r="Z857" i="5"/>
  <c r="AK857" i="5" s="1"/>
  <c r="AA858" i="5"/>
  <c r="AZ624" i="5" l="1"/>
  <c r="AE622" i="5"/>
  <c r="AO622" i="5"/>
  <c r="AP622" i="5" s="1"/>
  <c r="AX622" i="5"/>
  <c r="AV622" i="5"/>
  <c r="AT622" i="5"/>
  <c r="AY732" i="5"/>
  <c r="AW731" i="5"/>
  <c r="BK623" i="5"/>
  <c r="BL623" i="5" s="1"/>
  <c r="BA623" i="5"/>
  <c r="BF623" i="5"/>
  <c r="S625" i="5"/>
  <c r="L626" i="5"/>
  <c r="Q626" i="5"/>
  <c r="F628" i="5"/>
  <c r="D628" i="5"/>
  <c r="AU625" i="5" s="1"/>
  <c r="X623" i="5"/>
  <c r="AI623" i="5" s="1"/>
  <c r="Y624" i="5"/>
  <c r="AJ624" i="5" s="1"/>
  <c r="AD623" i="5"/>
  <c r="R627" i="5"/>
  <c r="G627" i="5" s="1"/>
  <c r="Z858" i="5"/>
  <c r="AK858" i="5" s="1"/>
  <c r="AA859" i="5"/>
  <c r="AB870" i="5"/>
  <c r="AM870" i="5" s="1"/>
  <c r="AC871" i="5"/>
  <c r="AZ625" i="5" l="1"/>
  <c r="AW732" i="5"/>
  <c r="AE623" i="5"/>
  <c r="AO623" i="5"/>
  <c r="AP623" i="5" s="1"/>
  <c r="AX623" i="5"/>
  <c r="AV623" i="5"/>
  <c r="AT623" i="5"/>
  <c r="AY733" i="5"/>
  <c r="BA624" i="5"/>
  <c r="BK624" i="5"/>
  <c r="BL624" i="5" s="1"/>
  <c r="BF624" i="5"/>
  <c r="S626" i="5"/>
  <c r="X624" i="5"/>
  <c r="AI624" i="5" s="1"/>
  <c r="Y625" i="5"/>
  <c r="AJ625" i="5" s="1"/>
  <c r="AD624" i="5"/>
  <c r="R628" i="5"/>
  <c r="G628" i="5" s="1"/>
  <c r="L627" i="5"/>
  <c r="Q627" i="5"/>
  <c r="F629" i="5"/>
  <c r="D629" i="5"/>
  <c r="AU626" i="5" s="1"/>
  <c r="Z859" i="5"/>
  <c r="AK859" i="5" s="1"/>
  <c r="AA860" i="5"/>
  <c r="AB871" i="5"/>
  <c r="AM871" i="5" s="1"/>
  <c r="AC872" i="5"/>
  <c r="AZ626" i="5" l="1"/>
  <c r="AE624" i="5"/>
  <c r="AO624" i="5"/>
  <c r="AP624" i="5" s="1"/>
  <c r="AX624" i="5"/>
  <c r="AV624" i="5"/>
  <c r="AT624" i="5"/>
  <c r="AY734" i="5"/>
  <c r="BF625" i="5"/>
  <c r="BK625" i="5"/>
  <c r="BL625" i="5" s="1"/>
  <c r="BA625" i="5"/>
  <c r="AW733" i="5"/>
  <c r="S627" i="5"/>
  <c r="R629" i="5"/>
  <c r="G629" i="5" s="1"/>
  <c r="F630" i="5"/>
  <c r="D630" i="5"/>
  <c r="AU627" i="5" s="1"/>
  <c r="Y626" i="5"/>
  <c r="AJ626" i="5" s="1"/>
  <c r="X625" i="5"/>
  <c r="AI625" i="5" s="1"/>
  <c r="AD625" i="5"/>
  <c r="L628" i="5"/>
  <c r="Q628" i="5"/>
  <c r="Z860" i="5"/>
  <c r="AK860" i="5" s="1"/>
  <c r="AA861" i="5"/>
  <c r="AB872" i="5"/>
  <c r="AM872" i="5" s="1"/>
  <c r="AC873" i="5"/>
  <c r="AZ627" i="5" l="1"/>
  <c r="BA626" i="5"/>
  <c r="BK626" i="5"/>
  <c r="BL626" i="5" s="1"/>
  <c r="BF626" i="5"/>
  <c r="AE625" i="5"/>
  <c r="AO625" i="5"/>
  <c r="AP625" i="5" s="1"/>
  <c r="AX625" i="5"/>
  <c r="AV625" i="5"/>
  <c r="AT625" i="5"/>
  <c r="AW734" i="5"/>
  <c r="AY735" i="5"/>
  <c r="S628" i="5"/>
  <c r="R630" i="5"/>
  <c r="G630" i="5" s="1"/>
  <c r="D631" i="5"/>
  <c r="AU628" i="5" s="1"/>
  <c r="F631" i="5"/>
  <c r="X626" i="5"/>
  <c r="AI626" i="5" s="1"/>
  <c r="Y627" i="5"/>
  <c r="AJ627" i="5" s="1"/>
  <c r="AD626" i="5"/>
  <c r="Q629" i="5"/>
  <c r="L629" i="5"/>
  <c r="AB873" i="5"/>
  <c r="AM873" i="5" s="1"/>
  <c r="AC874" i="5"/>
  <c r="Z861" i="5"/>
  <c r="AK861" i="5" s="1"/>
  <c r="AA862" i="5"/>
  <c r="AZ628" i="5" l="1"/>
  <c r="AE626" i="5"/>
  <c r="AO626" i="5"/>
  <c r="AP626" i="5" s="1"/>
  <c r="AX626" i="5"/>
  <c r="AV626" i="5"/>
  <c r="AT626" i="5"/>
  <c r="AY736" i="5"/>
  <c r="AW735" i="5"/>
  <c r="BK627" i="5"/>
  <c r="BL627" i="5" s="1"/>
  <c r="BA627" i="5"/>
  <c r="BF627" i="5"/>
  <c r="S629" i="5"/>
  <c r="X627" i="5"/>
  <c r="AI627" i="5" s="1"/>
  <c r="Y628" i="5"/>
  <c r="AJ628" i="5" s="1"/>
  <c r="AD627" i="5"/>
  <c r="F632" i="5"/>
  <c r="D632" i="5"/>
  <c r="AU629" i="5" s="1"/>
  <c r="L630" i="5"/>
  <c r="Q630" i="5"/>
  <c r="R631" i="5"/>
  <c r="G631" i="5" s="1"/>
  <c r="Z862" i="5"/>
  <c r="AK862" i="5" s="1"/>
  <c r="AA863" i="5"/>
  <c r="AB874" i="5"/>
  <c r="AM874" i="5" s="1"/>
  <c r="AC875" i="5"/>
  <c r="AZ629" i="5" l="1"/>
  <c r="AE627" i="5"/>
  <c r="AO627" i="5"/>
  <c r="AP627" i="5" s="1"/>
  <c r="AX627" i="5"/>
  <c r="AV627" i="5"/>
  <c r="AT627" i="5"/>
  <c r="AW736" i="5"/>
  <c r="BA628" i="5"/>
  <c r="BK628" i="5"/>
  <c r="BL628" i="5" s="1"/>
  <c r="BF628" i="5"/>
  <c r="AY737" i="5"/>
  <c r="S630" i="5"/>
  <c r="R632" i="5"/>
  <c r="G632" i="5" s="1"/>
  <c r="Y629" i="5"/>
  <c r="AJ629" i="5" s="1"/>
  <c r="X628" i="5"/>
  <c r="AI628" i="5" s="1"/>
  <c r="AD628" i="5"/>
  <c r="L631" i="5"/>
  <c r="Q631" i="5"/>
  <c r="D633" i="5"/>
  <c r="AU630" i="5" s="1"/>
  <c r="F633" i="5"/>
  <c r="Z863" i="5"/>
  <c r="AK863" i="5" s="1"/>
  <c r="AA864" i="5"/>
  <c r="AB875" i="5"/>
  <c r="AM875" i="5" s="1"/>
  <c r="AC876" i="5"/>
  <c r="AZ630" i="5" l="1"/>
  <c r="AE628" i="5"/>
  <c r="AO628" i="5"/>
  <c r="AP628" i="5" s="1"/>
  <c r="AX628" i="5"/>
  <c r="AV628" i="5"/>
  <c r="AT628" i="5"/>
  <c r="BK629" i="5"/>
  <c r="BL629" i="5" s="1"/>
  <c r="BA629" i="5"/>
  <c r="BF629" i="5"/>
  <c r="AY738" i="5"/>
  <c r="AW737" i="5"/>
  <c r="S631" i="5"/>
  <c r="D634" i="5"/>
  <c r="AU631" i="5" s="1"/>
  <c r="F634" i="5"/>
  <c r="X629" i="5"/>
  <c r="AI629" i="5" s="1"/>
  <c r="Y630" i="5"/>
  <c r="AJ630" i="5" s="1"/>
  <c r="AD629" i="5"/>
  <c r="R633" i="5"/>
  <c r="G633" i="5" s="1"/>
  <c r="Q632" i="5"/>
  <c r="L632" i="5"/>
  <c r="AB876" i="5"/>
  <c r="AM876" i="5" s="1"/>
  <c r="AC877" i="5"/>
  <c r="Z864" i="5"/>
  <c r="AK864" i="5" s="1"/>
  <c r="AA865" i="5"/>
  <c r="AZ631" i="5" l="1"/>
  <c r="AY739" i="5"/>
  <c r="BA630" i="5"/>
  <c r="BK630" i="5"/>
  <c r="BL630" i="5" s="1"/>
  <c r="BF630" i="5"/>
  <c r="AW738" i="5"/>
  <c r="AE629" i="5"/>
  <c r="AO629" i="5"/>
  <c r="AP629" i="5" s="1"/>
  <c r="AX629" i="5"/>
  <c r="AV629" i="5"/>
  <c r="AT629" i="5"/>
  <c r="S632" i="5"/>
  <c r="L633" i="5"/>
  <c r="Q633" i="5"/>
  <c r="D635" i="5"/>
  <c r="AU632" i="5" s="1"/>
  <c r="F635" i="5"/>
  <c r="R634" i="5"/>
  <c r="G634" i="5" s="1"/>
  <c r="Y631" i="5"/>
  <c r="AJ631" i="5" s="1"/>
  <c r="X630" i="5"/>
  <c r="AI630" i="5" s="1"/>
  <c r="AD630" i="5"/>
  <c r="Z865" i="5"/>
  <c r="AK865" i="5" s="1"/>
  <c r="AA866" i="5"/>
  <c r="AB877" i="5"/>
  <c r="AM877" i="5" s="1"/>
  <c r="AC878" i="5"/>
  <c r="AZ632" i="5" l="1"/>
  <c r="AE630" i="5"/>
  <c r="AO630" i="5"/>
  <c r="AP630" i="5" s="1"/>
  <c r="AX630" i="5"/>
  <c r="AV630" i="5"/>
  <c r="AT630" i="5"/>
  <c r="AY740" i="5"/>
  <c r="AW739" i="5"/>
  <c r="BK631" i="5"/>
  <c r="BL631" i="5" s="1"/>
  <c r="BA631" i="5"/>
  <c r="BF631" i="5"/>
  <c r="S633" i="5"/>
  <c r="D636" i="5"/>
  <c r="AU633" i="5" s="1"/>
  <c r="F636" i="5"/>
  <c r="X631" i="5"/>
  <c r="AI631" i="5" s="1"/>
  <c r="Y632" i="5"/>
  <c r="AJ632" i="5" s="1"/>
  <c r="AD631" i="5"/>
  <c r="Q634" i="5"/>
  <c r="L634" i="5"/>
  <c r="R635" i="5"/>
  <c r="G635" i="5" s="1"/>
  <c r="AB878" i="5"/>
  <c r="AM878" i="5" s="1"/>
  <c r="AC879" i="5"/>
  <c r="Z866" i="5"/>
  <c r="AK866" i="5" s="1"/>
  <c r="AA867" i="5"/>
  <c r="AW740" i="5" l="1"/>
  <c r="AZ633" i="5"/>
  <c r="AY741" i="5"/>
  <c r="AE631" i="5"/>
  <c r="AO631" i="5"/>
  <c r="AP631" i="5" s="1"/>
  <c r="AX631" i="5"/>
  <c r="AV631" i="5"/>
  <c r="AT631" i="5"/>
  <c r="BA632" i="5"/>
  <c r="BK632" i="5"/>
  <c r="BL632" i="5" s="1"/>
  <c r="BF632" i="5"/>
  <c r="S634" i="5"/>
  <c r="D637" i="5"/>
  <c r="AU634" i="5" s="1"/>
  <c r="F637" i="5"/>
  <c r="R636" i="5"/>
  <c r="G636" i="5" s="1"/>
  <c r="Q635" i="5"/>
  <c r="L635" i="5"/>
  <c r="X632" i="5"/>
  <c r="AI632" i="5" s="1"/>
  <c r="Y633" i="5"/>
  <c r="AJ633" i="5" s="1"/>
  <c r="AD632" i="5"/>
  <c r="Z867" i="5"/>
  <c r="AK867" i="5" s="1"/>
  <c r="AA868" i="5"/>
  <c r="AB879" i="5"/>
  <c r="AM879" i="5" s="1"/>
  <c r="AC880" i="5"/>
  <c r="AZ634" i="5" l="1"/>
  <c r="AE632" i="5"/>
  <c r="AO632" i="5"/>
  <c r="AP632" i="5" s="1"/>
  <c r="AX632" i="5"/>
  <c r="AV632" i="5"/>
  <c r="AT632" i="5"/>
  <c r="AY742" i="5"/>
  <c r="AW741" i="5"/>
  <c r="BF633" i="5"/>
  <c r="BK633" i="5"/>
  <c r="BL633" i="5" s="1"/>
  <c r="BA633" i="5"/>
  <c r="S635" i="5"/>
  <c r="D638" i="5"/>
  <c r="AU635" i="5" s="1"/>
  <c r="F638" i="5"/>
  <c r="R638" i="5" s="1"/>
  <c r="R637" i="5"/>
  <c r="X633" i="5"/>
  <c r="AI633" i="5" s="1"/>
  <c r="Y634" i="5"/>
  <c r="AJ634" i="5" s="1"/>
  <c r="AD633" i="5"/>
  <c r="Q636" i="5"/>
  <c r="L636" i="5"/>
  <c r="Z868" i="5"/>
  <c r="AK868" i="5" s="1"/>
  <c r="AA869" i="5"/>
  <c r="AB880" i="5"/>
  <c r="AM880" i="5" s="1"/>
  <c r="AC881" i="5"/>
  <c r="AZ635" i="5" l="1"/>
  <c r="AW742" i="5"/>
  <c r="BA634" i="5"/>
  <c r="BK634" i="5"/>
  <c r="BL634" i="5" s="1"/>
  <c r="BF634" i="5"/>
  <c r="AE633" i="5"/>
  <c r="AO633" i="5"/>
  <c r="AP633" i="5" s="1"/>
  <c r="AX633" i="5"/>
  <c r="AV633" i="5"/>
  <c r="AT633" i="5"/>
  <c r="AY743" i="5"/>
  <c r="S636" i="5"/>
  <c r="Q637" i="5"/>
  <c r="L637" i="5"/>
  <c r="X634" i="5"/>
  <c r="AI634" i="5" s="1"/>
  <c r="Y635" i="5"/>
  <c r="AJ635" i="5" s="1"/>
  <c r="AD634" i="5"/>
  <c r="G638" i="5"/>
  <c r="Q638" i="5"/>
  <c r="L638" i="5"/>
  <c r="G637" i="5"/>
  <c r="D639" i="5"/>
  <c r="AU636" i="5" s="1"/>
  <c r="F639" i="5"/>
  <c r="Z869" i="5"/>
  <c r="AK869" i="5" s="1"/>
  <c r="AA870" i="5"/>
  <c r="AB881" i="5"/>
  <c r="AM881" i="5" s="1"/>
  <c r="AC882" i="5"/>
  <c r="AZ636" i="5" l="1"/>
  <c r="AY744" i="5"/>
  <c r="AE634" i="5"/>
  <c r="AO634" i="5"/>
  <c r="AP634" i="5" s="1"/>
  <c r="AX634" i="5"/>
  <c r="AV634" i="5"/>
  <c r="AT634" i="5"/>
  <c r="AW743" i="5"/>
  <c r="BK635" i="5"/>
  <c r="BL635" i="5" s="1"/>
  <c r="BA635" i="5"/>
  <c r="BF635" i="5"/>
  <c r="S638" i="5"/>
  <c r="R639" i="5"/>
  <c r="G639" i="5" s="1"/>
  <c r="X635" i="5"/>
  <c r="AI635" i="5" s="1"/>
  <c r="Y636" i="5"/>
  <c r="AJ636" i="5" s="1"/>
  <c r="AD635" i="5"/>
  <c r="F640" i="5"/>
  <c r="D640" i="5"/>
  <c r="AU637" i="5" s="1"/>
  <c r="S637" i="5"/>
  <c r="AB882" i="5"/>
  <c r="AM882" i="5" s="1"/>
  <c r="AC883" i="5"/>
  <c r="Z870" i="5"/>
  <c r="AK870" i="5" s="1"/>
  <c r="AA871" i="5"/>
  <c r="AZ637" i="5" l="1"/>
  <c r="AW744" i="5"/>
  <c r="BA636" i="5"/>
  <c r="BK636" i="5"/>
  <c r="BL636" i="5" s="1"/>
  <c r="BF636" i="5"/>
  <c r="AE635" i="5"/>
  <c r="AO635" i="5"/>
  <c r="AP635" i="5" s="1"/>
  <c r="AX635" i="5"/>
  <c r="AV635" i="5"/>
  <c r="AT635" i="5"/>
  <c r="AY745" i="5"/>
  <c r="X636" i="5"/>
  <c r="AI636" i="5" s="1"/>
  <c r="Y637" i="5"/>
  <c r="AJ637" i="5" s="1"/>
  <c r="AD636" i="5"/>
  <c r="F641" i="5"/>
  <c r="R641" i="5" s="1"/>
  <c r="D641" i="5"/>
  <c r="AU638" i="5" s="1"/>
  <c r="R640" i="5"/>
  <c r="G640" i="5" s="1"/>
  <c r="L639" i="5"/>
  <c r="Q639" i="5"/>
  <c r="Z871" i="5"/>
  <c r="AK871" i="5" s="1"/>
  <c r="AA872" i="5"/>
  <c r="AB883" i="5"/>
  <c r="AM883" i="5" s="1"/>
  <c r="AC884" i="5"/>
  <c r="AZ638" i="5" l="1"/>
  <c r="BK637" i="5"/>
  <c r="BL637" i="5" s="1"/>
  <c r="BA637" i="5"/>
  <c r="BF637" i="5"/>
  <c r="AE636" i="5"/>
  <c r="AO636" i="5"/>
  <c r="AP636" i="5" s="1"/>
  <c r="AX636" i="5"/>
  <c r="AV636" i="5"/>
  <c r="AT636" i="5"/>
  <c r="AY746" i="5"/>
  <c r="AW745" i="5"/>
  <c r="S639" i="5"/>
  <c r="G641" i="5"/>
  <c r="L641" i="5"/>
  <c r="Q641" i="5"/>
  <c r="L640" i="5"/>
  <c r="Q640" i="5"/>
  <c r="X637" i="5"/>
  <c r="AI637" i="5" s="1"/>
  <c r="Y638" i="5"/>
  <c r="AJ638" i="5" s="1"/>
  <c r="AD637" i="5"/>
  <c r="F642" i="5"/>
  <c r="D642" i="5"/>
  <c r="AU639" i="5" s="1"/>
  <c r="AB884" i="5"/>
  <c r="AM884" i="5" s="1"/>
  <c r="AC885" i="5"/>
  <c r="Z872" i="5"/>
  <c r="AK872" i="5" s="1"/>
  <c r="AA873" i="5"/>
  <c r="AZ639" i="5" l="1"/>
  <c r="AE637" i="5"/>
  <c r="AO637" i="5"/>
  <c r="AP637" i="5" s="1"/>
  <c r="AX637" i="5"/>
  <c r="AV637" i="5"/>
  <c r="AT637" i="5"/>
  <c r="AY747" i="5"/>
  <c r="BA638" i="5"/>
  <c r="BK638" i="5"/>
  <c r="BL638" i="5" s="1"/>
  <c r="BF638" i="5"/>
  <c r="AW746" i="5"/>
  <c r="S640" i="5"/>
  <c r="X638" i="5"/>
  <c r="AI638" i="5" s="1"/>
  <c r="Y639" i="5"/>
  <c r="AJ639" i="5" s="1"/>
  <c r="AD638" i="5"/>
  <c r="R642" i="5"/>
  <c r="G642" i="5" s="1"/>
  <c r="S641" i="5"/>
  <c r="D643" i="5"/>
  <c r="AU640" i="5" s="1"/>
  <c r="F643" i="5"/>
  <c r="Z873" i="5"/>
  <c r="AK873" i="5" s="1"/>
  <c r="AA874" i="5"/>
  <c r="AB885" i="5"/>
  <c r="AM885" i="5" s="1"/>
  <c r="AC886" i="5"/>
  <c r="AZ640" i="5" l="1"/>
  <c r="AE638" i="5"/>
  <c r="AO638" i="5"/>
  <c r="AP638" i="5" s="1"/>
  <c r="AX638" i="5"/>
  <c r="AV638" i="5"/>
  <c r="AT638" i="5"/>
  <c r="AW747" i="5"/>
  <c r="AY748" i="5"/>
  <c r="BK639" i="5"/>
  <c r="BL639" i="5" s="1"/>
  <c r="BA639" i="5"/>
  <c r="BF639" i="5"/>
  <c r="R643" i="5"/>
  <c r="G643" i="5" s="1"/>
  <c r="Y640" i="5"/>
  <c r="AJ640" i="5" s="1"/>
  <c r="X639" i="5"/>
  <c r="AI639" i="5" s="1"/>
  <c r="AD639" i="5"/>
  <c r="D644" i="5"/>
  <c r="AU641" i="5" s="1"/>
  <c r="F644" i="5"/>
  <c r="Q642" i="5"/>
  <c r="L642" i="5"/>
  <c r="Z874" i="5"/>
  <c r="AK874" i="5" s="1"/>
  <c r="AA875" i="5"/>
  <c r="AB886" i="5"/>
  <c r="AM886" i="5" s="1"/>
  <c r="AC887" i="5"/>
  <c r="AZ641" i="5" l="1"/>
  <c r="AY749" i="5"/>
  <c r="AE639" i="5"/>
  <c r="AO639" i="5"/>
  <c r="AP639" i="5" s="1"/>
  <c r="AX639" i="5"/>
  <c r="AV639" i="5"/>
  <c r="AT639" i="5"/>
  <c r="AW748" i="5"/>
  <c r="BA640" i="5"/>
  <c r="BK640" i="5"/>
  <c r="BL640" i="5" s="1"/>
  <c r="BF640" i="5"/>
  <c r="S642" i="5"/>
  <c r="D645" i="5"/>
  <c r="AU642" i="5" s="1"/>
  <c r="F645" i="5"/>
  <c r="Y641" i="5"/>
  <c r="AJ641" i="5" s="1"/>
  <c r="X640" i="5"/>
  <c r="AI640" i="5" s="1"/>
  <c r="AD640" i="5"/>
  <c r="R644" i="5"/>
  <c r="L643" i="5"/>
  <c r="Q643" i="5"/>
  <c r="Z875" i="5"/>
  <c r="AK875" i="5" s="1"/>
  <c r="AA876" i="5"/>
  <c r="AB887" i="5"/>
  <c r="AM887" i="5" s="1"/>
  <c r="AC888" i="5"/>
  <c r="AZ642" i="5" l="1"/>
  <c r="AE640" i="5"/>
  <c r="AO640" i="5"/>
  <c r="AP640" i="5" s="1"/>
  <c r="AX640" i="5"/>
  <c r="AV640" i="5"/>
  <c r="AT640" i="5"/>
  <c r="AW749" i="5"/>
  <c r="AY750" i="5"/>
  <c r="BF641" i="5"/>
  <c r="BK641" i="5"/>
  <c r="BL641" i="5" s="1"/>
  <c r="BA641" i="5"/>
  <c r="S643" i="5"/>
  <c r="Q644" i="5"/>
  <c r="L644" i="5"/>
  <c r="R645" i="5"/>
  <c r="G645" i="5" s="1"/>
  <c r="D646" i="5"/>
  <c r="AU643" i="5" s="1"/>
  <c r="F646" i="5"/>
  <c r="G644" i="5"/>
  <c r="Y642" i="5"/>
  <c r="AJ642" i="5" s="1"/>
  <c r="X641" i="5"/>
  <c r="AI641" i="5" s="1"/>
  <c r="AD641" i="5"/>
  <c r="Z876" i="5"/>
  <c r="AK876" i="5" s="1"/>
  <c r="AA877" i="5"/>
  <c r="AB888" i="5"/>
  <c r="AM888" i="5" s="1"/>
  <c r="AC889" i="5"/>
  <c r="AZ643" i="5" l="1"/>
  <c r="AY751" i="5"/>
  <c r="BA642" i="5"/>
  <c r="BK642" i="5"/>
  <c r="BL642" i="5" s="1"/>
  <c r="BF642" i="5"/>
  <c r="AE641" i="5"/>
  <c r="AO641" i="5"/>
  <c r="AP641" i="5" s="1"/>
  <c r="AX641" i="5"/>
  <c r="AV641" i="5"/>
  <c r="AT641" i="5"/>
  <c r="AW750" i="5"/>
  <c r="S644" i="5"/>
  <c r="F647" i="5"/>
  <c r="R647" i="5" s="1"/>
  <c r="D647" i="5"/>
  <c r="AU644" i="5" s="1"/>
  <c r="L645" i="5"/>
  <c r="Q645" i="5"/>
  <c r="R646" i="5"/>
  <c r="G646" i="5" s="1"/>
  <c r="X642" i="5"/>
  <c r="AI642" i="5" s="1"/>
  <c r="Y643" i="5"/>
  <c r="AJ643" i="5" s="1"/>
  <c r="AD642" i="5"/>
  <c r="AB889" i="5"/>
  <c r="AM889" i="5" s="1"/>
  <c r="AC890" i="5"/>
  <c r="Z877" i="5"/>
  <c r="AK877" i="5" s="1"/>
  <c r="AA878" i="5"/>
  <c r="AZ644" i="5" l="1"/>
  <c r="AE642" i="5"/>
  <c r="AO642" i="5"/>
  <c r="AP642" i="5" s="1"/>
  <c r="AX642" i="5"/>
  <c r="AV642" i="5"/>
  <c r="AT642" i="5"/>
  <c r="AY752" i="5"/>
  <c r="AW751" i="5"/>
  <c r="BK643" i="5"/>
  <c r="BL643" i="5" s="1"/>
  <c r="BA643" i="5"/>
  <c r="BF643" i="5"/>
  <c r="S645" i="5"/>
  <c r="Q646" i="5"/>
  <c r="L646" i="5"/>
  <c r="G647" i="5"/>
  <c r="L647" i="5"/>
  <c r="Q647" i="5"/>
  <c r="Y644" i="5"/>
  <c r="AJ644" i="5" s="1"/>
  <c r="X643" i="5"/>
  <c r="AI643" i="5" s="1"/>
  <c r="AD643" i="5"/>
  <c r="D648" i="5"/>
  <c r="AU645" i="5" s="1"/>
  <c r="F648" i="5"/>
  <c r="Z878" i="5"/>
  <c r="AK878" i="5" s="1"/>
  <c r="AA879" i="5"/>
  <c r="AB890" i="5"/>
  <c r="AM890" i="5" s="1"/>
  <c r="AC891" i="5"/>
  <c r="AZ645" i="5" l="1"/>
  <c r="AW752" i="5"/>
  <c r="BA644" i="5"/>
  <c r="BK644" i="5"/>
  <c r="BL644" i="5" s="1"/>
  <c r="BF644" i="5"/>
  <c r="AY753" i="5"/>
  <c r="AE643" i="5"/>
  <c r="AO643" i="5"/>
  <c r="AP643" i="5" s="1"/>
  <c r="AX643" i="5"/>
  <c r="AV643" i="5"/>
  <c r="AT643" i="5"/>
  <c r="S646" i="5"/>
  <c r="D649" i="5"/>
  <c r="AU646" i="5" s="1"/>
  <c r="F649" i="5"/>
  <c r="X644" i="5"/>
  <c r="AI644" i="5" s="1"/>
  <c r="Y645" i="5"/>
  <c r="AJ645" i="5" s="1"/>
  <c r="AD644" i="5"/>
  <c r="R648" i="5"/>
  <c r="G648" i="5" s="1"/>
  <c r="S647" i="5"/>
  <c r="AB891" i="5"/>
  <c r="AM891" i="5" s="1"/>
  <c r="AC892" i="5"/>
  <c r="Z879" i="5"/>
  <c r="AK879" i="5" s="1"/>
  <c r="AA880" i="5"/>
  <c r="AZ646" i="5" l="1"/>
  <c r="AY754" i="5"/>
  <c r="BK645" i="5"/>
  <c r="BL645" i="5" s="1"/>
  <c r="BA645" i="5"/>
  <c r="BF645" i="5"/>
  <c r="AE644" i="5"/>
  <c r="AO644" i="5"/>
  <c r="AP644" i="5" s="1"/>
  <c r="AX644" i="5"/>
  <c r="AV644" i="5"/>
  <c r="AT644" i="5"/>
  <c r="AW753" i="5"/>
  <c r="L648" i="5"/>
  <c r="Q648" i="5"/>
  <c r="R649" i="5"/>
  <c r="G649" i="5" s="1"/>
  <c r="X645" i="5"/>
  <c r="AI645" i="5" s="1"/>
  <c r="Y646" i="5"/>
  <c r="AJ646" i="5" s="1"/>
  <c r="AD645" i="5"/>
  <c r="D650" i="5"/>
  <c r="AU647" i="5" s="1"/>
  <c r="F650" i="5"/>
  <c r="R650" i="5" s="1"/>
  <c r="Z880" i="5"/>
  <c r="AK880" i="5" s="1"/>
  <c r="AA881" i="5"/>
  <c r="AB892" i="5"/>
  <c r="AM892" i="5" s="1"/>
  <c r="AC893" i="5"/>
  <c r="AZ647" i="5" l="1"/>
  <c r="AY755" i="5"/>
  <c r="BA646" i="5"/>
  <c r="BK646" i="5"/>
  <c r="BL646" i="5" s="1"/>
  <c r="BF646" i="5"/>
  <c r="AW754" i="5"/>
  <c r="AE645" i="5"/>
  <c r="AO645" i="5"/>
  <c r="AP645" i="5" s="1"/>
  <c r="AX645" i="5"/>
  <c r="AV645" i="5"/>
  <c r="AT645" i="5"/>
  <c r="S648" i="5"/>
  <c r="D651" i="5"/>
  <c r="AU648" i="5" s="1"/>
  <c r="F651" i="5"/>
  <c r="Y647" i="5"/>
  <c r="AJ647" i="5" s="1"/>
  <c r="X646" i="5"/>
  <c r="AI646" i="5" s="1"/>
  <c r="AD646" i="5"/>
  <c r="G650" i="5"/>
  <c r="Q650" i="5"/>
  <c r="L650" i="5"/>
  <c r="L649" i="5"/>
  <c r="Q649" i="5"/>
  <c r="AB893" i="5"/>
  <c r="AM893" i="5" s="1"/>
  <c r="AC894" i="5"/>
  <c r="Z881" i="5"/>
  <c r="AK881" i="5" s="1"/>
  <c r="AA882" i="5"/>
  <c r="AZ648" i="5" l="1"/>
  <c r="AY756" i="5"/>
  <c r="AW755" i="5"/>
  <c r="AE646" i="5"/>
  <c r="AO646" i="5"/>
  <c r="AP646" i="5" s="1"/>
  <c r="AX646" i="5"/>
  <c r="AV646" i="5"/>
  <c r="AT646" i="5"/>
  <c r="BK647" i="5"/>
  <c r="BL647" i="5" s="1"/>
  <c r="BA647" i="5"/>
  <c r="BF647" i="5"/>
  <c r="S649" i="5"/>
  <c r="S650" i="5"/>
  <c r="Y648" i="5"/>
  <c r="AJ648" i="5" s="1"/>
  <c r="X647" i="5"/>
  <c r="AI647" i="5" s="1"/>
  <c r="AD647" i="5"/>
  <c r="D652" i="5"/>
  <c r="AU649" i="5" s="1"/>
  <c r="F652" i="5"/>
  <c r="R651" i="5"/>
  <c r="Z882" i="5"/>
  <c r="AK882" i="5" s="1"/>
  <c r="AA883" i="5"/>
  <c r="AB894" i="5"/>
  <c r="AM894" i="5" s="1"/>
  <c r="AC895" i="5"/>
  <c r="AZ649" i="5" l="1"/>
  <c r="AW756" i="5"/>
  <c r="AE647" i="5"/>
  <c r="AO647" i="5"/>
  <c r="AP647" i="5" s="1"/>
  <c r="AX647" i="5"/>
  <c r="AV647" i="5"/>
  <c r="AT647" i="5"/>
  <c r="AY757" i="5"/>
  <c r="BA648" i="5"/>
  <c r="BK648" i="5"/>
  <c r="BL648" i="5" s="1"/>
  <c r="BF648" i="5"/>
  <c r="L651" i="5"/>
  <c r="Q651" i="5"/>
  <c r="F653" i="5"/>
  <c r="D653" i="5"/>
  <c r="AU650" i="5" s="1"/>
  <c r="R652" i="5"/>
  <c r="G652" i="5" s="1"/>
  <c r="Y649" i="5"/>
  <c r="AJ649" i="5" s="1"/>
  <c r="X648" i="5"/>
  <c r="AI648" i="5" s="1"/>
  <c r="AD648" i="5"/>
  <c r="G651" i="5"/>
  <c r="Z883" i="5"/>
  <c r="AK883" i="5" s="1"/>
  <c r="AA884" i="5"/>
  <c r="AB895" i="5"/>
  <c r="AM895" i="5" s="1"/>
  <c r="AC896" i="5"/>
  <c r="AZ650" i="5" l="1"/>
  <c r="AE648" i="5"/>
  <c r="AO648" i="5"/>
  <c r="AP648" i="5" s="1"/>
  <c r="AX648" i="5"/>
  <c r="AV648" i="5"/>
  <c r="AT648" i="5"/>
  <c r="AY758" i="5"/>
  <c r="AW757" i="5"/>
  <c r="BK649" i="5"/>
  <c r="BL649" i="5" s="1"/>
  <c r="BA649" i="5"/>
  <c r="BF649" i="5"/>
  <c r="R653" i="5"/>
  <c r="G653" i="5" s="1"/>
  <c r="S651" i="5"/>
  <c r="D654" i="5"/>
  <c r="AU651" i="5" s="1"/>
  <c r="F654" i="5"/>
  <c r="Y650" i="5"/>
  <c r="AJ650" i="5" s="1"/>
  <c r="X649" i="5"/>
  <c r="AI649" i="5" s="1"/>
  <c r="AD649" i="5"/>
  <c r="Q652" i="5"/>
  <c r="L652" i="5"/>
  <c r="Z884" i="5"/>
  <c r="AK884" i="5" s="1"/>
  <c r="AA885" i="5"/>
  <c r="AB896" i="5"/>
  <c r="AM896" i="5" s="1"/>
  <c r="AC897" i="5"/>
  <c r="AZ651" i="5" l="1"/>
  <c r="AW758" i="5"/>
  <c r="BA650" i="5"/>
  <c r="BK650" i="5"/>
  <c r="BL650" i="5" s="1"/>
  <c r="BF650" i="5"/>
  <c r="AE649" i="5"/>
  <c r="AO649" i="5"/>
  <c r="AP649" i="5" s="1"/>
  <c r="AX649" i="5"/>
  <c r="AV649" i="5"/>
  <c r="AT649" i="5"/>
  <c r="AY759" i="5"/>
  <c r="S652" i="5"/>
  <c r="Y651" i="5"/>
  <c r="AJ651" i="5" s="1"/>
  <c r="X650" i="5"/>
  <c r="AI650" i="5" s="1"/>
  <c r="AD650" i="5"/>
  <c r="R654" i="5"/>
  <c r="G654" i="5" s="1"/>
  <c r="Q653" i="5"/>
  <c r="L653" i="5"/>
  <c r="D655" i="5"/>
  <c r="AU652" i="5" s="1"/>
  <c r="F655" i="5"/>
  <c r="AB897" i="5"/>
  <c r="AM897" i="5" s="1"/>
  <c r="AC898" i="5"/>
  <c r="Z885" i="5"/>
  <c r="AK885" i="5" s="1"/>
  <c r="AA886" i="5"/>
  <c r="AZ652" i="5" l="1"/>
  <c r="AE650" i="5"/>
  <c r="AO650" i="5"/>
  <c r="AP650" i="5" s="1"/>
  <c r="AX650" i="5"/>
  <c r="AV650" i="5"/>
  <c r="AT650" i="5"/>
  <c r="BF651" i="5"/>
  <c r="BK651" i="5"/>
  <c r="BL651" i="5" s="1"/>
  <c r="BA651" i="5"/>
  <c r="AY760" i="5"/>
  <c r="AW759" i="5"/>
  <c r="S653" i="5"/>
  <c r="R655" i="5"/>
  <c r="G655" i="5" s="1"/>
  <c r="D656" i="5"/>
  <c r="AU653" i="5" s="1"/>
  <c r="F656" i="5"/>
  <c r="X651" i="5"/>
  <c r="AI651" i="5" s="1"/>
  <c r="Y652" i="5"/>
  <c r="AJ652" i="5" s="1"/>
  <c r="AD651" i="5"/>
  <c r="L654" i="5"/>
  <c r="Q654" i="5"/>
  <c r="Z886" i="5"/>
  <c r="AK886" i="5" s="1"/>
  <c r="AA887" i="5"/>
  <c r="AB898" i="5"/>
  <c r="AM898" i="5" s="1"/>
  <c r="AC899" i="5"/>
  <c r="AZ653" i="5" l="1"/>
  <c r="AE651" i="5"/>
  <c r="AO651" i="5"/>
  <c r="AP651" i="5" s="1"/>
  <c r="AX651" i="5"/>
  <c r="AV651" i="5"/>
  <c r="AT651" i="5"/>
  <c r="AW760" i="5"/>
  <c r="AY761" i="5"/>
  <c r="BK652" i="5"/>
  <c r="BL652" i="5" s="1"/>
  <c r="BA652" i="5"/>
  <c r="BF652" i="5"/>
  <c r="S654" i="5"/>
  <c r="Y653" i="5"/>
  <c r="AJ653" i="5" s="1"/>
  <c r="X652" i="5"/>
  <c r="AI652" i="5" s="1"/>
  <c r="AD652" i="5"/>
  <c r="D657" i="5"/>
  <c r="AU654" i="5" s="1"/>
  <c r="F657" i="5"/>
  <c r="L655" i="5"/>
  <c r="Q655" i="5"/>
  <c r="R656" i="5"/>
  <c r="G656" i="5" s="1"/>
  <c r="Z887" i="5"/>
  <c r="AK887" i="5" s="1"/>
  <c r="AA888" i="5"/>
  <c r="AB899" i="5"/>
  <c r="AM899" i="5" s="1"/>
  <c r="AC900" i="5"/>
  <c r="AZ654" i="5" l="1"/>
  <c r="AE652" i="5"/>
  <c r="AO652" i="5"/>
  <c r="AP652" i="5" s="1"/>
  <c r="AX652" i="5"/>
  <c r="AV652" i="5"/>
  <c r="AT652" i="5"/>
  <c r="AY762" i="5"/>
  <c r="AW761" i="5"/>
  <c r="BK653" i="5"/>
  <c r="BL653" i="5" s="1"/>
  <c r="BA653" i="5"/>
  <c r="BF653" i="5"/>
  <c r="S655" i="5"/>
  <c r="D658" i="5"/>
  <c r="AU655" i="5" s="1"/>
  <c r="F658" i="5"/>
  <c r="L656" i="5"/>
  <c r="Q656" i="5"/>
  <c r="R657" i="5"/>
  <c r="G657" i="5" s="1"/>
  <c r="Y654" i="5"/>
  <c r="AJ654" i="5" s="1"/>
  <c r="X653" i="5"/>
  <c r="AI653" i="5" s="1"/>
  <c r="AD653" i="5"/>
  <c r="AB900" i="5"/>
  <c r="AM900" i="5" s="1"/>
  <c r="AC901" i="5"/>
  <c r="AA889" i="5"/>
  <c r="Z888" i="5"/>
  <c r="AK888" i="5" s="1"/>
  <c r="AZ655" i="5" l="1"/>
  <c r="AE653" i="5"/>
  <c r="AO653" i="5"/>
  <c r="AP653" i="5" s="1"/>
  <c r="AX653" i="5"/>
  <c r="AV653" i="5"/>
  <c r="AT653" i="5"/>
  <c r="AW762" i="5"/>
  <c r="BA654" i="5"/>
  <c r="BK654" i="5"/>
  <c r="BL654" i="5" s="1"/>
  <c r="BF654" i="5"/>
  <c r="AY763" i="5"/>
  <c r="S656" i="5"/>
  <c r="Y655" i="5"/>
  <c r="AJ655" i="5" s="1"/>
  <c r="X654" i="5"/>
  <c r="AI654" i="5" s="1"/>
  <c r="AD654" i="5"/>
  <c r="D659" i="5"/>
  <c r="AU656" i="5" s="1"/>
  <c r="F659" i="5"/>
  <c r="L657" i="5"/>
  <c r="Q657" i="5"/>
  <c r="R658" i="5"/>
  <c r="G658" i="5" s="1"/>
  <c r="AB901" i="5"/>
  <c r="AM901" i="5" s="1"/>
  <c r="AC902" i="5"/>
  <c r="Z889" i="5"/>
  <c r="AK889" i="5" s="1"/>
  <c r="AA890" i="5"/>
  <c r="AZ656" i="5" l="1"/>
  <c r="AE654" i="5"/>
  <c r="AO654" i="5"/>
  <c r="AP654" i="5" s="1"/>
  <c r="AX654" i="5"/>
  <c r="AV654" i="5"/>
  <c r="AT654" i="5"/>
  <c r="BF655" i="5"/>
  <c r="BK655" i="5"/>
  <c r="BL655" i="5" s="1"/>
  <c r="BA655" i="5"/>
  <c r="AY764" i="5"/>
  <c r="AW763" i="5"/>
  <c r="S657" i="5"/>
  <c r="R659" i="5"/>
  <c r="L658" i="5"/>
  <c r="Q658" i="5"/>
  <c r="F660" i="5"/>
  <c r="D660" i="5"/>
  <c r="AU657" i="5" s="1"/>
  <c r="Y656" i="5"/>
  <c r="AJ656" i="5" s="1"/>
  <c r="X655" i="5"/>
  <c r="AI655" i="5" s="1"/>
  <c r="AD655" i="5"/>
  <c r="AA891" i="5"/>
  <c r="Z890" i="5"/>
  <c r="AK890" i="5" s="1"/>
  <c r="AB902" i="5"/>
  <c r="AM902" i="5" s="1"/>
  <c r="AC903" i="5"/>
  <c r="AZ657" i="5" l="1"/>
  <c r="AW764" i="5"/>
  <c r="AE655" i="5"/>
  <c r="AO655" i="5"/>
  <c r="AP655" i="5" s="1"/>
  <c r="AX655" i="5"/>
  <c r="AV655" i="5"/>
  <c r="AT655" i="5"/>
  <c r="AY765" i="5"/>
  <c r="BK656" i="5"/>
  <c r="BL656" i="5" s="1"/>
  <c r="BA656" i="5"/>
  <c r="BF656" i="5"/>
  <c r="X656" i="5"/>
  <c r="AI656" i="5" s="1"/>
  <c r="Y657" i="5"/>
  <c r="AJ657" i="5" s="1"/>
  <c r="AD656" i="5"/>
  <c r="S658" i="5"/>
  <c r="D661" i="5"/>
  <c r="AU658" i="5" s="1"/>
  <c r="F661" i="5"/>
  <c r="L659" i="5"/>
  <c r="Q659" i="5"/>
  <c r="R660" i="5"/>
  <c r="G660" i="5" s="1"/>
  <c r="G659" i="5"/>
  <c r="AB903" i="5"/>
  <c r="AM903" i="5" s="1"/>
  <c r="AC904" i="5"/>
  <c r="AA892" i="5"/>
  <c r="Z891" i="5"/>
  <c r="AK891" i="5" s="1"/>
  <c r="AZ658" i="5" l="1"/>
  <c r="AE656" i="5"/>
  <c r="AO656" i="5"/>
  <c r="AP656" i="5" s="1"/>
  <c r="AX656" i="5"/>
  <c r="AV656" i="5"/>
  <c r="AT656" i="5"/>
  <c r="AY766" i="5"/>
  <c r="AW765" i="5"/>
  <c r="BK657" i="5"/>
  <c r="BL657" i="5" s="1"/>
  <c r="BA657" i="5"/>
  <c r="BF657" i="5"/>
  <c r="R661" i="5"/>
  <c r="G661" i="5" s="1"/>
  <c r="Q660" i="5"/>
  <c r="L660" i="5"/>
  <c r="Y658" i="5"/>
  <c r="AJ658" i="5" s="1"/>
  <c r="X657" i="5"/>
  <c r="AI657" i="5" s="1"/>
  <c r="AD657" i="5"/>
  <c r="S659" i="5"/>
  <c r="D662" i="5"/>
  <c r="AU659" i="5" s="1"/>
  <c r="F662" i="5"/>
  <c r="AA893" i="5"/>
  <c r="Z892" i="5"/>
  <c r="AK892" i="5" s="1"/>
  <c r="AB904" i="5"/>
  <c r="AM904" i="5" s="1"/>
  <c r="AC905" i="5"/>
  <c r="AZ659" i="5" l="1"/>
  <c r="AW766" i="5"/>
  <c r="BA658" i="5"/>
  <c r="BK658" i="5"/>
  <c r="BL658" i="5" s="1"/>
  <c r="BF658" i="5"/>
  <c r="AE657" i="5"/>
  <c r="AO657" i="5"/>
  <c r="AP657" i="5" s="1"/>
  <c r="AX657" i="5"/>
  <c r="AV657" i="5"/>
  <c r="AT657" i="5"/>
  <c r="AY767" i="5"/>
  <c r="S660" i="5"/>
  <c r="D663" i="5"/>
  <c r="AU660" i="5" s="1"/>
  <c r="F663" i="5"/>
  <c r="R662" i="5"/>
  <c r="G662" i="5" s="1"/>
  <c r="X658" i="5"/>
  <c r="AI658" i="5" s="1"/>
  <c r="Y659" i="5"/>
  <c r="AJ659" i="5" s="1"/>
  <c r="AD658" i="5"/>
  <c r="L661" i="5"/>
  <c r="Q661" i="5"/>
  <c r="AB905" i="5"/>
  <c r="AM905" i="5" s="1"/>
  <c r="AC906" i="5"/>
  <c r="Z893" i="5"/>
  <c r="AK893" i="5" s="1"/>
  <c r="AA894" i="5"/>
  <c r="AZ660" i="5" l="1"/>
  <c r="BF659" i="5"/>
  <c r="BK659" i="5"/>
  <c r="BL659" i="5" s="1"/>
  <c r="BA659" i="5"/>
  <c r="AE658" i="5"/>
  <c r="AO658" i="5"/>
  <c r="AP658" i="5" s="1"/>
  <c r="AX658" i="5"/>
  <c r="AV658" i="5"/>
  <c r="AT658" i="5"/>
  <c r="AY768" i="5"/>
  <c r="AW767" i="5"/>
  <c r="S661" i="5"/>
  <c r="X659" i="5"/>
  <c r="AI659" i="5" s="1"/>
  <c r="Y660" i="5"/>
  <c r="AJ660" i="5" s="1"/>
  <c r="AD659" i="5"/>
  <c r="R663" i="5"/>
  <c r="G663" i="5" s="1"/>
  <c r="F664" i="5"/>
  <c r="R664" i="5" s="1"/>
  <c r="D664" i="5"/>
  <c r="AU661" i="5" s="1"/>
  <c r="L662" i="5"/>
  <c r="Q662" i="5"/>
  <c r="AA895" i="5"/>
  <c r="Z894" i="5"/>
  <c r="AK894" i="5" s="1"/>
  <c r="AB906" i="5"/>
  <c r="AM906" i="5" s="1"/>
  <c r="AC907" i="5"/>
  <c r="AZ661" i="5" l="1"/>
  <c r="AE659" i="5"/>
  <c r="AO659" i="5"/>
  <c r="AP659" i="5" s="1"/>
  <c r="AX659" i="5"/>
  <c r="AV659" i="5"/>
  <c r="AT659" i="5"/>
  <c r="AW768" i="5"/>
  <c r="AY769" i="5"/>
  <c r="BK660" i="5"/>
  <c r="BL660" i="5" s="1"/>
  <c r="BA660" i="5"/>
  <c r="BF660" i="5"/>
  <c r="S662" i="5"/>
  <c r="F665" i="5"/>
  <c r="D665" i="5"/>
  <c r="AU662" i="5" s="1"/>
  <c r="G664" i="5"/>
  <c r="L664" i="5"/>
  <c r="Q664" i="5"/>
  <c r="X660" i="5"/>
  <c r="AI660" i="5" s="1"/>
  <c r="Y661" i="5"/>
  <c r="AJ661" i="5" s="1"/>
  <c r="AD660" i="5"/>
  <c r="L663" i="5"/>
  <c r="Q663" i="5"/>
  <c r="AB907" i="5"/>
  <c r="AM907" i="5" s="1"/>
  <c r="AC908" i="5"/>
  <c r="Z895" i="5"/>
  <c r="AK895" i="5" s="1"/>
  <c r="AA896" i="5"/>
  <c r="AZ662" i="5" l="1"/>
  <c r="AE660" i="5"/>
  <c r="AO660" i="5"/>
  <c r="AP660" i="5" s="1"/>
  <c r="AX660" i="5"/>
  <c r="AV660" i="5"/>
  <c r="AT660" i="5"/>
  <c r="AY770" i="5"/>
  <c r="AW769" i="5"/>
  <c r="BK661" i="5"/>
  <c r="BL661" i="5" s="1"/>
  <c r="BA661" i="5"/>
  <c r="BF661" i="5"/>
  <c r="S663" i="5"/>
  <c r="S664" i="5"/>
  <c r="Y662" i="5"/>
  <c r="AJ662" i="5" s="1"/>
  <c r="X661" i="5"/>
  <c r="AI661" i="5" s="1"/>
  <c r="AD661" i="5"/>
  <c r="D666" i="5"/>
  <c r="AU663" i="5" s="1"/>
  <c r="F666" i="5"/>
  <c r="R665" i="5"/>
  <c r="AB908" i="5"/>
  <c r="AM908" i="5" s="1"/>
  <c r="AC909" i="5"/>
  <c r="AA897" i="5"/>
  <c r="Z896" i="5"/>
  <c r="AK896" i="5" s="1"/>
  <c r="AZ663" i="5" l="1"/>
  <c r="AW770" i="5"/>
  <c r="BA662" i="5"/>
  <c r="BK662" i="5"/>
  <c r="BL662" i="5" s="1"/>
  <c r="BF662" i="5"/>
  <c r="AE661" i="5"/>
  <c r="AO661" i="5"/>
  <c r="AP661" i="5" s="1"/>
  <c r="AX661" i="5"/>
  <c r="AV661" i="5"/>
  <c r="AT661" i="5"/>
  <c r="AY771" i="5"/>
  <c r="D667" i="5"/>
  <c r="AU664" i="5" s="1"/>
  <c r="F667" i="5"/>
  <c r="L665" i="5"/>
  <c r="Q665" i="5"/>
  <c r="G665" i="5"/>
  <c r="R666" i="5"/>
  <c r="G666" i="5" s="1"/>
  <c r="Y663" i="5"/>
  <c r="AJ663" i="5" s="1"/>
  <c r="X662" i="5"/>
  <c r="AI662" i="5" s="1"/>
  <c r="AD662" i="5"/>
  <c r="Z897" i="5"/>
  <c r="AK897" i="5" s="1"/>
  <c r="AA898" i="5"/>
  <c r="AB909" i="5"/>
  <c r="AM909" i="5" s="1"/>
  <c r="AC910" i="5"/>
  <c r="AZ664" i="5" l="1"/>
  <c r="AE662" i="5"/>
  <c r="AO662" i="5"/>
  <c r="AP662" i="5" s="1"/>
  <c r="AX662" i="5"/>
  <c r="AV662" i="5"/>
  <c r="AT662" i="5"/>
  <c r="BF663" i="5"/>
  <c r="BK663" i="5"/>
  <c r="BL663" i="5" s="1"/>
  <c r="BA663" i="5"/>
  <c r="AY772" i="5"/>
  <c r="AW771" i="5"/>
  <c r="S665" i="5"/>
  <c r="Q666" i="5"/>
  <c r="L666" i="5"/>
  <c r="R667" i="5"/>
  <c r="X663" i="5"/>
  <c r="AI663" i="5" s="1"/>
  <c r="Y664" i="5"/>
  <c r="AJ664" i="5" s="1"/>
  <c r="AD663" i="5"/>
  <c r="F668" i="5"/>
  <c r="D668" i="5"/>
  <c r="AU665" i="5" s="1"/>
  <c r="AB910" i="5"/>
  <c r="AM910" i="5" s="1"/>
  <c r="AC911" i="5"/>
  <c r="AA899" i="5"/>
  <c r="Z898" i="5"/>
  <c r="AK898" i="5" s="1"/>
  <c r="AZ665" i="5" l="1"/>
  <c r="AW772" i="5"/>
  <c r="AE663" i="5"/>
  <c r="AO663" i="5"/>
  <c r="AP663" i="5" s="1"/>
  <c r="AX663" i="5"/>
  <c r="AV663" i="5"/>
  <c r="AT663" i="5"/>
  <c r="AY773" i="5"/>
  <c r="BK664" i="5"/>
  <c r="BL664" i="5" s="1"/>
  <c r="BA664" i="5"/>
  <c r="BF664" i="5"/>
  <c r="S666" i="5"/>
  <c r="Y665" i="5"/>
  <c r="AJ665" i="5" s="1"/>
  <c r="X664" i="5"/>
  <c r="AI664" i="5" s="1"/>
  <c r="AD664" i="5"/>
  <c r="Q667" i="5"/>
  <c r="L667" i="5"/>
  <c r="D669" i="5"/>
  <c r="AU666" i="5" s="1"/>
  <c r="F669" i="5"/>
  <c r="R668" i="5"/>
  <c r="G668" i="5" s="1"/>
  <c r="G667" i="5"/>
  <c r="Z899" i="5"/>
  <c r="AK899" i="5" s="1"/>
  <c r="AA900" i="5"/>
  <c r="AB911" i="5"/>
  <c r="AM911" i="5" s="1"/>
  <c r="AC912" i="5"/>
  <c r="AZ666" i="5" l="1"/>
  <c r="AE664" i="5"/>
  <c r="AO664" i="5"/>
  <c r="AP664" i="5" s="1"/>
  <c r="AX664" i="5"/>
  <c r="AV664" i="5"/>
  <c r="AT664" i="5"/>
  <c r="AY774" i="5"/>
  <c r="AW773" i="5"/>
  <c r="BK665" i="5"/>
  <c r="BL665" i="5" s="1"/>
  <c r="BA665" i="5"/>
  <c r="BF665" i="5"/>
  <c r="S667" i="5"/>
  <c r="F670" i="5"/>
  <c r="D670" i="5"/>
  <c r="AU667" i="5" s="1"/>
  <c r="R669" i="5"/>
  <c r="G669" i="5" s="1"/>
  <c r="L668" i="5"/>
  <c r="Q668" i="5"/>
  <c r="X665" i="5"/>
  <c r="AI665" i="5" s="1"/>
  <c r="Y666" i="5"/>
  <c r="AJ666" i="5" s="1"/>
  <c r="AD665" i="5"/>
  <c r="AB912" i="5"/>
  <c r="AM912" i="5" s="1"/>
  <c r="AC913" i="5"/>
  <c r="AA901" i="5"/>
  <c r="Z900" i="5"/>
  <c r="AK900" i="5" s="1"/>
  <c r="AZ667" i="5" l="1"/>
  <c r="AE665" i="5"/>
  <c r="AO665" i="5"/>
  <c r="AP665" i="5" s="1"/>
  <c r="AX665" i="5"/>
  <c r="AV665" i="5"/>
  <c r="AT665" i="5"/>
  <c r="AW774" i="5"/>
  <c r="BA666" i="5"/>
  <c r="BK666" i="5"/>
  <c r="BL666" i="5" s="1"/>
  <c r="BF666" i="5"/>
  <c r="AY775" i="5"/>
  <c r="S668" i="5"/>
  <c r="D671" i="5"/>
  <c r="AU668" i="5" s="1"/>
  <c r="F671" i="5"/>
  <c r="Y667" i="5"/>
  <c r="AJ667" i="5" s="1"/>
  <c r="X666" i="5"/>
  <c r="AI666" i="5" s="1"/>
  <c r="AD666" i="5"/>
  <c r="R670" i="5"/>
  <c r="G670" i="5" s="1"/>
  <c r="Q669" i="5"/>
  <c r="L669" i="5"/>
  <c r="AB913" i="5"/>
  <c r="AM913" i="5" s="1"/>
  <c r="AC914" i="5"/>
  <c r="Z901" i="5"/>
  <c r="AK901" i="5" s="1"/>
  <c r="AA902" i="5"/>
  <c r="AZ668" i="5" l="1"/>
  <c r="BF667" i="5"/>
  <c r="BK667" i="5"/>
  <c r="BL667" i="5" s="1"/>
  <c r="BA667" i="5"/>
  <c r="AY776" i="5"/>
  <c r="AW775" i="5"/>
  <c r="AE666" i="5"/>
  <c r="AO666" i="5"/>
  <c r="AP666" i="5" s="1"/>
  <c r="AX666" i="5"/>
  <c r="AV666" i="5"/>
  <c r="AT666" i="5"/>
  <c r="S669" i="5"/>
  <c r="D672" i="5"/>
  <c r="AU669" i="5" s="1"/>
  <c r="F672" i="5"/>
  <c r="R671" i="5"/>
  <c r="G671" i="5" s="1"/>
  <c r="L670" i="5"/>
  <c r="Q670" i="5"/>
  <c r="X667" i="5"/>
  <c r="AI667" i="5" s="1"/>
  <c r="Y668" i="5"/>
  <c r="AJ668" i="5" s="1"/>
  <c r="AD667" i="5"/>
  <c r="AA903" i="5"/>
  <c r="Z902" i="5"/>
  <c r="AK902" i="5" s="1"/>
  <c r="AB914" i="5"/>
  <c r="AM914" i="5" s="1"/>
  <c r="AC915" i="5"/>
  <c r="AE667" i="5" l="1"/>
  <c r="AO667" i="5"/>
  <c r="AP667" i="5" s="1"/>
  <c r="AX667" i="5"/>
  <c r="AV667" i="5"/>
  <c r="AT667" i="5"/>
  <c r="AY777" i="5"/>
  <c r="AZ669" i="5"/>
  <c r="AW776" i="5"/>
  <c r="BK668" i="5"/>
  <c r="BL668" i="5" s="1"/>
  <c r="BA668" i="5"/>
  <c r="BF668" i="5"/>
  <c r="S670" i="5"/>
  <c r="L671" i="5"/>
  <c r="Q671" i="5"/>
  <c r="R672" i="5"/>
  <c r="G672" i="5" s="1"/>
  <c r="Y669" i="5"/>
  <c r="AJ669" i="5" s="1"/>
  <c r="X668" i="5"/>
  <c r="AI668" i="5" s="1"/>
  <c r="AD668" i="5"/>
  <c r="D673" i="5"/>
  <c r="AU670" i="5" s="1"/>
  <c r="F673" i="5"/>
  <c r="AB915" i="5"/>
  <c r="AM915" i="5" s="1"/>
  <c r="AC916" i="5"/>
  <c r="Z903" i="5"/>
  <c r="AK903" i="5" s="1"/>
  <c r="AA904" i="5"/>
  <c r="AZ670" i="5" l="1"/>
  <c r="AW777" i="5"/>
  <c r="BK669" i="5"/>
  <c r="BL669" i="5" s="1"/>
  <c r="BA669" i="5"/>
  <c r="BF669" i="5"/>
  <c r="AE668" i="5"/>
  <c r="AO668" i="5"/>
  <c r="AP668" i="5" s="1"/>
  <c r="AX668" i="5"/>
  <c r="AV668" i="5"/>
  <c r="AT668" i="5"/>
  <c r="AY778" i="5"/>
  <c r="S671" i="5"/>
  <c r="D674" i="5"/>
  <c r="AU671" i="5" s="1"/>
  <c r="F674" i="5"/>
  <c r="R674" i="5" s="1"/>
  <c r="Q672" i="5"/>
  <c r="L672" i="5"/>
  <c r="R673" i="5"/>
  <c r="G673" i="5" s="1"/>
  <c r="Y670" i="5"/>
  <c r="AJ670" i="5" s="1"/>
  <c r="X669" i="5"/>
  <c r="AI669" i="5" s="1"/>
  <c r="AD669" i="5"/>
  <c r="AA905" i="5"/>
  <c r="Z904" i="5"/>
  <c r="AK904" i="5" s="1"/>
  <c r="AB916" i="5"/>
  <c r="AM916" i="5" s="1"/>
  <c r="AC917" i="5"/>
  <c r="BA670" i="5" l="1"/>
  <c r="BK670" i="5"/>
  <c r="BL670" i="5" s="1"/>
  <c r="BF670" i="5"/>
  <c r="AY779" i="5"/>
  <c r="AZ671" i="5"/>
  <c r="AE669" i="5"/>
  <c r="AO669" i="5"/>
  <c r="AP669" i="5" s="1"/>
  <c r="AX669" i="5"/>
  <c r="AV669" i="5"/>
  <c r="AT669" i="5"/>
  <c r="AW778" i="5"/>
  <c r="S672" i="5"/>
  <c r="G674" i="5"/>
  <c r="Q674" i="5"/>
  <c r="L674" i="5"/>
  <c r="Q673" i="5"/>
  <c r="L673" i="5"/>
  <c r="D675" i="5"/>
  <c r="AU672" i="5" s="1"/>
  <c r="F675" i="5"/>
  <c r="Y671" i="5"/>
  <c r="AJ671" i="5" s="1"/>
  <c r="X670" i="5"/>
  <c r="AI670" i="5" s="1"/>
  <c r="AD670" i="5"/>
  <c r="AB917" i="5"/>
  <c r="AM917" i="5" s="1"/>
  <c r="AC918" i="5"/>
  <c r="Z905" i="5"/>
  <c r="AK905" i="5" s="1"/>
  <c r="AA906" i="5"/>
  <c r="BF671" i="5" l="1"/>
  <c r="BK671" i="5"/>
  <c r="BL671" i="5" s="1"/>
  <c r="BA671" i="5"/>
  <c r="AW779" i="5"/>
  <c r="AZ672" i="5"/>
  <c r="AE670" i="5"/>
  <c r="AO670" i="5"/>
  <c r="AP670" i="5" s="1"/>
  <c r="AX670" i="5"/>
  <c r="AV670" i="5"/>
  <c r="AT670" i="5"/>
  <c r="AY780" i="5"/>
  <c r="S673" i="5"/>
  <c r="S674" i="5"/>
  <c r="D676" i="5"/>
  <c r="AU673" i="5" s="1"/>
  <c r="F676" i="5"/>
  <c r="Y672" i="5"/>
  <c r="AJ672" i="5" s="1"/>
  <c r="X671" i="5"/>
  <c r="AI671" i="5" s="1"/>
  <c r="AD671" i="5"/>
  <c r="R675" i="5"/>
  <c r="G675" i="5" s="1"/>
  <c r="AA907" i="5"/>
  <c r="Z906" i="5"/>
  <c r="AK906" i="5" s="1"/>
  <c r="AB918" i="5"/>
  <c r="AM918" i="5" s="1"/>
  <c r="AC919" i="5"/>
  <c r="AY781" i="5" l="1"/>
  <c r="AZ673" i="5"/>
  <c r="AE671" i="5"/>
  <c r="AO671" i="5"/>
  <c r="AP671" i="5" s="1"/>
  <c r="AX671" i="5"/>
  <c r="AV671" i="5"/>
  <c r="AT671" i="5"/>
  <c r="BK672" i="5"/>
  <c r="BL672" i="5" s="1"/>
  <c r="BA672" i="5"/>
  <c r="BF672" i="5"/>
  <c r="AW780" i="5"/>
  <c r="X672" i="5"/>
  <c r="AI672" i="5" s="1"/>
  <c r="Y673" i="5"/>
  <c r="AJ673" i="5" s="1"/>
  <c r="AD672" i="5"/>
  <c r="L675" i="5"/>
  <c r="Q675" i="5"/>
  <c r="F677" i="5"/>
  <c r="D677" i="5"/>
  <c r="AU674" i="5" s="1"/>
  <c r="R676" i="5"/>
  <c r="G676" i="5" s="1"/>
  <c r="AA908" i="5"/>
  <c r="Z907" i="5"/>
  <c r="AK907" i="5" s="1"/>
  <c r="AB919" i="5"/>
  <c r="AM919" i="5" s="1"/>
  <c r="AC920" i="5"/>
  <c r="AZ674" i="5" l="1"/>
  <c r="AW781" i="5"/>
  <c r="BK673" i="5"/>
  <c r="BL673" i="5" s="1"/>
  <c r="BA673" i="5"/>
  <c r="BF673" i="5"/>
  <c r="AE672" i="5"/>
  <c r="AO672" i="5"/>
  <c r="AP672" i="5" s="1"/>
  <c r="AX672" i="5"/>
  <c r="AV672" i="5"/>
  <c r="AT672" i="5"/>
  <c r="AY782" i="5"/>
  <c r="S675" i="5"/>
  <c r="D678" i="5"/>
  <c r="AU675" i="5" s="1"/>
  <c r="F678" i="5"/>
  <c r="R677" i="5"/>
  <c r="G677" i="5" s="1"/>
  <c r="Y674" i="5"/>
  <c r="AJ674" i="5" s="1"/>
  <c r="X673" i="5"/>
  <c r="AI673" i="5" s="1"/>
  <c r="AD673" i="5"/>
  <c r="Q676" i="5"/>
  <c r="L676" i="5"/>
  <c r="AB920" i="5"/>
  <c r="AM920" i="5" s="1"/>
  <c r="AC921" i="5"/>
  <c r="AA909" i="5"/>
  <c r="Z908" i="5"/>
  <c r="AK908" i="5" s="1"/>
  <c r="AW782" i="5" l="1"/>
  <c r="AY783" i="5"/>
  <c r="BA674" i="5"/>
  <c r="BK674" i="5"/>
  <c r="BL674" i="5" s="1"/>
  <c r="BF674" i="5"/>
  <c r="AE673" i="5"/>
  <c r="AO673" i="5"/>
  <c r="AP673" i="5" s="1"/>
  <c r="AX673" i="5"/>
  <c r="AV673" i="5"/>
  <c r="AT673" i="5"/>
  <c r="AZ675" i="5"/>
  <c r="S676" i="5"/>
  <c r="D679" i="5"/>
  <c r="AU676" i="5" s="1"/>
  <c r="F679" i="5"/>
  <c r="R679" i="5" s="1"/>
  <c r="X674" i="5"/>
  <c r="AI674" i="5" s="1"/>
  <c r="Y675" i="5"/>
  <c r="AJ675" i="5" s="1"/>
  <c r="AD674" i="5"/>
  <c r="R678" i="5"/>
  <c r="G678" i="5" s="1"/>
  <c r="Q677" i="5"/>
  <c r="L677" i="5"/>
  <c r="Z909" i="5"/>
  <c r="AK909" i="5" s="1"/>
  <c r="AA910" i="5"/>
  <c r="AB921" i="5"/>
  <c r="AM921" i="5" s="1"/>
  <c r="AC922" i="5"/>
  <c r="AZ676" i="5" l="1"/>
  <c r="AW783" i="5"/>
  <c r="AE674" i="5"/>
  <c r="AO674" i="5"/>
  <c r="AP674" i="5" s="1"/>
  <c r="AX674" i="5"/>
  <c r="AV674" i="5"/>
  <c r="AT674" i="5"/>
  <c r="AY784" i="5"/>
  <c r="BF675" i="5"/>
  <c r="BK675" i="5"/>
  <c r="BL675" i="5" s="1"/>
  <c r="BA675" i="5"/>
  <c r="S677" i="5"/>
  <c r="F680" i="5"/>
  <c r="D680" i="5"/>
  <c r="AU677" i="5" s="1"/>
  <c r="G679" i="5"/>
  <c r="L679" i="5"/>
  <c r="Q679" i="5"/>
  <c r="Q678" i="5"/>
  <c r="L678" i="5"/>
  <c r="Y676" i="5"/>
  <c r="AJ676" i="5" s="1"/>
  <c r="X675" i="5"/>
  <c r="AI675" i="5" s="1"/>
  <c r="AD675" i="5"/>
  <c r="AB922" i="5"/>
  <c r="AM922" i="5" s="1"/>
  <c r="AC923" i="5"/>
  <c r="AA911" i="5"/>
  <c r="Z910" i="5"/>
  <c r="AK910" i="5" s="1"/>
  <c r="AZ677" i="5" l="1"/>
  <c r="AE675" i="5"/>
  <c r="AO675" i="5"/>
  <c r="AP675" i="5" s="1"/>
  <c r="AX675" i="5"/>
  <c r="AV675" i="5"/>
  <c r="AT675" i="5"/>
  <c r="AW784" i="5"/>
  <c r="BK676" i="5"/>
  <c r="BL676" i="5" s="1"/>
  <c r="BA676" i="5"/>
  <c r="BF676" i="5"/>
  <c r="AY785" i="5"/>
  <c r="S678" i="5"/>
  <c r="F681" i="5"/>
  <c r="D681" i="5"/>
  <c r="AU678" i="5" s="1"/>
  <c r="X676" i="5"/>
  <c r="AI676" i="5" s="1"/>
  <c r="Y677" i="5"/>
  <c r="AJ677" i="5" s="1"/>
  <c r="AD676" i="5"/>
  <c r="S679" i="5"/>
  <c r="R680" i="5"/>
  <c r="Z911" i="5"/>
  <c r="AK911" i="5" s="1"/>
  <c r="AA912" i="5"/>
  <c r="AB923" i="5"/>
  <c r="AM923" i="5" s="1"/>
  <c r="AC924" i="5"/>
  <c r="AY786" i="5" l="1"/>
  <c r="AZ678" i="5"/>
  <c r="AW785" i="5"/>
  <c r="AE676" i="5"/>
  <c r="AO676" i="5"/>
  <c r="AP676" i="5" s="1"/>
  <c r="AX676" i="5"/>
  <c r="AV676" i="5"/>
  <c r="AT676" i="5"/>
  <c r="BK677" i="5"/>
  <c r="BL677" i="5" s="1"/>
  <c r="BA677" i="5"/>
  <c r="BF677" i="5"/>
  <c r="Q680" i="5"/>
  <c r="L680" i="5"/>
  <c r="R681" i="5"/>
  <c r="G681" i="5" s="1"/>
  <c r="G680" i="5"/>
  <c r="Y678" i="5"/>
  <c r="AJ678" i="5" s="1"/>
  <c r="X677" i="5"/>
  <c r="AI677" i="5" s="1"/>
  <c r="AD677" i="5"/>
  <c r="F682" i="5"/>
  <c r="D682" i="5"/>
  <c r="AU679" i="5" s="1"/>
  <c r="AB924" i="5"/>
  <c r="AM924" i="5" s="1"/>
  <c r="AC925" i="5"/>
  <c r="AA913" i="5"/>
  <c r="Z912" i="5"/>
  <c r="AK912" i="5" s="1"/>
  <c r="AZ679" i="5" l="1"/>
  <c r="AE677" i="5"/>
  <c r="AO677" i="5"/>
  <c r="AP677" i="5" s="1"/>
  <c r="AX677" i="5"/>
  <c r="AV677" i="5"/>
  <c r="AT677" i="5"/>
  <c r="AY787" i="5"/>
  <c r="AW786" i="5"/>
  <c r="BA678" i="5"/>
  <c r="BK678" i="5"/>
  <c r="BL678" i="5" s="1"/>
  <c r="BF678" i="5"/>
  <c r="L681" i="5"/>
  <c r="Q681" i="5"/>
  <c r="F683" i="5"/>
  <c r="D683" i="5"/>
  <c r="AU680" i="5" s="1"/>
  <c r="X678" i="5"/>
  <c r="AI678" i="5" s="1"/>
  <c r="Y679" i="5"/>
  <c r="AJ679" i="5" s="1"/>
  <c r="AD678" i="5"/>
  <c r="R682" i="5"/>
  <c r="G682" i="5" s="1"/>
  <c r="S680" i="5"/>
  <c r="Z913" i="5"/>
  <c r="AK913" i="5" s="1"/>
  <c r="AA914" i="5"/>
  <c r="AB925" i="5"/>
  <c r="AM925" i="5" s="1"/>
  <c r="AC926" i="5"/>
  <c r="AZ680" i="5" l="1"/>
  <c r="AW787" i="5"/>
  <c r="BF679" i="5"/>
  <c r="BK679" i="5"/>
  <c r="BL679" i="5" s="1"/>
  <c r="BA679" i="5"/>
  <c r="AE678" i="5"/>
  <c r="AO678" i="5"/>
  <c r="AP678" i="5" s="1"/>
  <c r="AX678" i="5"/>
  <c r="AV678" i="5"/>
  <c r="AT678" i="5"/>
  <c r="AY788" i="5"/>
  <c r="Y680" i="5"/>
  <c r="AJ680" i="5" s="1"/>
  <c r="X679" i="5"/>
  <c r="AI679" i="5" s="1"/>
  <c r="AD679" i="5"/>
  <c r="R683" i="5"/>
  <c r="G683" i="5" s="1"/>
  <c r="L682" i="5"/>
  <c r="Q682" i="5"/>
  <c r="F684" i="5"/>
  <c r="D684" i="5"/>
  <c r="AU681" i="5" s="1"/>
  <c r="S681" i="5"/>
  <c r="AA915" i="5"/>
  <c r="Z914" i="5"/>
  <c r="AK914" i="5" s="1"/>
  <c r="AB926" i="5"/>
  <c r="AM926" i="5" s="1"/>
  <c r="AC927" i="5"/>
  <c r="AZ681" i="5" l="1"/>
  <c r="AE679" i="5"/>
  <c r="AO679" i="5"/>
  <c r="AP679" i="5" s="1"/>
  <c r="AX679" i="5"/>
  <c r="AV679" i="5"/>
  <c r="AT679" i="5"/>
  <c r="AY789" i="5"/>
  <c r="AW788" i="5"/>
  <c r="BK680" i="5"/>
  <c r="BL680" i="5" s="1"/>
  <c r="BA680" i="5"/>
  <c r="BF680" i="5"/>
  <c r="S682" i="5"/>
  <c r="Q683" i="5"/>
  <c r="L683" i="5"/>
  <c r="R684" i="5"/>
  <c r="G684" i="5" s="1"/>
  <c r="F685" i="5"/>
  <c r="D685" i="5"/>
  <c r="AU682" i="5" s="1"/>
  <c r="Y681" i="5"/>
  <c r="AJ681" i="5" s="1"/>
  <c r="X680" i="5"/>
  <c r="AI680" i="5" s="1"/>
  <c r="AD680" i="5"/>
  <c r="Z915" i="5"/>
  <c r="AK915" i="5" s="1"/>
  <c r="AA916" i="5"/>
  <c r="AB927" i="5"/>
  <c r="AM927" i="5" s="1"/>
  <c r="AC928" i="5"/>
  <c r="AZ682" i="5" l="1"/>
  <c r="AE680" i="5"/>
  <c r="AO680" i="5"/>
  <c r="AP680" i="5" s="1"/>
  <c r="AX680" i="5"/>
  <c r="AV680" i="5"/>
  <c r="AT680" i="5"/>
  <c r="AW789" i="5"/>
  <c r="AY790" i="5"/>
  <c r="BK681" i="5"/>
  <c r="BL681" i="5" s="1"/>
  <c r="BA681" i="5"/>
  <c r="BF681" i="5"/>
  <c r="S683" i="5"/>
  <c r="R685" i="5"/>
  <c r="F686" i="5"/>
  <c r="D686" i="5"/>
  <c r="AU683" i="5" s="1"/>
  <c r="X681" i="5"/>
  <c r="AI681" i="5" s="1"/>
  <c r="Y682" i="5"/>
  <c r="AJ682" i="5" s="1"/>
  <c r="AD681" i="5"/>
  <c r="L684" i="5"/>
  <c r="Q684" i="5"/>
  <c r="AA917" i="5"/>
  <c r="Z916" i="5"/>
  <c r="AK916" i="5" s="1"/>
  <c r="AB928" i="5"/>
  <c r="AM928" i="5" s="1"/>
  <c r="AC929" i="5"/>
  <c r="AE681" i="5" l="1"/>
  <c r="AO681" i="5"/>
  <c r="AP681" i="5" s="1"/>
  <c r="AX681" i="5"/>
  <c r="AV681" i="5"/>
  <c r="AT681" i="5"/>
  <c r="AY791" i="5"/>
  <c r="BA682" i="5"/>
  <c r="BK682" i="5"/>
  <c r="BL682" i="5" s="1"/>
  <c r="BF682" i="5"/>
  <c r="AW790" i="5"/>
  <c r="AZ683" i="5"/>
  <c r="R686" i="5"/>
  <c r="F687" i="5"/>
  <c r="D687" i="5"/>
  <c r="AU684" i="5" s="1"/>
  <c r="X682" i="5"/>
  <c r="AI682" i="5" s="1"/>
  <c r="Y683" i="5"/>
  <c r="AJ683" i="5" s="1"/>
  <c r="AD682" i="5"/>
  <c r="L685" i="5"/>
  <c r="Q685" i="5"/>
  <c r="S684" i="5"/>
  <c r="G685" i="5"/>
  <c r="AB929" i="5"/>
  <c r="AM929" i="5" s="1"/>
  <c r="AC930" i="5"/>
  <c r="Z917" i="5"/>
  <c r="AK917" i="5" s="1"/>
  <c r="AA918" i="5"/>
  <c r="AZ684" i="5" l="1"/>
  <c r="AW791" i="5"/>
  <c r="BF683" i="5"/>
  <c r="BK683" i="5"/>
  <c r="BL683" i="5" s="1"/>
  <c r="BA683" i="5"/>
  <c r="AY792" i="5"/>
  <c r="AE682" i="5"/>
  <c r="AO682" i="5"/>
  <c r="AP682" i="5" s="1"/>
  <c r="AX682" i="5"/>
  <c r="AV682" i="5"/>
  <c r="AT682" i="5"/>
  <c r="R687" i="5"/>
  <c r="G687" i="5" s="1"/>
  <c r="X683" i="5"/>
  <c r="AI683" i="5" s="1"/>
  <c r="Y684" i="5"/>
  <c r="AJ684" i="5" s="1"/>
  <c r="AD683" i="5"/>
  <c r="D688" i="5"/>
  <c r="AU685" i="5" s="1"/>
  <c r="F688" i="5"/>
  <c r="S685" i="5"/>
  <c r="L686" i="5"/>
  <c r="Q686" i="5"/>
  <c r="G686" i="5"/>
  <c r="AA919" i="5"/>
  <c r="Z918" i="5"/>
  <c r="AK918" i="5" s="1"/>
  <c r="AB930" i="5"/>
  <c r="AM930" i="5" s="1"/>
  <c r="AC931" i="5"/>
  <c r="AZ685" i="5" l="1"/>
  <c r="AE683" i="5"/>
  <c r="AO683" i="5"/>
  <c r="AP683" i="5" s="1"/>
  <c r="AX683" i="5"/>
  <c r="AV683" i="5"/>
  <c r="AT683" i="5"/>
  <c r="AY793" i="5"/>
  <c r="AW792" i="5"/>
  <c r="BK684" i="5"/>
  <c r="BL684" i="5" s="1"/>
  <c r="BA684" i="5"/>
  <c r="BF684" i="5"/>
  <c r="R688" i="5"/>
  <c r="G688" i="5" s="1"/>
  <c r="X684" i="5"/>
  <c r="AI684" i="5" s="1"/>
  <c r="Y685" i="5"/>
  <c r="AJ685" i="5" s="1"/>
  <c r="AD684" i="5"/>
  <c r="S686" i="5"/>
  <c r="D689" i="5"/>
  <c r="AU686" i="5" s="1"/>
  <c r="F689" i="5"/>
  <c r="L687" i="5"/>
  <c r="Q687" i="5"/>
  <c r="AB931" i="5"/>
  <c r="AM931" i="5" s="1"/>
  <c r="AC932" i="5"/>
  <c r="Z919" i="5"/>
  <c r="AK919" i="5" s="1"/>
  <c r="AA920" i="5"/>
  <c r="AW793" i="5" l="1"/>
  <c r="AE684" i="5"/>
  <c r="AO684" i="5"/>
  <c r="AP684" i="5" s="1"/>
  <c r="AX684" i="5"/>
  <c r="AV684" i="5"/>
  <c r="AT684" i="5"/>
  <c r="AZ686" i="5"/>
  <c r="AY794" i="5"/>
  <c r="BK685" i="5"/>
  <c r="BL685" i="5" s="1"/>
  <c r="BA685" i="5"/>
  <c r="BF685" i="5"/>
  <c r="S687" i="5"/>
  <c r="D690" i="5"/>
  <c r="AU687" i="5" s="1"/>
  <c r="F690" i="5"/>
  <c r="L688" i="5"/>
  <c r="Q688" i="5"/>
  <c r="R689" i="5"/>
  <c r="G689" i="5" s="1"/>
  <c r="Y686" i="5"/>
  <c r="AJ686" i="5" s="1"/>
  <c r="X685" i="5"/>
  <c r="AI685" i="5" s="1"/>
  <c r="AD685" i="5"/>
  <c r="AA921" i="5"/>
  <c r="Z920" i="5"/>
  <c r="AK920" i="5" s="1"/>
  <c r="AB932" i="5"/>
  <c r="AM932" i="5" s="1"/>
  <c r="AC933" i="5"/>
  <c r="AZ687" i="5" l="1"/>
  <c r="AY795" i="5"/>
  <c r="BA686" i="5"/>
  <c r="BK686" i="5"/>
  <c r="BL686" i="5" s="1"/>
  <c r="BF686" i="5"/>
  <c r="AW794" i="5"/>
  <c r="AE685" i="5"/>
  <c r="AO685" i="5"/>
  <c r="AP685" i="5" s="1"/>
  <c r="AX685" i="5"/>
  <c r="AV685" i="5"/>
  <c r="AT685" i="5"/>
  <c r="S688" i="5"/>
  <c r="F691" i="5"/>
  <c r="D691" i="5"/>
  <c r="AU688" i="5" s="1"/>
  <c r="L689" i="5"/>
  <c r="Q689" i="5"/>
  <c r="R690" i="5"/>
  <c r="Y687" i="5"/>
  <c r="AJ687" i="5" s="1"/>
  <c r="X686" i="5"/>
  <c r="AI686" i="5" s="1"/>
  <c r="AD686" i="5"/>
  <c r="AB933" i="5"/>
  <c r="AM933" i="5" s="1"/>
  <c r="AC934" i="5"/>
  <c r="AA922" i="5"/>
  <c r="Z921" i="5"/>
  <c r="AK921" i="5" s="1"/>
  <c r="AZ688" i="5" l="1"/>
  <c r="AE686" i="5"/>
  <c r="AO686" i="5"/>
  <c r="AP686" i="5" s="1"/>
  <c r="AX686" i="5"/>
  <c r="AV686" i="5"/>
  <c r="AT686" i="5"/>
  <c r="BF687" i="5"/>
  <c r="BK687" i="5"/>
  <c r="BL687" i="5" s="1"/>
  <c r="BA687" i="5"/>
  <c r="AW795" i="5"/>
  <c r="AY796" i="5"/>
  <c r="S689" i="5"/>
  <c r="X687" i="5"/>
  <c r="AI687" i="5" s="1"/>
  <c r="Y688" i="5"/>
  <c r="AJ688" i="5" s="1"/>
  <c r="AD687" i="5"/>
  <c r="L690" i="5"/>
  <c r="Q690" i="5"/>
  <c r="G690" i="5"/>
  <c r="R691" i="5"/>
  <c r="G691" i="5" s="1"/>
  <c r="D692" i="5"/>
  <c r="AU689" i="5" s="1"/>
  <c r="F692" i="5"/>
  <c r="R692" i="5" s="1"/>
  <c r="AA923" i="5"/>
  <c r="Z922" i="5"/>
  <c r="AK922" i="5" s="1"/>
  <c r="AB934" i="5"/>
  <c r="AM934" i="5" s="1"/>
  <c r="AC935" i="5"/>
  <c r="AZ689" i="5" l="1"/>
  <c r="AE687" i="5"/>
  <c r="AO687" i="5"/>
  <c r="AP687" i="5" s="1"/>
  <c r="AX687" i="5"/>
  <c r="AV687" i="5"/>
  <c r="AT687" i="5"/>
  <c r="AY797" i="5"/>
  <c r="AW796" i="5"/>
  <c r="BK688" i="5"/>
  <c r="BL688" i="5" s="1"/>
  <c r="BA688" i="5"/>
  <c r="BF688" i="5"/>
  <c r="S690" i="5"/>
  <c r="F693" i="5"/>
  <c r="D693" i="5"/>
  <c r="AU690" i="5" s="1"/>
  <c r="L691" i="5"/>
  <c r="Q691" i="5"/>
  <c r="G692" i="5"/>
  <c r="L692" i="5"/>
  <c r="Q692" i="5"/>
  <c r="Y689" i="5"/>
  <c r="AJ689" i="5" s="1"/>
  <c r="X688" i="5"/>
  <c r="AI688" i="5" s="1"/>
  <c r="AD688" i="5"/>
  <c r="AB935" i="5"/>
  <c r="AM935" i="5" s="1"/>
  <c r="AC936" i="5"/>
  <c r="AA924" i="5"/>
  <c r="Z923" i="5"/>
  <c r="AK923" i="5" s="1"/>
  <c r="AZ690" i="5" l="1"/>
  <c r="AW797" i="5"/>
  <c r="AE688" i="5"/>
  <c r="AO688" i="5"/>
  <c r="AP688" i="5" s="1"/>
  <c r="AX688" i="5"/>
  <c r="AV688" i="5"/>
  <c r="AT688" i="5"/>
  <c r="AY798" i="5"/>
  <c r="BK689" i="5"/>
  <c r="BL689" i="5" s="1"/>
  <c r="BA689" i="5"/>
  <c r="BF689" i="5"/>
  <c r="S691" i="5"/>
  <c r="S692" i="5"/>
  <c r="R693" i="5"/>
  <c r="G693" i="5" s="1"/>
  <c r="Y690" i="5"/>
  <c r="AJ690" i="5" s="1"/>
  <c r="X689" i="5"/>
  <c r="AI689" i="5" s="1"/>
  <c r="AD689" i="5"/>
  <c r="F694" i="5"/>
  <c r="D694" i="5"/>
  <c r="AU691" i="5" s="1"/>
  <c r="AA925" i="5"/>
  <c r="Z924" i="5"/>
  <c r="AK924" i="5" s="1"/>
  <c r="AB936" i="5"/>
  <c r="AM936" i="5" s="1"/>
  <c r="AC937" i="5"/>
  <c r="AZ691" i="5" l="1"/>
  <c r="AY799" i="5"/>
  <c r="BA690" i="5"/>
  <c r="BK690" i="5"/>
  <c r="BL690" i="5" s="1"/>
  <c r="BF690" i="5"/>
  <c r="AE689" i="5"/>
  <c r="AO689" i="5"/>
  <c r="AP689" i="5" s="1"/>
  <c r="AX689" i="5"/>
  <c r="AV689" i="5"/>
  <c r="AT689" i="5"/>
  <c r="AW798" i="5"/>
  <c r="F695" i="5"/>
  <c r="D695" i="5"/>
  <c r="AU692" i="5" s="1"/>
  <c r="Y691" i="5"/>
  <c r="AJ691" i="5" s="1"/>
  <c r="X690" i="5"/>
  <c r="AI690" i="5" s="1"/>
  <c r="AD690" i="5"/>
  <c r="R694" i="5"/>
  <c r="L693" i="5"/>
  <c r="Q693" i="5"/>
  <c r="AB937" i="5"/>
  <c r="AM937" i="5" s="1"/>
  <c r="AC938" i="5"/>
  <c r="AA926" i="5"/>
  <c r="Z925" i="5"/>
  <c r="AK925" i="5" s="1"/>
  <c r="AZ692" i="5" l="1"/>
  <c r="AE690" i="5"/>
  <c r="AO690" i="5"/>
  <c r="AP690" i="5" s="1"/>
  <c r="AX690" i="5"/>
  <c r="AV690" i="5"/>
  <c r="AT690" i="5"/>
  <c r="AW799" i="5"/>
  <c r="BF691" i="5"/>
  <c r="BK691" i="5"/>
  <c r="BL691" i="5" s="1"/>
  <c r="BA691" i="5"/>
  <c r="AY800" i="5"/>
  <c r="S693" i="5"/>
  <c r="L694" i="5"/>
  <c r="Q694" i="5"/>
  <c r="D696" i="5"/>
  <c r="AU693" i="5" s="1"/>
  <c r="F696" i="5"/>
  <c r="R695" i="5"/>
  <c r="G695" i="5" s="1"/>
  <c r="G694" i="5"/>
  <c r="Y692" i="5"/>
  <c r="AJ692" i="5" s="1"/>
  <c r="X691" i="5"/>
  <c r="AI691" i="5" s="1"/>
  <c r="AD691" i="5"/>
  <c r="AB938" i="5"/>
  <c r="AM938" i="5" s="1"/>
  <c r="AC939" i="5"/>
  <c r="AA927" i="5"/>
  <c r="Z926" i="5"/>
  <c r="AK926" i="5" s="1"/>
  <c r="AZ693" i="5" l="1"/>
  <c r="AY801" i="5"/>
  <c r="AW800" i="5"/>
  <c r="AE691" i="5"/>
  <c r="AO691" i="5"/>
  <c r="AP691" i="5" s="1"/>
  <c r="AX691" i="5"/>
  <c r="AV691" i="5"/>
  <c r="AT691" i="5"/>
  <c r="BK692" i="5"/>
  <c r="BL692" i="5" s="1"/>
  <c r="BA692" i="5"/>
  <c r="BF692" i="5"/>
  <c r="S694" i="5"/>
  <c r="D697" i="5"/>
  <c r="AU694" i="5" s="1"/>
  <c r="F697" i="5"/>
  <c r="Q695" i="5"/>
  <c r="L695" i="5"/>
  <c r="X692" i="5"/>
  <c r="AI692" i="5" s="1"/>
  <c r="Y693" i="5"/>
  <c r="AJ693" i="5" s="1"/>
  <c r="AD692" i="5"/>
  <c r="R696" i="5"/>
  <c r="G696" i="5" s="1"/>
  <c r="Z927" i="5"/>
  <c r="AK927" i="5" s="1"/>
  <c r="AA928" i="5"/>
  <c r="AB939" i="5"/>
  <c r="AM939" i="5" s="1"/>
  <c r="AC940" i="5"/>
  <c r="AZ694" i="5" l="1"/>
  <c r="AE692" i="5"/>
  <c r="AO692" i="5"/>
  <c r="AP692" i="5" s="1"/>
  <c r="AX692" i="5"/>
  <c r="AV692" i="5"/>
  <c r="AT692" i="5"/>
  <c r="AW801" i="5"/>
  <c r="AY802" i="5"/>
  <c r="BK693" i="5"/>
  <c r="BL693" i="5" s="1"/>
  <c r="BA693" i="5"/>
  <c r="BF693" i="5"/>
  <c r="S695" i="5"/>
  <c r="Y694" i="5"/>
  <c r="AJ694" i="5" s="1"/>
  <c r="X693" i="5"/>
  <c r="AI693" i="5" s="1"/>
  <c r="AD693" i="5"/>
  <c r="Q696" i="5"/>
  <c r="L696" i="5"/>
  <c r="F698" i="5"/>
  <c r="D698" i="5"/>
  <c r="AU695" i="5" s="1"/>
  <c r="R697" i="5"/>
  <c r="G697" i="5" s="1"/>
  <c r="AA929" i="5"/>
  <c r="Z928" i="5"/>
  <c r="AK928" i="5" s="1"/>
  <c r="AB940" i="5"/>
  <c r="AM940" i="5" s="1"/>
  <c r="AC941" i="5"/>
  <c r="AZ695" i="5" l="1"/>
  <c r="AY803" i="5"/>
  <c r="AE693" i="5"/>
  <c r="AO693" i="5"/>
  <c r="AP693" i="5" s="1"/>
  <c r="AX693" i="5"/>
  <c r="AV693" i="5"/>
  <c r="AT693" i="5"/>
  <c r="BA694" i="5"/>
  <c r="BK694" i="5"/>
  <c r="BL694" i="5" s="1"/>
  <c r="BF694" i="5"/>
  <c r="AW802" i="5"/>
  <c r="S696" i="5"/>
  <c r="R698" i="5"/>
  <c r="G698" i="5" s="1"/>
  <c r="D699" i="5"/>
  <c r="AU696" i="5" s="1"/>
  <c r="F699" i="5"/>
  <c r="L697" i="5"/>
  <c r="Q697" i="5"/>
  <c r="Y695" i="5"/>
  <c r="AJ695" i="5" s="1"/>
  <c r="X694" i="5"/>
  <c r="AI694" i="5" s="1"/>
  <c r="AD694" i="5"/>
  <c r="AB941" i="5"/>
  <c r="AM941" i="5" s="1"/>
  <c r="AC942" i="5"/>
  <c r="Z929" i="5"/>
  <c r="AK929" i="5" s="1"/>
  <c r="AA930" i="5"/>
  <c r="AZ696" i="5" l="1"/>
  <c r="AE694" i="5"/>
  <c r="AO694" i="5"/>
  <c r="AP694" i="5" s="1"/>
  <c r="AX694" i="5"/>
  <c r="AV694" i="5"/>
  <c r="AT694" i="5"/>
  <c r="BF695" i="5"/>
  <c r="BK695" i="5"/>
  <c r="BL695" i="5" s="1"/>
  <c r="BA695" i="5"/>
  <c r="AW803" i="5"/>
  <c r="AY804" i="5"/>
  <c r="S697" i="5"/>
  <c r="X695" i="5"/>
  <c r="AI695" i="5" s="1"/>
  <c r="Y696" i="5"/>
  <c r="AJ696" i="5" s="1"/>
  <c r="AD695" i="5"/>
  <c r="F700" i="5"/>
  <c r="D700" i="5"/>
  <c r="AU697" i="5" s="1"/>
  <c r="R699" i="5"/>
  <c r="G699" i="5" s="1"/>
  <c r="L698" i="5"/>
  <c r="Q698" i="5"/>
  <c r="AA931" i="5"/>
  <c r="Z930" i="5"/>
  <c r="AK930" i="5" s="1"/>
  <c r="AB942" i="5"/>
  <c r="AM942" i="5" s="1"/>
  <c r="AC943" i="5"/>
  <c r="AZ697" i="5" l="1"/>
  <c r="AE695" i="5"/>
  <c r="AO695" i="5"/>
  <c r="AP695" i="5" s="1"/>
  <c r="AX695" i="5"/>
  <c r="AV695" i="5"/>
  <c r="AT695" i="5"/>
  <c r="AY805" i="5"/>
  <c r="AW804" i="5"/>
  <c r="BK696" i="5"/>
  <c r="BL696" i="5" s="1"/>
  <c r="BA696" i="5"/>
  <c r="BF696" i="5"/>
  <c r="S698" i="5"/>
  <c r="Q699" i="5"/>
  <c r="L699" i="5"/>
  <c r="Y697" i="5"/>
  <c r="AJ697" i="5" s="1"/>
  <c r="X696" i="5"/>
  <c r="AI696" i="5" s="1"/>
  <c r="AD696" i="5"/>
  <c r="D701" i="5"/>
  <c r="AU698" i="5" s="1"/>
  <c r="F701" i="5"/>
  <c r="R700" i="5"/>
  <c r="G700" i="5" s="1"/>
  <c r="AB943" i="5"/>
  <c r="AM943" i="5" s="1"/>
  <c r="AC944" i="5"/>
  <c r="AA932" i="5"/>
  <c r="Z931" i="5"/>
  <c r="AK931" i="5" s="1"/>
  <c r="AW805" i="5" l="1"/>
  <c r="AZ698" i="5"/>
  <c r="AY806" i="5"/>
  <c r="AE696" i="5"/>
  <c r="AO696" i="5"/>
  <c r="AP696" i="5" s="1"/>
  <c r="AX696" i="5"/>
  <c r="AV696" i="5"/>
  <c r="AT696" i="5"/>
  <c r="BK697" i="5"/>
  <c r="BL697" i="5" s="1"/>
  <c r="BA697" i="5"/>
  <c r="BF697" i="5"/>
  <c r="S699" i="5"/>
  <c r="R701" i="5"/>
  <c r="G701" i="5" s="1"/>
  <c r="Y698" i="5"/>
  <c r="AJ698" i="5" s="1"/>
  <c r="X697" i="5"/>
  <c r="AI697" i="5" s="1"/>
  <c r="AD697" i="5"/>
  <c r="L700" i="5"/>
  <c r="Q700" i="5"/>
  <c r="D702" i="5"/>
  <c r="AU699" i="5" s="1"/>
  <c r="F702" i="5"/>
  <c r="AA933" i="5"/>
  <c r="Z932" i="5"/>
  <c r="AK932" i="5" s="1"/>
  <c r="AB944" i="5"/>
  <c r="AM944" i="5" s="1"/>
  <c r="AC945" i="5"/>
  <c r="AE697" i="5" l="1"/>
  <c r="AO697" i="5"/>
  <c r="AP697" i="5" s="1"/>
  <c r="AX697" i="5"/>
  <c r="AV697" i="5"/>
  <c r="AT697" i="5"/>
  <c r="AZ699" i="5"/>
  <c r="AY807" i="5"/>
  <c r="AW806" i="5"/>
  <c r="BA698" i="5"/>
  <c r="BK698" i="5"/>
  <c r="BL698" i="5" s="1"/>
  <c r="BF698" i="5"/>
  <c r="S700" i="5"/>
  <c r="Y699" i="5"/>
  <c r="AJ699" i="5" s="1"/>
  <c r="X698" i="5"/>
  <c r="AI698" i="5" s="1"/>
  <c r="AD698" i="5"/>
  <c r="R702" i="5"/>
  <c r="G702" i="5" s="1"/>
  <c r="Q701" i="5"/>
  <c r="L701" i="5"/>
  <c r="D703" i="5"/>
  <c r="AU700" i="5" s="1"/>
  <c r="F703" i="5"/>
  <c r="AB945" i="5"/>
  <c r="AM945" i="5" s="1"/>
  <c r="AC946" i="5"/>
  <c r="AA934" i="5"/>
  <c r="Z933" i="5"/>
  <c r="AK933" i="5" s="1"/>
  <c r="AZ700" i="5" l="1"/>
  <c r="AW807" i="5"/>
  <c r="BF699" i="5"/>
  <c r="BK699" i="5"/>
  <c r="BL699" i="5" s="1"/>
  <c r="BA699" i="5"/>
  <c r="AE698" i="5"/>
  <c r="AO698" i="5"/>
  <c r="AP698" i="5" s="1"/>
  <c r="AX698" i="5"/>
  <c r="AV698" i="5"/>
  <c r="AT698" i="5"/>
  <c r="AY808" i="5"/>
  <c r="S701" i="5"/>
  <c r="D704" i="5"/>
  <c r="AU701" i="5" s="1"/>
  <c r="F704" i="5"/>
  <c r="L702" i="5"/>
  <c r="Q702" i="5"/>
  <c r="R703" i="5"/>
  <c r="X699" i="5"/>
  <c r="AI699" i="5" s="1"/>
  <c r="Y700" i="5"/>
  <c r="AJ700" i="5" s="1"/>
  <c r="AD699" i="5"/>
  <c r="AA935" i="5"/>
  <c r="Z934" i="5"/>
  <c r="AK934" i="5" s="1"/>
  <c r="AB946" i="5"/>
  <c r="AM946" i="5" s="1"/>
  <c r="AC947" i="5"/>
  <c r="AE699" i="5" l="1"/>
  <c r="AO699" i="5"/>
  <c r="AP699" i="5" s="1"/>
  <c r="AX699" i="5"/>
  <c r="AV699" i="5"/>
  <c r="AT699" i="5"/>
  <c r="AY809" i="5"/>
  <c r="AZ701" i="5"/>
  <c r="AW808" i="5"/>
  <c r="BK700" i="5"/>
  <c r="BL700" i="5" s="1"/>
  <c r="BA700" i="5"/>
  <c r="BF700" i="5"/>
  <c r="S702" i="5"/>
  <c r="L703" i="5"/>
  <c r="Q703" i="5"/>
  <c r="R704" i="5"/>
  <c r="G704" i="5" s="1"/>
  <c r="X700" i="5"/>
  <c r="AI700" i="5" s="1"/>
  <c r="Y701" i="5"/>
  <c r="AJ701" i="5" s="1"/>
  <c r="AD700" i="5"/>
  <c r="G703" i="5"/>
  <c r="D705" i="5"/>
  <c r="AU702" i="5" s="1"/>
  <c r="F705" i="5"/>
  <c r="Z935" i="5"/>
  <c r="AK935" i="5" s="1"/>
  <c r="AA936" i="5"/>
  <c r="AB947" i="5"/>
  <c r="AM947" i="5" s="1"/>
  <c r="AC948" i="5"/>
  <c r="AZ702" i="5" l="1"/>
  <c r="AY810" i="5"/>
  <c r="AW809" i="5"/>
  <c r="AE700" i="5"/>
  <c r="AO700" i="5"/>
  <c r="AP700" i="5" s="1"/>
  <c r="AX700" i="5"/>
  <c r="AV700" i="5"/>
  <c r="AT700" i="5"/>
  <c r="BK701" i="5"/>
  <c r="BL701" i="5" s="1"/>
  <c r="BA701" i="5"/>
  <c r="BF701" i="5"/>
  <c r="R705" i="5"/>
  <c r="G705" i="5" s="1"/>
  <c r="L704" i="5"/>
  <c r="Q704" i="5"/>
  <c r="X701" i="5"/>
  <c r="AI701" i="5" s="1"/>
  <c r="Y702" i="5"/>
  <c r="AJ702" i="5" s="1"/>
  <c r="AD701" i="5"/>
  <c r="F706" i="5"/>
  <c r="D706" i="5"/>
  <c r="AU703" i="5" s="1"/>
  <c r="S703" i="5"/>
  <c r="AA937" i="5"/>
  <c r="Z936" i="5"/>
  <c r="AK936" i="5" s="1"/>
  <c r="AB948" i="5"/>
  <c r="AM948" i="5" s="1"/>
  <c r="AC949" i="5"/>
  <c r="AZ703" i="5" l="1"/>
  <c r="AW810" i="5"/>
  <c r="BA702" i="5"/>
  <c r="BK702" i="5"/>
  <c r="BL702" i="5" s="1"/>
  <c r="BF702" i="5"/>
  <c r="AE701" i="5"/>
  <c r="AO701" i="5"/>
  <c r="AP701" i="5" s="1"/>
  <c r="AX701" i="5"/>
  <c r="AV701" i="5"/>
  <c r="AT701" i="5"/>
  <c r="AY811" i="5"/>
  <c r="S704" i="5"/>
  <c r="Y703" i="5"/>
  <c r="AJ703" i="5" s="1"/>
  <c r="X702" i="5"/>
  <c r="AI702" i="5" s="1"/>
  <c r="AD702" i="5"/>
  <c r="D707" i="5"/>
  <c r="AU704" i="5" s="1"/>
  <c r="F707" i="5"/>
  <c r="L705" i="5"/>
  <c r="Q705" i="5"/>
  <c r="R706" i="5"/>
  <c r="G706" i="5" s="1"/>
  <c r="AB949" i="5"/>
  <c r="AM949" i="5" s="1"/>
  <c r="AC950" i="5"/>
  <c r="Z937" i="5"/>
  <c r="AK937" i="5" s="1"/>
  <c r="AA938" i="5"/>
  <c r="AZ704" i="5" l="1"/>
  <c r="AW811" i="5"/>
  <c r="AE702" i="5"/>
  <c r="AO702" i="5"/>
  <c r="AP702" i="5" s="1"/>
  <c r="AX702" i="5"/>
  <c r="AV702" i="5"/>
  <c r="AT702" i="5"/>
  <c r="AY812" i="5"/>
  <c r="BF703" i="5"/>
  <c r="BK703" i="5"/>
  <c r="BL703" i="5" s="1"/>
  <c r="BA703" i="5"/>
  <c r="S705" i="5"/>
  <c r="F708" i="5"/>
  <c r="R708" i="5" s="1"/>
  <c r="D708" i="5"/>
  <c r="AU705" i="5" s="1"/>
  <c r="R707" i="5"/>
  <c r="G707" i="5" s="1"/>
  <c r="L706" i="5"/>
  <c r="Q706" i="5"/>
  <c r="X703" i="5"/>
  <c r="AI703" i="5" s="1"/>
  <c r="Y704" i="5"/>
  <c r="AJ704" i="5" s="1"/>
  <c r="AD703" i="5"/>
  <c r="AA939" i="5"/>
  <c r="Z938" i="5"/>
  <c r="AK938" i="5" s="1"/>
  <c r="AB950" i="5"/>
  <c r="AM950" i="5" s="1"/>
  <c r="AC951" i="5"/>
  <c r="AZ705" i="5" l="1"/>
  <c r="AE703" i="5"/>
  <c r="AO703" i="5"/>
  <c r="AP703" i="5" s="1"/>
  <c r="AX703" i="5"/>
  <c r="AV703" i="5"/>
  <c r="AT703" i="5"/>
  <c r="AY813" i="5"/>
  <c r="AW812" i="5"/>
  <c r="BK704" i="5"/>
  <c r="BL704" i="5" s="1"/>
  <c r="BA704" i="5"/>
  <c r="BF704" i="5"/>
  <c r="S706" i="5"/>
  <c r="F709" i="5"/>
  <c r="D709" i="5"/>
  <c r="AU706" i="5" s="1"/>
  <c r="Y705" i="5"/>
  <c r="AJ705" i="5" s="1"/>
  <c r="X704" i="5"/>
  <c r="AI704" i="5" s="1"/>
  <c r="AD704" i="5"/>
  <c r="G708" i="5"/>
  <c r="L708" i="5"/>
  <c r="Q708" i="5"/>
  <c r="Q707" i="5"/>
  <c r="L707" i="5"/>
  <c r="AB951" i="5"/>
  <c r="AM951" i="5" s="1"/>
  <c r="AC952" i="5"/>
  <c r="AA940" i="5"/>
  <c r="Z939" i="5"/>
  <c r="AK939" i="5" s="1"/>
  <c r="AZ706" i="5" l="1"/>
  <c r="AW813" i="5"/>
  <c r="AY814" i="5"/>
  <c r="AE704" i="5"/>
  <c r="AO704" i="5"/>
  <c r="AP704" i="5" s="1"/>
  <c r="AX704" i="5"/>
  <c r="AV704" i="5"/>
  <c r="AT704" i="5"/>
  <c r="BK705" i="5"/>
  <c r="BL705" i="5" s="1"/>
  <c r="BA705" i="5"/>
  <c r="BF705" i="5"/>
  <c r="S707" i="5"/>
  <c r="F710" i="5"/>
  <c r="D710" i="5"/>
  <c r="AU707" i="5" s="1"/>
  <c r="X705" i="5"/>
  <c r="AI705" i="5" s="1"/>
  <c r="Y706" i="5"/>
  <c r="AJ706" i="5" s="1"/>
  <c r="AD705" i="5"/>
  <c r="S708" i="5"/>
  <c r="R709" i="5"/>
  <c r="G709" i="5" s="1"/>
  <c r="AA941" i="5"/>
  <c r="Z940" i="5"/>
  <c r="AK940" i="5" s="1"/>
  <c r="AB952" i="5"/>
  <c r="AM952" i="5" s="1"/>
  <c r="AC953" i="5"/>
  <c r="AZ707" i="5" l="1"/>
  <c r="AY815" i="5"/>
  <c r="BA706" i="5"/>
  <c r="BF706" i="5"/>
  <c r="BK706" i="5"/>
  <c r="BL706" i="5" s="1"/>
  <c r="AE705" i="5"/>
  <c r="AO705" i="5"/>
  <c r="AP705" i="5" s="1"/>
  <c r="AX705" i="5"/>
  <c r="AV705" i="5"/>
  <c r="AT705" i="5"/>
  <c r="AW814" i="5"/>
  <c r="Y707" i="5"/>
  <c r="AJ707" i="5" s="1"/>
  <c r="X706" i="5"/>
  <c r="AI706" i="5" s="1"/>
  <c r="AD706" i="5"/>
  <c r="Q709" i="5"/>
  <c r="L709" i="5"/>
  <c r="F711" i="5"/>
  <c r="D711" i="5"/>
  <c r="AU708" i="5" s="1"/>
  <c r="R710" i="5"/>
  <c r="G710" i="5" s="1"/>
  <c r="AA942" i="5"/>
  <c r="Z941" i="5"/>
  <c r="AK941" i="5" s="1"/>
  <c r="AB953" i="5"/>
  <c r="AM953" i="5" s="1"/>
  <c r="AC954" i="5"/>
  <c r="AZ708" i="5" l="1"/>
  <c r="BF707" i="5"/>
  <c r="BK707" i="5"/>
  <c r="BL707" i="5" s="1"/>
  <c r="BA707" i="5"/>
  <c r="AW815" i="5"/>
  <c r="AE706" i="5"/>
  <c r="AO706" i="5"/>
  <c r="AP706" i="5" s="1"/>
  <c r="AX706" i="5"/>
  <c r="AV706" i="5"/>
  <c r="AT706" i="5"/>
  <c r="AY816" i="5"/>
  <c r="S709" i="5"/>
  <c r="D712" i="5"/>
  <c r="AU709" i="5" s="1"/>
  <c r="F712" i="5"/>
  <c r="R712" i="5" s="1"/>
  <c r="L710" i="5"/>
  <c r="Q710" i="5"/>
  <c r="R711" i="5"/>
  <c r="G711" i="5" s="1"/>
  <c r="Y708" i="5"/>
  <c r="AJ708" i="5" s="1"/>
  <c r="X707" i="5"/>
  <c r="AI707" i="5" s="1"/>
  <c r="AD707" i="5"/>
  <c r="AB954" i="5"/>
  <c r="AM954" i="5" s="1"/>
  <c r="AC955" i="5"/>
  <c r="AA943" i="5"/>
  <c r="Z942" i="5"/>
  <c r="AK942" i="5" s="1"/>
  <c r="AE707" i="5" l="1"/>
  <c r="AO707" i="5"/>
  <c r="AP707" i="5" s="1"/>
  <c r="AX707" i="5"/>
  <c r="AV707" i="5"/>
  <c r="AT707" i="5"/>
  <c r="AW816" i="5"/>
  <c r="AZ709" i="5"/>
  <c r="BA708" i="5"/>
  <c r="BK708" i="5"/>
  <c r="BL708" i="5" s="1"/>
  <c r="BF708" i="5"/>
  <c r="AY817" i="5"/>
  <c r="G712" i="5"/>
  <c r="L712" i="5"/>
  <c r="Q712" i="5"/>
  <c r="L711" i="5"/>
  <c r="Q711" i="5"/>
  <c r="D713" i="5"/>
  <c r="AU710" i="5" s="1"/>
  <c r="F713" i="5"/>
  <c r="Y709" i="5"/>
  <c r="AJ709" i="5" s="1"/>
  <c r="X708" i="5"/>
  <c r="AI708" i="5" s="1"/>
  <c r="AD708" i="5"/>
  <c r="S710" i="5"/>
  <c r="Z943" i="5"/>
  <c r="AK943" i="5" s="1"/>
  <c r="AA944" i="5"/>
  <c r="AB955" i="5"/>
  <c r="AM955" i="5" s="1"/>
  <c r="AC956" i="5"/>
  <c r="AZ710" i="5" l="1"/>
  <c r="AY818" i="5"/>
  <c r="AW817" i="5"/>
  <c r="BK709" i="5"/>
  <c r="BL709" i="5" s="1"/>
  <c r="BF709" i="5"/>
  <c r="BA709" i="5"/>
  <c r="AE708" i="5"/>
  <c r="AO708" i="5"/>
  <c r="AP708" i="5" s="1"/>
  <c r="AX708" i="5"/>
  <c r="AV708" i="5"/>
  <c r="AT708" i="5"/>
  <c r="S712" i="5"/>
  <c r="S711" i="5"/>
  <c r="R713" i="5"/>
  <c r="G713" i="5" s="1"/>
  <c r="Y710" i="5"/>
  <c r="AJ710" i="5" s="1"/>
  <c r="X709" i="5"/>
  <c r="AI709" i="5" s="1"/>
  <c r="AD709" i="5"/>
  <c r="D714" i="5"/>
  <c r="AU711" i="5" s="1"/>
  <c r="F714" i="5"/>
  <c r="AB956" i="5"/>
  <c r="AM956" i="5" s="1"/>
  <c r="AC957" i="5"/>
  <c r="AA945" i="5"/>
  <c r="Z944" i="5"/>
  <c r="AK944" i="5" s="1"/>
  <c r="AZ711" i="5" l="1"/>
  <c r="AW818" i="5"/>
  <c r="BA710" i="5"/>
  <c r="BK710" i="5"/>
  <c r="BL710" i="5" s="1"/>
  <c r="BF710" i="5"/>
  <c r="AE709" i="5"/>
  <c r="AO709" i="5"/>
  <c r="AP709" i="5" s="1"/>
  <c r="AX709" i="5"/>
  <c r="AV709" i="5"/>
  <c r="AT709" i="5"/>
  <c r="AY819" i="5"/>
  <c r="D715" i="5"/>
  <c r="AU712" i="5" s="1"/>
  <c r="F715" i="5"/>
  <c r="R714" i="5"/>
  <c r="G714" i="5" s="1"/>
  <c r="Y711" i="5"/>
  <c r="AJ711" i="5" s="1"/>
  <c r="X710" i="5"/>
  <c r="AI710" i="5" s="1"/>
  <c r="AD710" i="5"/>
  <c r="L713" i="5"/>
  <c r="Q713" i="5"/>
  <c r="Z945" i="5"/>
  <c r="AK945" i="5" s="1"/>
  <c r="AA946" i="5"/>
  <c r="AB957" i="5"/>
  <c r="AM957" i="5" s="1"/>
  <c r="AC958" i="5"/>
  <c r="AZ712" i="5" l="1"/>
  <c r="AY820" i="5"/>
  <c r="BA711" i="5"/>
  <c r="BF711" i="5"/>
  <c r="BK711" i="5"/>
  <c r="BL711" i="5" s="1"/>
  <c r="AW819" i="5"/>
  <c r="AE710" i="5"/>
  <c r="AO710" i="5"/>
  <c r="AP710" i="5" s="1"/>
  <c r="AX710" i="5"/>
  <c r="AV710" i="5"/>
  <c r="AT710" i="5"/>
  <c r="S713" i="5"/>
  <c r="R715" i="5"/>
  <c r="G715" i="5" s="1"/>
  <c r="Y712" i="5"/>
  <c r="AJ712" i="5" s="1"/>
  <c r="X711" i="5"/>
  <c r="AI711" i="5" s="1"/>
  <c r="AD711" i="5"/>
  <c r="D716" i="5"/>
  <c r="AU713" i="5" s="1"/>
  <c r="F716" i="5"/>
  <c r="L714" i="5"/>
  <c r="Q714" i="5"/>
  <c r="AB958" i="5"/>
  <c r="AM958" i="5" s="1"/>
  <c r="AC959" i="5"/>
  <c r="AA947" i="5"/>
  <c r="Z946" i="5"/>
  <c r="AK946" i="5" s="1"/>
  <c r="AZ713" i="5" l="1"/>
  <c r="AE711" i="5"/>
  <c r="AO711" i="5"/>
  <c r="AP711" i="5" s="1"/>
  <c r="AX711" i="5"/>
  <c r="AV711" i="5"/>
  <c r="AT711" i="5"/>
  <c r="BK712" i="5"/>
  <c r="BL712" i="5" s="1"/>
  <c r="BA712" i="5"/>
  <c r="BF712" i="5"/>
  <c r="AW820" i="5"/>
  <c r="AY821" i="5"/>
  <c r="S714" i="5"/>
  <c r="R716" i="5"/>
  <c r="F717" i="5"/>
  <c r="D717" i="5"/>
  <c r="AU714" i="5" s="1"/>
  <c r="Y713" i="5"/>
  <c r="AJ713" i="5" s="1"/>
  <c r="X712" i="5"/>
  <c r="AI712" i="5" s="1"/>
  <c r="AD712" i="5"/>
  <c r="L715" i="5"/>
  <c r="Q715" i="5"/>
  <c r="Z947" i="5"/>
  <c r="AK947" i="5" s="1"/>
  <c r="AA948" i="5"/>
  <c r="AB959" i="5"/>
  <c r="AM959" i="5" s="1"/>
  <c r="AC960" i="5"/>
  <c r="AZ714" i="5" l="1"/>
  <c r="AY822" i="5"/>
  <c r="AE712" i="5"/>
  <c r="AO712" i="5"/>
  <c r="AP712" i="5" s="1"/>
  <c r="AX712" i="5"/>
  <c r="AV712" i="5"/>
  <c r="AT712" i="5"/>
  <c r="AW821" i="5"/>
  <c r="BK713" i="5"/>
  <c r="BL713" i="5" s="1"/>
  <c r="BA713" i="5"/>
  <c r="BF713" i="5"/>
  <c r="R717" i="5"/>
  <c r="G717" i="5" s="1"/>
  <c r="D718" i="5"/>
  <c r="AU715" i="5" s="1"/>
  <c r="F718" i="5"/>
  <c r="L716" i="5"/>
  <c r="Q716" i="5"/>
  <c r="Y714" i="5"/>
  <c r="AJ714" i="5" s="1"/>
  <c r="X713" i="5"/>
  <c r="AI713" i="5" s="1"/>
  <c r="AD713" i="5"/>
  <c r="S715" i="5"/>
  <c r="G716" i="5"/>
  <c r="AB960" i="5"/>
  <c r="AM960" i="5" s="1"/>
  <c r="AC961" i="5"/>
  <c r="AA949" i="5"/>
  <c r="Z948" i="5"/>
  <c r="AK948" i="5" s="1"/>
  <c r="AZ715" i="5" l="1"/>
  <c r="BA714" i="5"/>
  <c r="BF714" i="5"/>
  <c r="BK714" i="5"/>
  <c r="BL714" i="5" s="1"/>
  <c r="AW822" i="5"/>
  <c r="AE713" i="5"/>
  <c r="AO713" i="5"/>
  <c r="AP713" i="5" s="1"/>
  <c r="AX713" i="5"/>
  <c r="AV713" i="5"/>
  <c r="AT713" i="5"/>
  <c r="AY823" i="5"/>
  <c r="S716" i="5"/>
  <c r="Y715" i="5"/>
  <c r="AJ715" i="5" s="1"/>
  <c r="X714" i="5"/>
  <c r="AI714" i="5" s="1"/>
  <c r="AD714" i="5"/>
  <c r="R718" i="5"/>
  <c r="G718" i="5" s="1"/>
  <c r="F719" i="5"/>
  <c r="D719" i="5"/>
  <c r="AU716" i="5" s="1"/>
  <c r="L717" i="5"/>
  <c r="Q717" i="5"/>
  <c r="Z949" i="5"/>
  <c r="AK949" i="5" s="1"/>
  <c r="AA950" i="5"/>
  <c r="AB961" i="5"/>
  <c r="AM961" i="5" s="1"/>
  <c r="AC962" i="5"/>
  <c r="AZ716" i="5" l="1"/>
  <c r="AW823" i="5"/>
  <c r="AE714" i="5"/>
  <c r="AO714" i="5"/>
  <c r="AP714" i="5" s="1"/>
  <c r="AX714" i="5"/>
  <c r="AV714" i="5"/>
  <c r="AT714" i="5"/>
  <c r="AY824" i="5"/>
  <c r="BF715" i="5"/>
  <c r="BK715" i="5"/>
  <c r="BL715" i="5" s="1"/>
  <c r="BA715" i="5"/>
  <c r="D720" i="5"/>
  <c r="AU717" i="5" s="1"/>
  <c r="F720" i="5"/>
  <c r="Y716" i="5"/>
  <c r="AJ716" i="5" s="1"/>
  <c r="X715" i="5"/>
  <c r="AI715" i="5" s="1"/>
  <c r="AD715" i="5"/>
  <c r="R719" i="5"/>
  <c r="S717" i="5"/>
  <c r="Q718" i="5"/>
  <c r="L718" i="5"/>
  <c r="AB962" i="5"/>
  <c r="AM962" i="5" s="1"/>
  <c r="AC963" i="5"/>
  <c r="AA951" i="5"/>
  <c r="Z950" i="5"/>
  <c r="AK950" i="5" s="1"/>
  <c r="AZ717" i="5" l="1"/>
  <c r="BA716" i="5"/>
  <c r="BK716" i="5"/>
  <c r="BL716" i="5" s="1"/>
  <c r="BF716" i="5"/>
  <c r="AW824" i="5"/>
  <c r="AE715" i="5"/>
  <c r="AO715" i="5"/>
  <c r="AP715" i="5" s="1"/>
  <c r="AX715" i="5"/>
  <c r="AV715" i="5"/>
  <c r="AT715" i="5"/>
  <c r="AY825" i="5"/>
  <c r="S718" i="5"/>
  <c r="Q719" i="5"/>
  <c r="L719" i="5"/>
  <c r="Y717" i="5"/>
  <c r="AJ717" i="5" s="1"/>
  <c r="X716" i="5"/>
  <c r="AI716" i="5" s="1"/>
  <c r="AD716" i="5"/>
  <c r="G719" i="5"/>
  <c r="D721" i="5"/>
  <c r="AU718" i="5" s="1"/>
  <c r="F721" i="5"/>
  <c r="R720" i="5"/>
  <c r="G720" i="5" s="1"/>
  <c r="Z951" i="5"/>
  <c r="AK951" i="5" s="1"/>
  <c r="AA952" i="5"/>
  <c r="AB963" i="5"/>
  <c r="AM963" i="5" s="1"/>
  <c r="AC964" i="5"/>
  <c r="AZ718" i="5" l="1"/>
  <c r="AE716" i="5"/>
  <c r="AO716" i="5"/>
  <c r="AP716" i="5" s="1"/>
  <c r="AX716" i="5"/>
  <c r="AV716" i="5"/>
  <c r="AT716" i="5"/>
  <c r="BK717" i="5"/>
  <c r="BL717" i="5" s="1"/>
  <c r="BF717" i="5"/>
  <c r="BA717" i="5"/>
  <c r="AW825" i="5"/>
  <c r="AY826" i="5"/>
  <c r="R721" i="5"/>
  <c r="G721" i="5" s="1"/>
  <c r="F722" i="5"/>
  <c r="D722" i="5"/>
  <c r="AU719" i="5" s="1"/>
  <c r="Y718" i="5"/>
  <c r="AJ718" i="5" s="1"/>
  <c r="X717" i="5"/>
  <c r="AI717" i="5" s="1"/>
  <c r="AD717" i="5"/>
  <c r="L720" i="5"/>
  <c r="Q720" i="5"/>
  <c r="S719" i="5"/>
  <c r="AB964" i="5"/>
  <c r="AM964" i="5" s="1"/>
  <c r="AC965" i="5"/>
  <c r="AA953" i="5"/>
  <c r="Z952" i="5"/>
  <c r="AK952" i="5" s="1"/>
  <c r="AZ719" i="5" l="1"/>
  <c r="BA718" i="5"/>
  <c r="BK718" i="5"/>
  <c r="BL718" i="5" s="1"/>
  <c r="BF718" i="5"/>
  <c r="AE717" i="5"/>
  <c r="AO717" i="5"/>
  <c r="AP717" i="5" s="1"/>
  <c r="AX717" i="5"/>
  <c r="AV717" i="5"/>
  <c r="AT717" i="5"/>
  <c r="AW826" i="5"/>
  <c r="AY827" i="5"/>
  <c r="S720" i="5"/>
  <c r="D723" i="5"/>
  <c r="AU720" i="5" s="1"/>
  <c r="F723" i="5"/>
  <c r="Y719" i="5"/>
  <c r="AJ719" i="5" s="1"/>
  <c r="X718" i="5"/>
  <c r="AI718" i="5" s="1"/>
  <c r="AD718" i="5"/>
  <c r="L721" i="5"/>
  <c r="Q721" i="5"/>
  <c r="R722" i="5"/>
  <c r="G722" i="5" s="1"/>
  <c r="AA954" i="5"/>
  <c r="Z953" i="5"/>
  <c r="AK953" i="5" s="1"/>
  <c r="AB965" i="5"/>
  <c r="AM965" i="5" s="1"/>
  <c r="AC966" i="5"/>
  <c r="AZ720" i="5" l="1"/>
  <c r="AE718" i="5"/>
  <c r="AO718" i="5"/>
  <c r="AP718" i="5" s="1"/>
  <c r="AX718" i="5"/>
  <c r="AV718" i="5"/>
  <c r="AT718" i="5"/>
  <c r="AW827" i="5"/>
  <c r="AY828" i="5"/>
  <c r="BA719" i="5"/>
  <c r="BF719" i="5"/>
  <c r="BK719" i="5"/>
  <c r="BL719" i="5" s="1"/>
  <c r="S721" i="5"/>
  <c r="X719" i="5"/>
  <c r="AI719" i="5" s="1"/>
  <c r="Y720" i="5"/>
  <c r="AJ720" i="5" s="1"/>
  <c r="AD719" i="5"/>
  <c r="D724" i="5"/>
  <c r="AU721" i="5" s="1"/>
  <c r="F724" i="5"/>
  <c r="L722" i="5"/>
  <c r="Q722" i="5"/>
  <c r="R723" i="5"/>
  <c r="G723" i="5" s="1"/>
  <c r="AB966" i="5"/>
  <c r="AM966" i="5" s="1"/>
  <c r="AC967" i="5"/>
  <c r="AA955" i="5"/>
  <c r="Z954" i="5"/>
  <c r="AK954" i="5" s="1"/>
  <c r="AZ721" i="5" l="1"/>
  <c r="AE719" i="5"/>
  <c r="AO719" i="5"/>
  <c r="AP719" i="5" s="1"/>
  <c r="AX719" i="5"/>
  <c r="AV719" i="5"/>
  <c r="AT719" i="5"/>
  <c r="AY829" i="5"/>
  <c r="BK720" i="5"/>
  <c r="BL720" i="5" s="1"/>
  <c r="BA720" i="5"/>
  <c r="BF720" i="5"/>
  <c r="AW828" i="5"/>
  <c r="S722" i="5"/>
  <c r="D725" i="5"/>
  <c r="AU722" i="5" s="1"/>
  <c r="F725" i="5"/>
  <c r="Q723" i="5"/>
  <c r="L723" i="5"/>
  <c r="R724" i="5"/>
  <c r="G724" i="5" s="1"/>
  <c r="Y721" i="5"/>
  <c r="AJ721" i="5" s="1"/>
  <c r="X720" i="5"/>
  <c r="AI720" i="5" s="1"/>
  <c r="AD720" i="5"/>
  <c r="AB967" i="5"/>
  <c r="AM967" i="5" s="1"/>
  <c r="AC968" i="5"/>
  <c r="AA956" i="5"/>
  <c r="Z955" i="5"/>
  <c r="AK955" i="5" s="1"/>
  <c r="AE720" i="5" l="1"/>
  <c r="AO720" i="5"/>
  <c r="AP720" i="5" s="1"/>
  <c r="AX720" i="5"/>
  <c r="AV720" i="5"/>
  <c r="AT720" i="5"/>
  <c r="AW829" i="5"/>
  <c r="AZ722" i="5"/>
  <c r="AY830" i="5"/>
  <c r="BK721" i="5"/>
  <c r="BL721" i="5" s="1"/>
  <c r="BA721" i="5"/>
  <c r="BF721" i="5"/>
  <c r="S723" i="5"/>
  <c r="D726" i="5"/>
  <c r="AU723" i="5" s="1"/>
  <c r="F726" i="5"/>
  <c r="L724" i="5"/>
  <c r="Q724" i="5"/>
  <c r="R725" i="5"/>
  <c r="G725" i="5" s="1"/>
  <c r="Y722" i="5"/>
  <c r="AJ722" i="5" s="1"/>
  <c r="X721" i="5"/>
  <c r="AI721" i="5" s="1"/>
  <c r="AD721" i="5"/>
  <c r="AA957" i="5"/>
  <c r="Z956" i="5"/>
  <c r="AK956" i="5" s="1"/>
  <c r="AB968" i="5"/>
  <c r="AM968" i="5" s="1"/>
  <c r="AC969" i="5"/>
  <c r="AY831" i="5" l="1"/>
  <c r="AE721" i="5"/>
  <c r="AO721" i="5"/>
  <c r="AP721" i="5" s="1"/>
  <c r="AX721" i="5"/>
  <c r="AV721" i="5"/>
  <c r="AT721" i="5"/>
  <c r="AZ723" i="5"/>
  <c r="AW830" i="5"/>
  <c r="BA722" i="5"/>
  <c r="BF722" i="5"/>
  <c r="BK722" i="5"/>
  <c r="BL722" i="5" s="1"/>
  <c r="S724" i="5"/>
  <c r="X722" i="5"/>
  <c r="AI722" i="5" s="1"/>
  <c r="Y723" i="5"/>
  <c r="AJ723" i="5" s="1"/>
  <c r="AD722" i="5"/>
  <c r="D727" i="5"/>
  <c r="AU724" i="5" s="1"/>
  <c r="F727" i="5"/>
  <c r="L725" i="5"/>
  <c r="Q725" i="5"/>
  <c r="R726" i="5"/>
  <c r="G726" i="5" s="1"/>
  <c r="AB969" i="5"/>
  <c r="AM969" i="5" s="1"/>
  <c r="AC970" i="5"/>
  <c r="AA958" i="5"/>
  <c r="Z957" i="5"/>
  <c r="AK957" i="5" s="1"/>
  <c r="AZ724" i="5" l="1"/>
  <c r="AW831" i="5"/>
  <c r="AE722" i="5"/>
  <c r="AO722" i="5"/>
  <c r="AP722" i="5" s="1"/>
  <c r="AX722" i="5"/>
  <c r="AV722" i="5"/>
  <c r="AT722" i="5"/>
  <c r="BF723" i="5"/>
  <c r="BK723" i="5"/>
  <c r="BL723" i="5" s="1"/>
  <c r="BA723" i="5"/>
  <c r="AY832" i="5"/>
  <c r="S725" i="5"/>
  <c r="D728" i="5"/>
  <c r="AU725" i="5" s="1"/>
  <c r="F728" i="5"/>
  <c r="L726" i="5"/>
  <c r="Q726" i="5"/>
  <c r="R727" i="5"/>
  <c r="G727" i="5" s="1"/>
  <c r="Y724" i="5"/>
  <c r="AJ724" i="5" s="1"/>
  <c r="X723" i="5"/>
  <c r="AI723" i="5" s="1"/>
  <c r="AD723" i="5"/>
  <c r="AA959" i="5"/>
  <c r="Z958" i="5"/>
  <c r="AK958" i="5" s="1"/>
  <c r="AB970" i="5"/>
  <c r="AM970" i="5" s="1"/>
  <c r="AC971" i="5"/>
  <c r="AZ725" i="5" l="1"/>
  <c r="AY833" i="5"/>
  <c r="BA724" i="5"/>
  <c r="BK724" i="5"/>
  <c r="BL724" i="5" s="1"/>
  <c r="BF724" i="5"/>
  <c r="AE723" i="5"/>
  <c r="AO723" i="5"/>
  <c r="AP723" i="5" s="1"/>
  <c r="AX723" i="5"/>
  <c r="AV723" i="5"/>
  <c r="AT723" i="5"/>
  <c r="AW832" i="5"/>
  <c r="S726" i="5"/>
  <c r="L727" i="5"/>
  <c r="Q727" i="5"/>
  <c r="R728" i="5"/>
  <c r="D729" i="5"/>
  <c r="AU726" i="5" s="1"/>
  <c r="F729" i="5"/>
  <c r="Y725" i="5"/>
  <c r="AJ725" i="5" s="1"/>
  <c r="X724" i="5"/>
  <c r="AI724" i="5" s="1"/>
  <c r="AD724" i="5"/>
  <c r="AA960" i="5"/>
  <c r="Z959" i="5"/>
  <c r="AK959" i="5" s="1"/>
  <c r="AB971" i="5"/>
  <c r="AM971" i="5" s="1"/>
  <c r="AC972" i="5"/>
  <c r="AZ726" i="5" l="1"/>
  <c r="AE724" i="5"/>
  <c r="AO724" i="5"/>
  <c r="AP724" i="5" s="1"/>
  <c r="AX724" i="5"/>
  <c r="AV724" i="5"/>
  <c r="AT724" i="5"/>
  <c r="AW833" i="5"/>
  <c r="AY834" i="5"/>
  <c r="BK725" i="5"/>
  <c r="BL725" i="5" s="1"/>
  <c r="BF725" i="5"/>
  <c r="BA725" i="5"/>
  <c r="S727" i="5"/>
  <c r="R729" i="5"/>
  <c r="G729" i="5" s="1"/>
  <c r="L728" i="5"/>
  <c r="Q728" i="5"/>
  <c r="F730" i="5"/>
  <c r="D730" i="5"/>
  <c r="AU727" i="5" s="1"/>
  <c r="Y726" i="5"/>
  <c r="AJ726" i="5" s="1"/>
  <c r="X725" i="5"/>
  <c r="AI725" i="5" s="1"/>
  <c r="AD725" i="5"/>
  <c r="G728" i="5"/>
  <c r="AB972" i="5"/>
  <c r="AM972" i="5" s="1"/>
  <c r="AC973" i="5"/>
  <c r="AA961" i="5"/>
  <c r="Z960" i="5"/>
  <c r="AK960" i="5" s="1"/>
  <c r="AZ727" i="5" l="1"/>
  <c r="AY835" i="5"/>
  <c r="BA726" i="5"/>
  <c r="BK726" i="5"/>
  <c r="BL726" i="5" s="1"/>
  <c r="BF726" i="5"/>
  <c r="AE725" i="5"/>
  <c r="AO725" i="5"/>
  <c r="AP725" i="5" s="1"/>
  <c r="AX725" i="5"/>
  <c r="AV725" i="5"/>
  <c r="AT725" i="5"/>
  <c r="AW834" i="5"/>
  <c r="Y727" i="5"/>
  <c r="AJ727" i="5" s="1"/>
  <c r="X726" i="5"/>
  <c r="AI726" i="5" s="1"/>
  <c r="AD726" i="5"/>
  <c r="S728" i="5"/>
  <c r="F731" i="5"/>
  <c r="D731" i="5"/>
  <c r="AU728" i="5" s="1"/>
  <c r="R730" i="5"/>
  <c r="G730" i="5" s="1"/>
  <c r="L729" i="5"/>
  <c r="Q729" i="5"/>
  <c r="Z961" i="5"/>
  <c r="AK961" i="5" s="1"/>
  <c r="AA962" i="5"/>
  <c r="AB973" i="5"/>
  <c r="AM973" i="5" s="1"/>
  <c r="AC974" i="5"/>
  <c r="AZ728" i="5" l="1"/>
  <c r="AW835" i="5"/>
  <c r="BA727" i="5"/>
  <c r="BF727" i="5"/>
  <c r="BK727" i="5"/>
  <c r="BL727" i="5" s="1"/>
  <c r="AE726" i="5"/>
  <c r="AO726" i="5"/>
  <c r="AP726" i="5" s="1"/>
  <c r="AX726" i="5"/>
  <c r="AV726" i="5"/>
  <c r="AT726" i="5"/>
  <c r="AY836" i="5"/>
  <c r="S729" i="5"/>
  <c r="D732" i="5"/>
  <c r="AU729" i="5" s="1"/>
  <c r="F732" i="5"/>
  <c r="L730" i="5"/>
  <c r="Q730" i="5"/>
  <c r="R731" i="5"/>
  <c r="G731" i="5" s="1"/>
  <c r="Y728" i="5"/>
  <c r="AJ728" i="5" s="1"/>
  <c r="X727" i="5"/>
  <c r="AI727" i="5" s="1"/>
  <c r="AD727" i="5"/>
  <c r="AB974" i="5"/>
  <c r="AM974" i="5" s="1"/>
  <c r="AC975" i="5"/>
  <c r="AA963" i="5"/>
  <c r="Z962" i="5"/>
  <c r="AK962" i="5" s="1"/>
  <c r="AZ729" i="5" l="1"/>
  <c r="AE727" i="5"/>
  <c r="AO727" i="5"/>
  <c r="AP727" i="5" s="1"/>
  <c r="AX727" i="5"/>
  <c r="AV727" i="5"/>
  <c r="AT727" i="5"/>
  <c r="BK728" i="5"/>
  <c r="BL728" i="5" s="1"/>
  <c r="BA728" i="5"/>
  <c r="BF728" i="5"/>
  <c r="AY837" i="5"/>
  <c r="AW836" i="5"/>
  <c r="S730" i="5"/>
  <c r="D733" i="5"/>
  <c r="AU730" i="5" s="1"/>
  <c r="F733" i="5"/>
  <c r="R732" i="5"/>
  <c r="G732" i="5" s="1"/>
  <c r="L731" i="5"/>
  <c r="Q731" i="5"/>
  <c r="Y729" i="5"/>
  <c r="AJ729" i="5" s="1"/>
  <c r="X728" i="5"/>
  <c r="AI728" i="5" s="1"/>
  <c r="AD728" i="5"/>
  <c r="Z963" i="5"/>
  <c r="AK963" i="5" s="1"/>
  <c r="AA964" i="5"/>
  <c r="AB975" i="5"/>
  <c r="AM975" i="5" s="1"/>
  <c r="AC976" i="5"/>
  <c r="AZ730" i="5" l="1"/>
  <c r="AY838" i="5"/>
  <c r="AE728" i="5"/>
  <c r="AO728" i="5"/>
  <c r="AP728" i="5" s="1"/>
  <c r="AX728" i="5"/>
  <c r="AV728" i="5"/>
  <c r="AT728" i="5"/>
  <c r="AW837" i="5"/>
  <c r="BK729" i="5"/>
  <c r="BL729" i="5" s="1"/>
  <c r="BA729" i="5"/>
  <c r="BF729" i="5"/>
  <c r="D734" i="5"/>
  <c r="AU731" i="5" s="1"/>
  <c r="F734" i="5"/>
  <c r="Y730" i="5"/>
  <c r="AJ730" i="5" s="1"/>
  <c r="X729" i="5"/>
  <c r="AI729" i="5" s="1"/>
  <c r="AD729" i="5"/>
  <c r="R733" i="5"/>
  <c r="G733" i="5" s="1"/>
  <c r="S731" i="5"/>
  <c r="L732" i="5"/>
  <c r="Q732" i="5"/>
  <c r="AB976" i="5"/>
  <c r="AM976" i="5" s="1"/>
  <c r="AC977" i="5"/>
  <c r="AA965" i="5"/>
  <c r="Z964" i="5"/>
  <c r="AK964" i="5" s="1"/>
  <c r="AZ731" i="5" l="1"/>
  <c r="BA730" i="5"/>
  <c r="BF730" i="5"/>
  <c r="BK730" i="5"/>
  <c r="BL730" i="5" s="1"/>
  <c r="AW838" i="5"/>
  <c r="AE729" i="5"/>
  <c r="AO729" i="5"/>
  <c r="AP729" i="5" s="1"/>
  <c r="AX729" i="5"/>
  <c r="AV729" i="5"/>
  <c r="AT729" i="5"/>
  <c r="AY839" i="5"/>
  <c r="S732" i="5"/>
  <c r="Y731" i="5"/>
  <c r="AJ731" i="5" s="1"/>
  <c r="X730" i="5"/>
  <c r="AI730" i="5" s="1"/>
  <c r="AD730" i="5"/>
  <c r="Q733" i="5"/>
  <c r="L733" i="5"/>
  <c r="R734" i="5"/>
  <c r="G734" i="5" s="1"/>
  <c r="D735" i="5"/>
  <c r="AU732" i="5" s="1"/>
  <c r="F735" i="5"/>
  <c r="R735" i="5" s="1"/>
  <c r="Z965" i="5"/>
  <c r="AK965" i="5" s="1"/>
  <c r="AA966" i="5"/>
  <c r="AB977" i="5"/>
  <c r="AM977" i="5" s="1"/>
  <c r="AC978" i="5"/>
  <c r="AZ732" i="5" l="1"/>
  <c r="AW839" i="5"/>
  <c r="AE730" i="5"/>
  <c r="AO730" i="5"/>
  <c r="AP730" i="5" s="1"/>
  <c r="AX730" i="5"/>
  <c r="AV730" i="5"/>
  <c r="AT730" i="5"/>
  <c r="BF731" i="5"/>
  <c r="BK731" i="5"/>
  <c r="BL731" i="5" s="1"/>
  <c r="BA731" i="5"/>
  <c r="AY840" i="5"/>
  <c r="S733" i="5"/>
  <c r="D736" i="5"/>
  <c r="AU733" i="5" s="1"/>
  <c r="F736" i="5"/>
  <c r="L734" i="5"/>
  <c r="Q734" i="5"/>
  <c r="G735" i="5"/>
  <c r="Q735" i="5"/>
  <c r="L735" i="5"/>
  <c r="Y732" i="5"/>
  <c r="AJ732" i="5" s="1"/>
  <c r="X731" i="5"/>
  <c r="AI731" i="5" s="1"/>
  <c r="AD731" i="5"/>
  <c r="AB978" i="5"/>
  <c r="AM978" i="5" s="1"/>
  <c r="AC979" i="5"/>
  <c r="AA967" i="5"/>
  <c r="Z966" i="5"/>
  <c r="AK966" i="5" s="1"/>
  <c r="AZ733" i="5" l="1"/>
  <c r="AY841" i="5"/>
  <c r="AE731" i="5"/>
  <c r="AO731" i="5"/>
  <c r="AP731" i="5" s="1"/>
  <c r="AX731" i="5"/>
  <c r="AV731" i="5"/>
  <c r="AT731" i="5"/>
  <c r="BA732" i="5"/>
  <c r="BK732" i="5"/>
  <c r="BL732" i="5" s="1"/>
  <c r="BF732" i="5"/>
  <c r="AW840" i="5"/>
  <c r="S734" i="5"/>
  <c r="R736" i="5"/>
  <c r="G736" i="5" s="1"/>
  <c r="X732" i="5"/>
  <c r="AI732" i="5" s="1"/>
  <c r="Y733" i="5"/>
  <c r="AJ733" i="5" s="1"/>
  <c r="AD732" i="5"/>
  <c r="S735" i="5"/>
  <c r="F737" i="5"/>
  <c r="D737" i="5"/>
  <c r="AU734" i="5" s="1"/>
  <c r="Z967" i="5"/>
  <c r="AK967" i="5" s="1"/>
  <c r="AA968" i="5"/>
  <c r="AB979" i="5"/>
  <c r="AM979" i="5" s="1"/>
  <c r="AC980" i="5"/>
  <c r="AZ734" i="5" l="1"/>
  <c r="AW841" i="5"/>
  <c r="AE732" i="5"/>
  <c r="AO732" i="5"/>
  <c r="AP732" i="5" s="1"/>
  <c r="AX732" i="5"/>
  <c r="AV732" i="5"/>
  <c r="AT732" i="5"/>
  <c r="AY842" i="5"/>
  <c r="BK733" i="5"/>
  <c r="BL733" i="5" s="1"/>
  <c r="BF733" i="5"/>
  <c r="BA733" i="5"/>
  <c r="D738" i="5"/>
  <c r="AU735" i="5" s="1"/>
  <c r="F738" i="5"/>
  <c r="Y734" i="5"/>
  <c r="AJ734" i="5" s="1"/>
  <c r="X733" i="5"/>
  <c r="AI733" i="5" s="1"/>
  <c r="AD733" i="5"/>
  <c r="R737" i="5"/>
  <c r="G737" i="5" s="1"/>
  <c r="L736" i="5"/>
  <c r="Q736" i="5"/>
  <c r="AB980" i="5"/>
  <c r="AM980" i="5" s="1"/>
  <c r="AC981" i="5"/>
  <c r="AA969" i="5"/>
  <c r="Z968" i="5"/>
  <c r="AK968" i="5" s="1"/>
  <c r="AZ735" i="5" l="1"/>
  <c r="AY843" i="5"/>
  <c r="BA734" i="5"/>
  <c r="BK734" i="5"/>
  <c r="BL734" i="5" s="1"/>
  <c r="BF734" i="5"/>
  <c r="AE733" i="5"/>
  <c r="AO733" i="5"/>
  <c r="AP733" i="5" s="1"/>
  <c r="AX733" i="5"/>
  <c r="AV733" i="5"/>
  <c r="AT733" i="5"/>
  <c r="AW842" i="5"/>
  <c r="S736" i="5"/>
  <c r="Y735" i="5"/>
  <c r="AJ735" i="5" s="1"/>
  <c r="X734" i="5"/>
  <c r="AI734" i="5" s="1"/>
  <c r="AD734" i="5"/>
  <c r="L737" i="5"/>
  <c r="Q737" i="5"/>
  <c r="D739" i="5"/>
  <c r="AU736" i="5" s="1"/>
  <c r="F739" i="5"/>
  <c r="R738" i="5"/>
  <c r="G738" i="5" s="1"/>
  <c r="Z969" i="5"/>
  <c r="AK969" i="5" s="1"/>
  <c r="AA970" i="5"/>
  <c r="AB981" i="5"/>
  <c r="AM981" i="5" s="1"/>
  <c r="AC982" i="5"/>
  <c r="AZ736" i="5" l="1"/>
  <c r="AY844" i="5"/>
  <c r="AE734" i="5"/>
  <c r="AO734" i="5"/>
  <c r="AP734" i="5" s="1"/>
  <c r="AX734" i="5"/>
  <c r="AV734" i="5"/>
  <c r="AT734" i="5"/>
  <c r="BA735" i="5"/>
  <c r="BF735" i="5"/>
  <c r="BK735" i="5"/>
  <c r="BL735" i="5" s="1"/>
  <c r="AW843" i="5"/>
  <c r="S737" i="5"/>
  <c r="Q738" i="5"/>
  <c r="L738" i="5"/>
  <c r="R739" i="5"/>
  <c r="G739" i="5" s="1"/>
  <c r="F740" i="5"/>
  <c r="D740" i="5"/>
  <c r="AU737" i="5" s="1"/>
  <c r="X735" i="5"/>
  <c r="AI735" i="5" s="1"/>
  <c r="Y736" i="5"/>
  <c r="AJ736" i="5" s="1"/>
  <c r="AD735" i="5"/>
  <c r="AB982" i="5"/>
  <c r="AM982" i="5" s="1"/>
  <c r="AC983" i="5"/>
  <c r="AA971" i="5"/>
  <c r="Z970" i="5"/>
  <c r="AK970" i="5" s="1"/>
  <c r="AZ737" i="5" l="1"/>
  <c r="AE735" i="5"/>
  <c r="AO735" i="5"/>
  <c r="AP735" i="5" s="1"/>
  <c r="AX735" i="5"/>
  <c r="AV735" i="5"/>
  <c r="AT735" i="5"/>
  <c r="AW844" i="5"/>
  <c r="BK736" i="5"/>
  <c r="BL736" i="5" s="1"/>
  <c r="BA736" i="5"/>
  <c r="BF736" i="5"/>
  <c r="AY845" i="5"/>
  <c r="S738" i="5"/>
  <c r="Q739" i="5"/>
  <c r="L739" i="5"/>
  <c r="F741" i="5"/>
  <c r="D741" i="5"/>
  <c r="AU738" i="5" s="1"/>
  <c r="Y737" i="5"/>
  <c r="AJ737" i="5" s="1"/>
  <c r="X736" i="5"/>
  <c r="AI736" i="5" s="1"/>
  <c r="AD736" i="5"/>
  <c r="R740" i="5"/>
  <c r="G740" i="5" s="1"/>
  <c r="AA972" i="5"/>
  <c r="Z971" i="5"/>
  <c r="AK971" i="5" s="1"/>
  <c r="AB983" i="5"/>
  <c r="AM983" i="5" s="1"/>
  <c r="AC984" i="5"/>
  <c r="AZ738" i="5" l="1"/>
  <c r="AE736" i="5"/>
  <c r="AO736" i="5"/>
  <c r="AP736" i="5" s="1"/>
  <c r="AX736" i="5"/>
  <c r="AV736" i="5"/>
  <c r="AT736" i="5"/>
  <c r="AY846" i="5"/>
  <c r="AW845" i="5"/>
  <c r="BK737" i="5"/>
  <c r="BL737" i="5" s="1"/>
  <c r="BA737" i="5"/>
  <c r="BF737" i="5"/>
  <c r="S739" i="5"/>
  <c r="R741" i="5"/>
  <c r="X737" i="5"/>
  <c r="AI737" i="5" s="1"/>
  <c r="Y738" i="5"/>
  <c r="AJ738" i="5" s="1"/>
  <c r="AD737" i="5"/>
  <c r="Q740" i="5"/>
  <c r="L740" i="5"/>
  <c r="D742" i="5"/>
  <c r="AU739" i="5" s="1"/>
  <c r="F742" i="5"/>
  <c r="AB984" i="5"/>
  <c r="AM984" i="5" s="1"/>
  <c r="AC985" i="5"/>
  <c r="AA973" i="5"/>
  <c r="Z972" i="5"/>
  <c r="AK972" i="5" s="1"/>
  <c r="AZ739" i="5" l="1"/>
  <c r="AE737" i="5"/>
  <c r="AO737" i="5"/>
  <c r="AP737" i="5" s="1"/>
  <c r="AX737" i="5"/>
  <c r="AV737" i="5"/>
  <c r="AT737" i="5"/>
  <c r="AW846" i="5"/>
  <c r="BA738" i="5"/>
  <c r="BF738" i="5"/>
  <c r="BK738" i="5"/>
  <c r="BL738" i="5" s="1"/>
  <c r="AY847" i="5"/>
  <c r="D743" i="5"/>
  <c r="AU740" i="5" s="1"/>
  <c r="F743" i="5"/>
  <c r="X738" i="5"/>
  <c r="AI738" i="5" s="1"/>
  <c r="Y739" i="5"/>
  <c r="AJ739" i="5" s="1"/>
  <c r="AD738" i="5"/>
  <c r="S740" i="5"/>
  <c r="R742" i="5"/>
  <c r="G742" i="5" s="1"/>
  <c r="Q741" i="5"/>
  <c r="L741" i="5"/>
  <c r="G741" i="5"/>
  <c r="Z973" i="5"/>
  <c r="AK973" i="5" s="1"/>
  <c r="AA974" i="5"/>
  <c r="AC986" i="5"/>
  <c r="AB985" i="5"/>
  <c r="AM985" i="5" s="1"/>
  <c r="AZ740" i="5" l="1"/>
  <c r="AE738" i="5"/>
  <c r="AO738" i="5"/>
  <c r="AP738" i="5" s="1"/>
  <c r="AX738" i="5"/>
  <c r="AV738" i="5"/>
  <c r="AT738" i="5"/>
  <c r="AY848" i="5"/>
  <c r="BF739" i="5"/>
  <c r="BK739" i="5"/>
  <c r="BL739" i="5" s="1"/>
  <c r="BA739" i="5"/>
  <c r="AW847" i="5"/>
  <c r="S741" i="5"/>
  <c r="R743" i="5"/>
  <c r="G743" i="5" s="1"/>
  <c r="Q742" i="5"/>
  <c r="L742" i="5"/>
  <c r="X739" i="5"/>
  <c r="AI739" i="5" s="1"/>
  <c r="Y740" i="5"/>
  <c r="AJ740" i="5" s="1"/>
  <c r="AD739" i="5"/>
  <c r="D744" i="5"/>
  <c r="AU741" i="5" s="1"/>
  <c r="F744" i="5"/>
  <c r="AA975" i="5"/>
  <c r="Z974" i="5"/>
  <c r="AK974" i="5" s="1"/>
  <c r="AC987" i="5"/>
  <c r="AB986" i="5"/>
  <c r="AM986" i="5" s="1"/>
  <c r="AZ741" i="5" l="1"/>
  <c r="AW848" i="5"/>
  <c r="AE739" i="5"/>
  <c r="AO739" i="5"/>
  <c r="AP739" i="5" s="1"/>
  <c r="AX739" i="5"/>
  <c r="AV739" i="5"/>
  <c r="AT739" i="5"/>
  <c r="AY849" i="5"/>
  <c r="BA740" i="5"/>
  <c r="BK740" i="5"/>
  <c r="BL740" i="5" s="1"/>
  <c r="BF740" i="5"/>
  <c r="S742" i="5"/>
  <c r="F745" i="5"/>
  <c r="D745" i="5"/>
  <c r="AU742" i="5" s="1"/>
  <c r="Y741" i="5"/>
  <c r="AJ741" i="5" s="1"/>
  <c r="X740" i="5"/>
  <c r="AI740" i="5" s="1"/>
  <c r="AD740" i="5"/>
  <c r="R744" i="5"/>
  <c r="G744" i="5" s="1"/>
  <c r="Q743" i="5"/>
  <c r="L743" i="5"/>
  <c r="AB987" i="5"/>
  <c r="AM987" i="5" s="1"/>
  <c r="AC988" i="5"/>
  <c r="Z975" i="5"/>
  <c r="AK975" i="5" s="1"/>
  <c r="AA976" i="5"/>
  <c r="AZ742" i="5" l="1"/>
  <c r="AY850" i="5"/>
  <c r="AE740" i="5"/>
  <c r="AO740" i="5"/>
  <c r="AP740" i="5" s="1"/>
  <c r="AX740" i="5"/>
  <c r="AV740" i="5"/>
  <c r="AT740" i="5"/>
  <c r="AW849" i="5"/>
  <c r="BK741" i="5"/>
  <c r="BL741" i="5" s="1"/>
  <c r="BF741" i="5"/>
  <c r="BA741" i="5"/>
  <c r="Y742" i="5"/>
  <c r="AJ742" i="5" s="1"/>
  <c r="X741" i="5"/>
  <c r="AI741" i="5" s="1"/>
  <c r="AD741" i="5"/>
  <c r="L744" i="5"/>
  <c r="Q744" i="5"/>
  <c r="D746" i="5"/>
  <c r="AU743" i="5" s="1"/>
  <c r="F746" i="5"/>
  <c r="S743" i="5"/>
  <c r="R745" i="5"/>
  <c r="G745" i="5" s="1"/>
  <c r="AA977" i="5"/>
  <c r="Z976" i="5"/>
  <c r="AK976" i="5" s="1"/>
  <c r="AC989" i="5"/>
  <c r="AB988" i="5"/>
  <c r="AM988" i="5" s="1"/>
  <c r="AZ743" i="5" l="1"/>
  <c r="AW850" i="5"/>
  <c r="AE741" i="5"/>
  <c r="AO741" i="5"/>
  <c r="AP741" i="5" s="1"/>
  <c r="AX741" i="5"/>
  <c r="AV741" i="5"/>
  <c r="AT741" i="5"/>
  <c r="BA742" i="5"/>
  <c r="BK742" i="5"/>
  <c r="BL742" i="5" s="1"/>
  <c r="BF742" i="5"/>
  <c r="AY851" i="5"/>
  <c r="S744" i="5"/>
  <c r="R746" i="5"/>
  <c r="G746" i="5" s="1"/>
  <c r="Q745" i="5"/>
  <c r="L745" i="5"/>
  <c r="F747" i="5"/>
  <c r="D747" i="5"/>
  <c r="AU744" i="5" s="1"/>
  <c r="Y743" i="5"/>
  <c r="AJ743" i="5" s="1"/>
  <c r="X742" i="5"/>
  <c r="AI742" i="5" s="1"/>
  <c r="AD742" i="5"/>
  <c r="AA978" i="5"/>
  <c r="Z977" i="5"/>
  <c r="AK977" i="5" s="1"/>
  <c r="AC990" i="5"/>
  <c r="AB989" i="5"/>
  <c r="AM989" i="5" s="1"/>
  <c r="S745" i="5" l="1"/>
  <c r="AZ744" i="5"/>
  <c r="AY852" i="5"/>
  <c r="BA743" i="5"/>
  <c r="BF743" i="5"/>
  <c r="BK743" i="5"/>
  <c r="BL743" i="5" s="1"/>
  <c r="AE742" i="5"/>
  <c r="AO742" i="5"/>
  <c r="AP742" i="5" s="1"/>
  <c r="AX742" i="5"/>
  <c r="AV742" i="5"/>
  <c r="AT742" i="5"/>
  <c r="AW851" i="5"/>
  <c r="F748" i="5"/>
  <c r="D748" i="5"/>
  <c r="AU745" i="5" s="1"/>
  <c r="R747" i="5"/>
  <c r="G747" i="5" s="1"/>
  <c r="L746" i="5"/>
  <c r="Q746" i="5"/>
  <c r="Y744" i="5"/>
  <c r="AJ744" i="5" s="1"/>
  <c r="X743" i="5"/>
  <c r="AI743" i="5" s="1"/>
  <c r="AD743" i="5"/>
  <c r="AC991" i="5"/>
  <c r="AB990" i="5"/>
  <c r="AM990" i="5" s="1"/>
  <c r="AA979" i="5"/>
  <c r="Z978" i="5"/>
  <c r="AK978" i="5" s="1"/>
  <c r="AZ745" i="5" l="1"/>
  <c r="AE743" i="5"/>
  <c r="AO743" i="5"/>
  <c r="AP743" i="5" s="1"/>
  <c r="AX743" i="5"/>
  <c r="AV743" i="5"/>
  <c r="AT743" i="5"/>
  <c r="BK744" i="5"/>
  <c r="BL744" i="5" s="1"/>
  <c r="BA744" i="5"/>
  <c r="BF744" i="5"/>
  <c r="AY853" i="5"/>
  <c r="AW852" i="5"/>
  <c r="S746" i="5"/>
  <c r="D749" i="5"/>
  <c r="AU746" i="5" s="1"/>
  <c r="F749" i="5"/>
  <c r="R748" i="5"/>
  <c r="G748" i="5" s="1"/>
  <c r="Y745" i="5"/>
  <c r="AJ745" i="5" s="1"/>
  <c r="X744" i="5"/>
  <c r="AI744" i="5" s="1"/>
  <c r="AD744" i="5"/>
  <c r="Q747" i="5"/>
  <c r="L747" i="5"/>
  <c r="AC992" i="5"/>
  <c r="AB991" i="5"/>
  <c r="AM991" i="5" s="1"/>
  <c r="AA980" i="5"/>
  <c r="Z979" i="5"/>
  <c r="AK979" i="5" s="1"/>
  <c r="AZ746" i="5" l="1"/>
  <c r="AW853" i="5"/>
  <c r="AE744" i="5"/>
  <c r="AO744" i="5"/>
  <c r="AP744" i="5" s="1"/>
  <c r="AX744" i="5"/>
  <c r="AV744" i="5"/>
  <c r="AT744" i="5"/>
  <c r="AY854" i="5"/>
  <c r="BK745" i="5"/>
  <c r="BL745" i="5" s="1"/>
  <c r="BA745" i="5"/>
  <c r="BF745" i="5"/>
  <c r="S747" i="5"/>
  <c r="L748" i="5"/>
  <c r="Q748" i="5"/>
  <c r="R749" i="5"/>
  <c r="G749" i="5" s="1"/>
  <c r="Y746" i="5"/>
  <c r="AJ746" i="5" s="1"/>
  <c r="X745" i="5"/>
  <c r="AI745" i="5" s="1"/>
  <c r="AD745" i="5"/>
  <c r="F750" i="5"/>
  <c r="D750" i="5"/>
  <c r="AU747" i="5" s="1"/>
  <c r="AA981" i="5"/>
  <c r="Z980" i="5"/>
  <c r="AK980" i="5" s="1"/>
  <c r="AB992" i="5"/>
  <c r="AM992" i="5" s="1"/>
  <c r="AC993" i="5"/>
  <c r="AZ747" i="5" l="1"/>
  <c r="AY855" i="5"/>
  <c r="BA746" i="5"/>
  <c r="BF746" i="5"/>
  <c r="BK746" i="5"/>
  <c r="BL746" i="5" s="1"/>
  <c r="AE745" i="5"/>
  <c r="AO745" i="5"/>
  <c r="AP745" i="5" s="1"/>
  <c r="AX745" i="5"/>
  <c r="AV745" i="5"/>
  <c r="AT745" i="5"/>
  <c r="AW854" i="5"/>
  <c r="S748" i="5"/>
  <c r="Q749" i="5"/>
  <c r="L749" i="5"/>
  <c r="F751" i="5"/>
  <c r="R751" i="5" s="1"/>
  <c r="D751" i="5"/>
  <c r="AU748" i="5" s="1"/>
  <c r="Y747" i="5"/>
  <c r="AJ747" i="5" s="1"/>
  <c r="X746" i="5"/>
  <c r="AI746" i="5" s="1"/>
  <c r="AD746" i="5"/>
  <c r="R750" i="5"/>
  <c r="Z981" i="5"/>
  <c r="AK981" i="5" s="1"/>
  <c r="AA982" i="5"/>
  <c r="AB993" i="5"/>
  <c r="AM993" i="5" s="1"/>
  <c r="AC994" i="5"/>
  <c r="AZ748" i="5" l="1"/>
  <c r="AE746" i="5"/>
  <c r="AO746" i="5"/>
  <c r="AP746" i="5" s="1"/>
  <c r="AX746" i="5"/>
  <c r="AV746" i="5"/>
  <c r="AT746" i="5"/>
  <c r="AW855" i="5"/>
  <c r="BF747" i="5"/>
  <c r="BK747" i="5"/>
  <c r="BL747" i="5" s="1"/>
  <c r="BA747" i="5"/>
  <c r="AY856" i="5"/>
  <c r="S749" i="5"/>
  <c r="D752" i="5"/>
  <c r="AU749" i="5" s="1"/>
  <c r="F752" i="5"/>
  <c r="G751" i="5"/>
  <c r="Q751" i="5"/>
  <c r="L751" i="5"/>
  <c r="Q750" i="5"/>
  <c r="L750" i="5"/>
  <c r="Y748" i="5"/>
  <c r="AJ748" i="5" s="1"/>
  <c r="X747" i="5"/>
  <c r="AI747" i="5" s="1"/>
  <c r="AD747" i="5"/>
  <c r="G750" i="5"/>
  <c r="AA983" i="5"/>
  <c r="Z982" i="5"/>
  <c r="AK982" i="5" s="1"/>
  <c r="AC995" i="5"/>
  <c r="AB994" i="5"/>
  <c r="AM994" i="5" s="1"/>
  <c r="AZ749" i="5" l="1"/>
  <c r="AY857" i="5"/>
  <c r="AE747" i="5"/>
  <c r="AO747" i="5"/>
  <c r="AP747" i="5" s="1"/>
  <c r="AX747" i="5"/>
  <c r="AV747" i="5"/>
  <c r="AT747" i="5"/>
  <c r="AW856" i="5"/>
  <c r="BA748" i="5"/>
  <c r="BK748" i="5"/>
  <c r="BL748" i="5" s="1"/>
  <c r="BF748" i="5"/>
  <c r="S750" i="5"/>
  <c r="D753" i="5"/>
  <c r="AU750" i="5" s="1"/>
  <c r="F753" i="5"/>
  <c r="R752" i="5"/>
  <c r="S751" i="5"/>
  <c r="Y749" i="5"/>
  <c r="AJ749" i="5" s="1"/>
  <c r="X748" i="5"/>
  <c r="AI748" i="5" s="1"/>
  <c r="AD748" i="5"/>
  <c r="Z983" i="5"/>
  <c r="AK983" i="5" s="1"/>
  <c r="AA984" i="5"/>
  <c r="AC996" i="5"/>
  <c r="AB995" i="5"/>
  <c r="AM995" i="5" s="1"/>
  <c r="AZ750" i="5" l="1"/>
  <c r="AW857" i="5"/>
  <c r="AE748" i="5"/>
  <c r="AO748" i="5"/>
  <c r="AP748" i="5" s="1"/>
  <c r="AX748" i="5"/>
  <c r="AV748" i="5"/>
  <c r="AT748" i="5"/>
  <c r="AY858" i="5"/>
  <c r="BK749" i="5"/>
  <c r="BL749" i="5" s="1"/>
  <c r="BF749" i="5"/>
  <c r="BA749" i="5"/>
  <c r="L752" i="5"/>
  <c r="Q752" i="5"/>
  <c r="Y750" i="5"/>
  <c r="AJ750" i="5" s="1"/>
  <c r="X749" i="5"/>
  <c r="AI749" i="5" s="1"/>
  <c r="AD749" i="5"/>
  <c r="F754" i="5"/>
  <c r="D754" i="5"/>
  <c r="AU751" i="5" s="1"/>
  <c r="R753" i="5"/>
  <c r="G753" i="5" s="1"/>
  <c r="G752" i="5"/>
  <c r="AC997" i="5"/>
  <c r="AB996" i="5"/>
  <c r="AM996" i="5" s="1"/>
  <c r="Z984" i="5"/>
  <c r="AK984" i="5" s="1"/>
  <c r="AA985" i="5"/>
  <c r="AZ751" i="5" l="1"/>
  <c r="AE749" i="5"/>
  <c r="AO749" i="5"/>
  <c r="AP749" i="5" s="1"/>
  <c r="AX749" i="5"/>
  <c r="AV749" i="5"/>
  <c r="AT749" i="5"/>
  <c r="AY859" i="5"/>
  <c r="BA750" i="5"/>
  <c r="BK750" i="5"/>
  <c r="BL750" i="5" s="1"/>
  <c r="BF750" i="5"/>
  <c r="AW858" i="5"/>
  <c r="Y751" i="5"/>
  <c r="AJ751" i="5" s="1"/>
  <c r="X750" i="5"/>
  <c r="AI750" i="5" s="1"/>
  <c r="AD750" i="5"/>
  <c r="D755" i="5"/>
  <c r="AU752" i="5" s="1"/>
  <c r="F755" i="5"/>
  <c r="R754" i="5"/>
  <c r="Q753" i="5"/>
  <c r="L753" i="5"/>
  <c r="S752" i="5"/>
  <c r="AC998" i="5"/>
  <c r="AB997" i="5"/>
  <c r="AM997" i="5" s="1"/>
  <c r="Z985" i="5"/>
  <c r="AK985" i="5" s="1"/>
  <c r="AA986" i="5"/>
  <c r="BA751" i="5" l="1"/>
  <c r="BF751" i="5"/>
  <c r="BK751" i="5"/>
  <c r="BL751" i="5" s="1"/>
  <c r="AW859" i="5"/>
  <c r="AZ752" i="5"/>
  <c r="AE750" i="5"/>
  <c r="AO750" i="5"/>
  <c r="AP750" i="5" s="1"/>
  <c r="AX750" i="5"/>
  <c r="AV750" i="5"/>
  <c r="AT750" i="5"/>
  <c r="AY860" i="5"/>
  <c r="S753" i="5"/>
  <c r="Q754" i="5"/>
  <c r="L754" i="5"/>
  <c r="F756" i="5"/>
  <c r="D756" i="5"/>
  <c r="AU753" i="5" s="1"/>
  <c r="R755" i="5"/>
  <c r="G754" i="5"/>
  <c r="Y752" i="5"/>
  <c r="AJ752" i="5" s="1"/>
  <c r="X751" i="5"/>
  <c r="AI751" i="5" s="1"/>
  <c r="AD751" i="5"/>
  <c r="Z986" i="5"/>
  <c r="AK986" i="5" s="1"/>
  <c r="AA987" i="5"/>
  <c r="AC999" i="5"/>
  <c r="AB998" i="5"/>
  <c r="AM998" i="5" s="1"/>
  <c r="AZ753" i="5" l="1"/>
  <c r="BK752" i="5"/>
  <c r="BL752" i="5" s="1"/>
  <c r="BA752" i="5"/>
  <c r="BF752" i="5"/>
  <c r="AY861" i="5"/>
  <c r="AE751" i="5"/>
  <c r="AO751" i="5"/>
  <c r="AP751" i="5" s="1"/>
  <c r="AX751" i="5"/>
  <c r="AV751" i="5"/>
  <c r="AT751" i="5"/>
  <c r="AW860" i="5"/>
  <c r="S754" i="5"/>
  <c r="F757" i="5"/>
  <c r="R757" i="5" s="1"/>
  <c r="D757" i="5"/>
  <c r="AU754" i="5" s="1"/>
  <c r="L755" i="5"/>
  <c r="Q755" i="5"/>
  <c r="R756" i="5"/>
  <c r="G756" i="5" s="1"/>
  <c r="G755" i="5"/>
  <c r="Y753" i="5"/>
  <c r="AJ753" i="5" s="1"/>
  <c r="X752" i="5"/>
  <c r="AI752" i="5" s="1"/>
  <c r="AD752" i="5"/>
  <c r="AC1000" i="5"/>
  <c r="AB1000" i="5" s="1"/>
  <c r="AM1000" i="5" s="1"/>
  <c r="AB999" i="5"/>
  <c r="AM999" i="5" s="1"/>
  <c r="Z987" i="5"/>
  <c r="AK987" i="5" s="1"/>
  <c r="AA988" i="5"/>
  <c r="AZ754" i="5" l="1"/>
  <c r="AW861" i="5"/>
  <c r="AY862" i="5"/>
  <c r="AE752" i="5"/>
  <c r="AO752" i="5"/>
  <c r="AP752" i="5" s="1"/>
  <c r="AX752" i="5"/>
  <c r="AV752" i="5"/>
  <c r="AT752" i="5"/>
  <c r="BK753" i="5"/>
  <c r="BL753" i="5" s="1"/>
  <c r="BA753" i="5"/>
  <c r="BF753" i="5"/>
  <c r="S755" i="5"/>
  <c r="Y754" i="5"/>
  <c r="AJ754" i="5" s="1"/>
  <c r="X753" i="5"/>
  <c r="AI753" i="5" s="1"/>
  <c r="AD753" i="5"/>
  <c r="Q756" i="5"/>
  <c r="L756" i="5"/>
  <c r="F758" i="5"/>
  <c r="D758" i="5"/>
  <c r="AU755" i="5" s="1"/>
  <c r="G757" i="5"/>
  <c r="Q757" i="5"/>
  <c r="L757" i="5"/>
  <c r="Z988" i="5"/>
  <c r="AK988" i="5" s="1"/>
  <c r="AA989" i="5"/>
  <c r="AZ755" i="5" l="1"/>
  <c r="AE753" i="5"/>
  <c r="AO753" i="5"/>
  <c r="AP753" i="5" s="1"/>
  <c r="AX753" i="5"/>
  <c r="AV753" i="5"/>
  <c r="AT753" i="5"/>
  <c r="AY863" i="5"/>
  <c r="BA754" i="5"/>
  <c r="BF754" i="5"/>
  <c r="BK754" i="5"/>
  <c r="BL754" i="5" s="1"/>
  <c r="AW862" i="5"/>
  <c r="S756" i="5"/>
  <c r="D759" i="5"/>
  <c r="AU756" i="5" s="1"/>
  <c r="F759" i="5"/>
  <c r="R758" i="5"/>
  <c r="G758" i="5" s="1"/>
  <c r="S757" i="5"/>
  <c r="X754" i="5"/>
  <c r="AI754" i="5" s="1"/>
  <c r="Y755" i="5"/>
  <c r="AJ755" i="5" s="1"/>
  <c r="AD754" i="5"/>
  <c r="Z989" i="5"/>
  <c r="AK989" i="5" s="1"/>
  <c r="AA990" i="5"/>
  <c r="AE754" i="5" l="1"/>
  <c r="AO754" i="5"/>
  <c r="AP754" i="5" s="1"/>
  <c r="AX754" i="5"/>
  <c r="AV754" i="5"/>
  <c r="AT754" i="5"/>
  <c r="AW863" i="5"/>
  <c r="BF755" i="5"/>
  <c r="BK755" i="5"/>
  <c r="BL755" i="5" s="1"/>
  <c r="BA755" i="5"/>
  <c r="AZ756" i="5"/>
  <c r="AY864" i="5"/>
  <c r="Y756" i="5"/>
  <c r="AJ756" i="5" s="1"/>
  <c r="X755" i="5"/>
  <c r="AI755" i="5" s="1"/>
  <c r="AD755" i="5"/>
  <c r="R759" i="5"/>
  <c r="G759" i="5" s="1"/>
  <c r="Q758" i="5"/>
  <c r="L758" i="5"/>
  <c r="D760" i="5"/>
  <c r="AU757" i="5" s="1"/>
  <c r="F760" i="5"/>
  <c r="R760" i="5" s="1"/>
  <c r="Z990" i="5"/>
  <c r="AK990" i="5" s="1"/>
  <c r="AA991" i="5"/>
  <c r="AZ757" i="5" l="1"/>
  <c r="BA756" i="5"/>
  <c r="BK756" i="5"/>
  <c r="BL756" i="5" s="1"/>
  <c r="BF756" i="5"/>
  <c r="AY865" i="5"/>
  <c r="AW864" i="5"/>
  <c r="AE755" i="5"/>
  <c r="AO755" i="5"/>
  <c r="AP755" i="5" s="1"/>
  <c r="AX755" i="5"/>
  <c r="AV755" i="5"/>
  <c r="AT755" i="5"/>
  <c r="S758" i="5"/>
  <c r="D761" i="5"/>
  <c r="AU758" i="5" s="1"/>
  <c r="F761" i="5"/>
  <c r="G760" i="5"/>
  <c r="L760" i="5"/>
  <c r="Q760" i="5"/>
  <c r="Q759" i="5"/>
  <c r="L759" i="5"/>
  <c r="X756" i="5"/>
  <c r="AI756" i="5" s="1"/>
  <c r="Y757" i="5"/>
  <c r="AJ757" i="5" s="1"/>
  <c r="AD756" i="5"/>
  <c r="Z991" i="5"/>
  <c r="AK991" i="5" s="1"/>
  <c r="AA992" i="5"/>
  <c r="AZ758" i="5" l="1"/>
  <c r="AE756" i="5"/>
  <c r="AO756" i="5"/>
  <c r="AP756" i="5" s="1"/>
  <c r="AX756" i="5"/>
  <c r="AV756" i="5"/>
  <c r="AT756" i="5"/>
  <c r="AY866" i="5"/>
  <c r="AW865" i="5"/>
  <c r="BK757" i="5"/>
  <c r="BL757" i="5" s="1"/>
  <c r="BF757" i="5"/>
  <c r="BA757" i="5"/>
  <c r="S760" i="5"/>
  <c r="S759" i="5"/>
  <c r="D762" i="5"/>
  <c r="AU759" i="5" s="1"/>
  <c r="F762" i="5"/>
  <c r="Y758" i="5"/>
  <c r="AJ758" i="5" s="1"/>
  <c r="X757" i="5"/>
  <c r="AI757" i="5" s="1"/>
  <c r="AD757" i="5"/>
  <c r="R761" i="5"/>
  <c r="G761" i="5" s="1"/>
  <c r="Z992" i="5"/>
  <c r="AK992" i="5" s="1"/>
  <c r="AA993" i="5"/>
  <c r="AZ759" i="5" l="1"/>
  <c r="AW866" i="5"/>
  <c r="AE757" i="5"/>
  <c r="AO757" i="5"/>
  <c r="AP757" i="5" s="1"/>
  <c r="AX757" i="5"/>
  <c r="AV757" i="5"/>
  <c r="AT757" i="5"/>
  <c r="AY867" i="5"/>
  <c r="BA758" i="5"/>
  <c r="BK758" i="5"/>
  <c r="BL758" i="5" s="1"/>
  <c r="BF758" i="5"/>
  <c r="X758" i="5"/>
  <c r="AI758" i="5" s="1"/>
  <c r="Y759" i="5"/>
  <c r="AJ759" i="5" s="1"/>
  <c r="AD758" i="5"/>
  <c r="F763" i="5"/>
  <c r="R763" i="5" s="1"/>
  <c r="D763" i="5"/>
  <c r="AU760" i="5" s="1"/>
  <c r="R762" i="5"/>
  <c r="G762" i="5" s="1"/>
  <c r="Q761" i="5"/>
  <c r="L761" i="5"/>
  <c r="Z993" i="5"/>
  <c r="AK993" i="5" s="1"/>
  <c r="AA994" i="5"/>
  <c r="AZ760" i="5" l="1"/>
  <c r="AY868" i="5"/>
  <c r="AW867" i="5"/>
  <c r="BA759" i="5"/>
  <c r="BF759" i="5"/>
  <c r="BK759" i="5"/>
  <c r="BL759" i="5" s="1"/>
  <c r="AE758" i="5"/>
  <c r="AO758" i="5"/>
  <c r="AP758" i="5" s="1"/>
  <c r="AX758" i="5"/>
  <c r="AV758" i="5"/>
  <c r="AT758" i="5"/>
  <c r="S761" i="5"/>
  <c r="G763" i="5"/>
  <c r="Q763" i="5"/>
  <c r="L763" i="5"/>
  <c r="L762" i="5"/>
  <c r="Q762" i="5"/>
  <c r="F764" i="5"/>
  <c r="R764" i="5" s="1"/>
  <c r="D764" i="5"/>
  <c r="AU761" i="5" s="1"/>
  <c r="X759" i="5"/>
  <c r="AI759" i="5" s="1"/>
  <c r="Y760" i="5"/>
  <c r="AJ760" i="5" s="1"/>
  <c r="AD759" i="5"/>
  <c r="Z994" i="5"/>
  <c r="AK994" i="5" s="1"/>
  <c r="AA995" i="5"/>
  <c r="AE759" i="5" l="1"/>
  <c r="AO759" i="5"/>
  <c r="AP759" i="5" s="1"/>
  <c r="AX759" i="5"/>
  <c r="AV759" i="5"/>
  <c r="AT759" i="5"/>
  <c r="AW868" i="5"/>
  <c r="BK760" i="5"/>
  <c r="BL760" i="5" s="1"/>
  <c r="BA760" i="5"/>
  <c r="BF760" i="5"/>
  <c r="AY869" i="5"/>
  <c r="AZ761" i="5"/>
  <c r="S762" i="5"/>
  <c r="D765" i="5"/>
  <c r="AU762" i="5" s="1"/>
  <c r="F765" i="5"/>
  <c r="R765" i="5" s="1"/>
  <c r="S763" i="5"/>
  <c r="G764" i="5"/>
  <c r="Q764" i="5"/>
  <c r="L764" i="5"/>
  <c r="Y761" i="5"/>
  <c r="AJ761" i="5" s="1"/>
  <c r="X760" i="5"/>
  <c r="AI760" i="5" s="1"/>
  <c r="AD760" i="5"/>
  <c r="Z995" i="5"/>
  <c r="AK995" i="5" s="1"/>
  <c r="AA996" i="5"/>
  <c r="AY870" i="5" l="1"/>
  <c r="AZ762" i="5"/>
  <c r="AW869" i="5"/>
  <c r="AE760" i="5"/>
  <c r="AO760" i="5"/>
  <c r="AP760" i="5" s="1"/>
  <c r="AX760" i="5"/>
  <c r="AV760" i="5"/>
  <c r="AT760" i="5"/>
  <c r="BK761" i="5"/>
  <c r="BL761" i="5" s="1"/>
  <c r="BA761" i="5"/>
  <c r="BF761" i="5"/>
  <c r="S764" i="5"/>
  <c r="G765" i="5"/>
  <c r="Q765" i="5"/>
  <c r="L765" i="5"/>
  <c r="Y762" i="5"/>
  <c r="AJ762" i="5" s="1"/>
  <c r="X761" i="5"/>
  <c r="AI761" i="5" s="1"/>
  <c r="AD761" i="5"/>
  <c r="D766" i="5"/>
  <c r="AU763" i="5" s="1"/>
  <c r="F766" i="5"/>
  <c r="Z996" i="5"/>
  <c r="AK996" i="5" s="1"/>
  <c r="AA997" i="5"/>
  <c r="AZ763" i="5" l="1"/>
  <c r="AW870" i="5"/>
  <c r="AE761" i="5"/>
  <c r="AO761" i="5"/>
  <c r="AP761" i="5" s="1"/>
  <c r="AX761" i="5"/>
  <c r="AV761" i="5"/>
  <c r="AT761" i="5"/>
  <c r="AY871" i="5"/>
  <c r="BA762" i="5"/>
  <c r="BF762" i="5"/>
  <c r="BK762" i="5"/>
  <c r="BL762" i="5" s="1"/>
  <c r="S765" i="5"/>
  <c r="Y763" i="5"/>
  <c r="AJ763" i="5" s="1"/>
  <c r="X762" i="5"/>
  <c r="AI762" i="5" s="1"/>
  <c r="AD762" i="5"/>
  <c r="D767" i="5"/>
  <c r="AU764" i="5" s="1"/>
  <c r="F767" i="5"/>
  <c r="R767" i="5" s="1"/>
  <c r="R766" i="5"/>
  <c r="G766" i="5" s="1"/>
  <c r="Z997" i="5"/>
  <c r="AK997" i="5" s="1"/>
  <c r="AA998" i="5"/>
  <c r="AZ764" i="5" l="1"/>
  <c r="BF763" i="5"/>
  <c r="BK763" i="5"/>
  <c r="BL763" i="5" s="1"/>
  <c r="BA763" i="5"/>
  <c r="AY872" i="5"/>
  <c r="AE762" i="5"/>
  <c r="AO762" i="5"/>
  <c r="AP762" i="5" s="1"/>
  <c r="AX762" i="5"/>
  <c r="AV762" i="5"/>
  <c r="AT762" i="5"/>
  <c r="AW871" i="5"/>
  <c r="Q766" i="5"/>
  <c r="L766" i="5"/>
  <c r="G767" i="5"/>
  <c r="Q767" i="5"/>
  <c r="L767" i="5"/>
  <c r="D768" i="5"/>
  <c r="AU765" i="5" s="1"/>
  <c r="F768" i="5"/>
  <c r="Y764" i="5"/>
  <c r="AJ764" i="5" s="1"/>
  <c r="X763" i="5"/>
  <c r="AI763" i="5" s="1"/>
  <c r="AD763" i="5"/>
  <c r="Z998" i="5"/>
  <c r="AK998" i="5" s="1"/>
  <c r="AA999" i="5"/>
  <c r="S766" i="5" l="1"/>
  <c r="AZ765" i="5"/>
  <c r="AE763" i="5"/>
  <c r="AO763" i="5"/>
  <c r="AP763" i="5" s="1"/>
  <c r="AX763" i="5"/>
  <c r="AV763" i="5"/>
  <c r="AT763" i="5"/>
  <c r="AY873" i="5"/>
  <c r="AW872" i="5"/>
  <c r="BA764" i="5"/>
  <c r="BK764" i="5"/>
  <c r="BL764" i="5" s="1"/>
  <c r="BF764" i="5"/>
  <c r="R768" i="5"/>
  <c r="G768" i="5" s="1"/>
  <c r="D769" i="5"/>
  <c r="AU766" i="5" s="1"/>
  <c r="F769" i="5"/>
  <c r="Y765" i="5"/>
  <c r="AJ765" i="5" s="1"/>
  <c r="X764" i="5"/>
  <c r="AI764" i="5" s="1"/>
  <c r="AD764" i="5"/>
  <c r="S767" i="5"/>
  <c r="Z999" i="5"/>
  <c r="AK999" i="5" s="1"/>
  <c r="AA1000" i="5"/>
  <c r="AZ766" i="5" l="1"/>
  <c r="AE764" i="5"/>
  <c r="AO764" i="5"/>
  <c r="AP764" i="5" s="1"/>
  <c r="AX764" i="5"/>
  <c r="AV764" i="5"/>
  <c r="AT764" i="5"/>
  <c r="AW873" i="5"/>
  <c r="AY874" i="5"/>
  <c r="BK765" i="5"/>
  <c r="BL765" i="5" s="1"/>
  <c r="BF765" i="5"/>
  <c r="BA765" i="5"/>
  <c r="X765" i="5"/>
  <c r="AI765" i="5" s="1"/>
  <c r="Y766" i="5"/>
  <c r="AJ766" i="5" s="1"/>
  <c r="AD765" i="5"/>
  <c r="R769" i="5"/>
  <c r="G769" i="5" s="1"/>
  <c r="D770" i="5"/>
  <c r="AU767" i="5" s="1"/>
  <c r="F770" i="5"/>
  <c r="R770" i="5" s="1"/>
  <c r="L768" i="5"/>
  <c r="Q768" i="5"/>
  <c r="Z1000" i="5"/>
  <c r="AK1000" i="5" s="1"/>
  <c r="AZ767" i="5" l="1"/>
  <c r="AY875" i="5"/>
  <c r="AE765" i="5"/>
  <c r="AO765" i="5"/>
  <c r="AP765" i="5" s="1"/>
  <c r="AX765" i="5"/>
  <c r="AV765" i="5"/>
  <c r="AT765" i="5"/>
  <c r="AW874" i="5"/>
  <c r="BA766" i="5"/>
  <c r="BK766" i="5"/>
  <c r="BL766" i="5" s="1"/>
  <c r="BF766" i="5"/>
  <c r="S768" i="5"/>
  <c r="G770" i="5"/>
  <c r="Q770" i="5"/>
  <c r="L770" i="5"/>
  <c r="L769" i="5"/>
  <c r="Q769" i="5"/>
  <c r="D771" i="5"/>
  <c r="AU768" i="5" s="1"/>
  <c r="F771" i="5"/>
  <c r="Y767" i="5"/>
  <c r="AJ767" i="5" s="1"/>
  <c r="X766" i="5"/>
  <c r="AI766" i="5" s="1"/>
  <c r="AD766" i="5"/>
  <c r="AZ768" i="5" l="1"/>
  <c r="AW875" i="5"/>
  <c r="BA767" i="5"/>
  <c r="BF767" i="5"/>
  <c r="BK767" i="5"/>
  <c r="BL767" i="5" s="1"/>
  <c r="AE766" i="5"/>
  <c r="AO766" i="5"/>
  <c r="AP766" i="5" s="1"/>
  <c r="AX766" i="5"/>
  <c r="AV766" i="5"/>
  <c r="AT766" i="5"/>
  <c r="AY876" i="5"/>
  <c r="S770" i="5"/>
  <c r="S769" i="5"/>
  <c r="R771" i="5"/>
  <c r="G771" i="5" s="1"/>
  <c r="F772" i="5"/>
  <c r="D772" i="5"/>
  <c r="AU769" i="5" s="1"/>
  <c r="Y768" i="5"/>
  <c r="AJ768" i="5" s="1"/>
  <c r="X767" i="5"/>
  <c r="AI767" i="5" s="1"/>
  <c r="AD767" i="5"/>
  <c r="AZ769" i="5" l="1"/>
  <c r="AY877" i="5"/>
  <c r="AW876" i="5"/>
  <c r="AE767" i="5"/>
  <c r="AO767" i="5"/>
  <c r="AP767" i="5" s="1"/>
  <c r="AX767" i="5"/>
  <c r="AV767" i="5"/>
  <c r="AT767" i="5"/>
  <c r="BK768" i="5"/>
  <c r="BL768" i="5" s="1"/>
  <c r="BA768" i="5"/>
  <c r="BF768" i="5"/>
  <c r="D773" i="5"/>
  <c r="AU770" i="5" s="1"/>
  <c r="F773" i="5"/>
  <c r="R772" i="5"/>
  <c r="G772" i="5" s="1"/>
  <c r="Y769" i="5"/>
  <c r="AJ769" i="5" s="1"/>
  <c r="X768" i="5"/>
  <c r="AI768" i="5" s="1"/>
  <c r="AD768" i="5"/>
  <c r="Q771" i="5"/>
  <c r="L771" i="5"/>
  <c r="AZ770" i="5" l="1"/>
  <c r="AW877" i="5"/>
  <c r="AE768" i="5"/>
  <c r="AO768" i="5"/>
  <c r="AP768" i="5" s="1"/>
  <c r="AX768" i="5"/>
  <c r="AV768" i="5"/>
  <c r="AT768" i="5"/>
  <c r="AY878" i="5"/>
  <c r="BK769" i="5"/>
  <c r="BL769" i="5" s="1"/>
  <c r="BA769" i="5"/>
  <c r="BF769" i="5"/>
  <c r="R773" i="5"/>
  <c r="Y770" i="5"/>
  <c r="AJ770" i="5" s="1"/>
  <c r="X769" i="5"/>
  <c r="AI769" i="5" s="1"/>
  <c r="AD769" i="5"/>
  <c r="S771" i="5"/>
  <c r="Q772" i="5"/>
  <c r="L772" i="5"/>
  <c r="D774" i="5"/>
  <c r="AU771" i="5" s="1"/>
  <c r="F774" i="5"/>
  <c r="AZ771" i="5" l="1"/>
  <c r="AY879" i="5"/>
  <c r="AE769" i="5"/>
  <c r="AO769" i="5"/>
  <c r="AP769" i="5" s="1"/>
  <c r="AX769" i="5"/>
  <c r="AV769" i="5"/>
  <c r="AT769" i="5"/>
  <c r="BA770" i="5"/>
  <c r="BF770" i="5"/>
  <c r="BK770" i="5"/>
  <c r="BL770" i="5" s="1"/>
  <c r="AW878" i="5"/>
  <c r="S772" i="5"/>
  <c r="Y771" i="5"/>
  <c r="AJ771" i="5" s="1"/>
  <c r="X770" i="5"/>
  <c r="AI770" i="5" s="1"/>
  <c r="AD770" i="5"/>
  <c r="R774" i="5"/>
  <c r="G774" i="5" s="1"/>
  <c r="D775" i="5"/>
  <c r="AU772" i="5" s="1"/>
  <c r="F775" i="5"/>
  <c r="R775" i="5" s="1"/>
  <c r="Q773" i="5"/>
  <c r="L773" i="5"/>
  <c r="G773" i="5"/>
  <c r="AZ772" i="5" l="1"/>
  <c r="AE770" i="5"/>
  <c r="AO770" i="5"/>
  <c r="AP770" i="5" s="1"/>
  <c r="AX770" i="5"/>
  <c r="AV770" i="5"/>
  <c r="AT770" i="5"/>
  <c r="AW879" i="5"/>
  <c r="BF771" i="5"/>
  <c r="BK771" i="5"/>
  <c r="BL771" i="5" s="1"/>
  <c r="BA771" i="5"/>
  <c r="AY880" i="5"/>
  <c r="S773" i="5"/>
  <c r="D776" i="5"/>
  <c r="AU773" i="5" s="1"/>
  <c r="F776" i="5"/>
  <c r="L774" i="5"/>
  <c r="Q774" i="5"/>
  <c r="G775" i="5"/>
  <c r="L775" i="5"/>
  <c r="Q775" i="5"/>
  <c r="Y772" i="5"/>
  <c r="AJ772" i="5" s="1"/>
  <c r="X771" i="5"/>
  <c r="AI771" i="5" s="1"/>
  <c r="AD771" i="5"/>
  <c r="AZ773" i="5" l="1"/>
  <c r="AY881" i="5"/>
  <c r="AE771" i="5"/>
  <c r="AO771" i="5"/>
  <c r="AP771" i="5" s="1"/>
  <c r="AX771" i="5"/>
  <c r="AV771" i="5"/>
  <c r="AT771" i="5"/>
  <c r="AW880" i="5"/>
  <c r="BA772" i="5"/>
  <c r="BK772" i="5"/>
  <c r="BL772" i="5" s="1"/>
  <c r="BF772" i="5"/>
  <c r="S774" i="5"/>
  <c r="S775" i="5"/>
  <c r="R776" i="5"/>
  <c r="G776" i="5" s="1"/>
  <c r="Y773" i="5"/>
  <c r="AJ773" i="5" s="1"/>
  <c r="X772" i="5"/>
  <c r="AI772" i="5" s="1"/>
  <c r="AD772" i="5"/>
  <c r="D777" i="5"/>
  <c r="AU774" i="5" s="1"/>
  <c r="F777" i="5"/>
  <c r="AZ774" i="5" l="1"/>
  <c r="AW881" i="5"/>
  <c r="AE772" i="5"/>
  <c r="AO772" i="5"/>
  <c r="AP772" i="5" s="1"/>
  <c r="AX772" i="5"/>
  <c r="AV772" i="5"/>
  <c r="AT772" i="5"/>
  <c r="AY882" i="5"/>
  <c r="BK773" i="5"/>
  <c r="BL773" i="5" s="1"/>
  <c r="BF773" i="5"/>
  <c r="BA773" i="5"/>
  <c r="D778" i="5"/>
  <c r="AU775" i="5" s="1"/>
  <c r="F778" i="5"/>
  <c r="R777" i="5"/>
  <c r="G777" i="5" s="1"/>
  <c r="X773" i="5"/>
  <c r="AI773" i="5" s="1"/>
  <c r="Y774" i="5"/>
  <c r="AJ774" i="5" s="1"/>
  <c r="AD773" i="5"/>
  <c r="Q776" i="5"/>
  <c r="L776" i="5"/>
  <c r="AZ775" i="5" l="1"/>
  <c r="BA774" i="5"/>
  <c r="BK774" i="5"/>
  <c r="BL774" i="5" s="1"/>
  <c r="BF774" i="5"/>
  <c r="AE773" i="5"/>
  <c r="AO773" i="5"/>
  <c r="AP773" i="5" s="1"/>
  <c r="AX773" i="5"/>
  <c r="AV773" i="5"/>
  <c r="AT773" i="5"/>
  <c r="AW882" i="5"/>
  <c r="AY883" i="5"/>
  <c r="S776" i="5"/>
  <c r="Q777" i="5"/>
  <c r="L777" i="5"/>
  <c r="X774" i="5"/>
  <c r="AI774" i="5" s="1"/>
  <c r="Y775" i="5"/>
  <c r="AJ775" i="5" s="1"/>
  <c r="AD774" i="5"/>
  <c r="D779" i="5"/>
  <c r="AU776" i="5" s="1"/>
  <c r="F779" i="5"/>
  <c r="R778" i="5"/>
  <c r="G778" i="5" s="1"/>
  <c r="AZ776" i="5" l="1"/>
  <c r="AE774" i="5"/>
  <c r="AO774" i="5"/>
  <c r="AP774" i="5" s="1"/>
  <c r="AX774" i="5"/>
  <c r="AV774" i="5"/>
  <c r="AT774" i="5"/>
  <c r="AW883" i="5"/>
  <c r="AY884" i="5"/>
  <c r="BA775" i="5"/>
  <c r="BF775" i="5"/>
  <c r="BK775" i="5"/>
  <c r="BL775" i="5" s="1"/>
  <c r="S777" i="5"/>
  <c r="R779" i="5"/>
  <c r="Y776" i="5"/>
  <c r="AJ776" i="5" s="1"/>
  <c r="X775" i="5"/>
  <c r="AI775" i="5" s="1"/>
  <c r="AD775" i="5"/>
  <c r="F780" i="5"/>
  <c r="D780" i="5"/>
  <c r="AU777" i="5" s="1"/>
  <c r="Q778" i="5"/>
  <c r="L778" i="5"/>
  <c r="AZ777" i="5" l="1"/>
  <c r="AW884" i="5"/>
  <c r="AE775" i="5"/>
  <c r="AO775" i="5"/>
  <c r="AP775" i="5" s="1"/>
  <c r="AX775" i="5"/>
  <c r="AV775" i="5"/>
  <c r="AT775" i="5"/>
  <c r="AY885" i="5"/>
  <c r="BK776" i="5"/>
  <c r="BL776" i="5" s="1"/>
  <c r="BA776" i="5"/>
  <c r="BF776" i="5"/>
  <c r="R780" i="5"/>
  <c r="G780" i="5" s="1"/>
  <c r="X776" i="5"/>
  <c r="AI776" i="5" s="1"/>
  <c r="Y777" i="5"/>
  <c r="AJ777" i="5" s="1"/>
  <c r="AD776" i="5"/>
  <c r="F781" i="5"/>
  <c r="D781" i="5"/>
  <c r="AU778" i="5" s="1"/>
  <c r="Q779" i="5"/>
  <c r="L779" i="5"/>
  <c r="S778" i="5"/>
  <c r="G779" i="5"/>
  <c r="AZ778" i="5" l="1"/>
  <c r="AY886" i="5"/>
  <c r="AW885" i="5"/>
  <c r="AE776" i="5"/>
  <c r="AO776" i="5"/>
  <c r="AP776" i="5" s="1"/>
  <c r="AX776" i="5"/>
  <c r="AV776" i="5"/>
  <c r="AT776" i="5"/>
  <c r="BK777" i="5"/>
  <c r="BL777" i="5" s="1"/>
  <c r="BA777" i="5"/>
  <c r="BF777" i="5"/>
  <c r="S779" i="5"/>
  <c r="Y778" i="5"/>
  <c r="AJ778" i="5" s="1"/>
  <c r="X777" i="5"/>
  <c r="AI777" i="5" s="1"/>
  <c r="AD777" i="5"/>
  <c r="F782" i="5"/>
  <c r="D782" i="5"/>
  <c r="AU779" i="5" s="1"/>
  <c r="R781" i="5"/>
  <c r="G781" i="5" s="1"/>
  <c r="Q780" i="5"/>
  <c r="L780" i="5"/>
  <c r="AZ779" i="5" l="1"/>
  <c r="AY887" i="5"/>
  <c r="AW886" i="5"/>
  <c r="BA778" i="5"/>
  <c r="BF778" i="5"/>
  <c r="BK778" i="5"/>
  <c r="BL778" i="5" s="1"/>
  <c r="AE777" i="5"/>
  <c r="AO777" i="5"/>
  <c r="AP777" i="5" s="1"/>
  <c r="AX777" i="5"/>
  <c r="AV777" i="5"/>
  <c r="AT777" i="5"/>
  <c r="S780" i="5"/>
  <c r="D783" i="5"/>
  <c r="AU780" i="5" s="1"/>
  <c r="F783" i="5"/>
  <c r="R783" i="5" s="1"/>
  <c r="L781" i="5"/>
  <c r="Q781" i="5"/>
  <c r="R782" i="5"/>
  <c r="G782" i="5" s="1"/>
  <c r="X778" i="5"/>
  <c r="AI778" i="5" s="1"/>
  <c r="Y779" i="5"/>
  <c r="AJ779" i="5" s="1"/>
  <c r="AD778" i="5"/>
  <c r="AZ780" i="5" l="1"/>
  <c r="AE778" i="5"/>
  <c r="AO778" i="5"/>
  <c r="AP778" i="5" s="1"/>
  <c r="AX778" i="5"/>
  <c r="AV778" i="5"/>
  <c r="AT778" i="5"/>
  <c r="BF779" i="5"/>
  <c r="BK779" i="5"/>
  <c r="BL779" i="5" s="1"/>
  <c r="BA779" i="5"/>
  <c r="AW887" i="5"/>
  <c r="AY888" i="5"/>
  <c r="Y780" i="5"/>
  <c r="AJ780" i="5" s="1"/>
  <c r="X779" i="5"/>
  <c r="AI779" i="5" s="1"/>
  <c r="AD779" i="5"/>
  <c r="S781" i="5"/>
  <c r="G783" i="5"/>
  <c r="Q783" i="5"/>
  <c r="L783" i="5"/>
  <c r="L782" i="5"/>
  <c r="Q782" i="5"/>
  <c r="D784" i="5"/>
  <c r="AU781" i="5" s="1"/>
  <c r="F784" i="5"/>
  <c r="R784" i="5" s="1"/>
  <c r="AZ781" i="5" l="1"/>
  <c r="AE779" i="5"/>
  <c r="AO779" i="5"/>
  <c r="AP779" i="5" s="1"/>
  <c r="AX779" i="5"/>
  <c r="AV779" i="5"/>
  <c r="AT779" i="5"/>
  <c r="BA780" i="5"/>
  <c r="BK780" i="5"/>
  <c r="BL780" i="5" s="1"/>
  <c r="BF780" i="5"/>
  <c r="AY889" i="5"/>
  <c r="AW888" i="5"/>
  <c r="S782" i="5"/>
  <c r="G784" i="5"/>
  <c r="Q784" i="5"/>
  <c r="L784" i="5"/>
  <c r="S783" i="5"/>
  <c r="Y781" i="5"/>
  <c r="AJ781" i="5" s="1"/>
  <c r="X780" i="5"/>
  <c r="AI780" i="5" s="1"/>
  <c r="AD780" i="5"/>
  <c r="F785" i="5"/>
  <c r="D785" i="5"/>
  <c r="AU782" i="5" s="1"/>
  <c r="AZ782" i="5" l="1"/>
  <c r="AE780" i="5"/>
  <c r="AO780" i="5"/>
  <c r="AP780" i="5" s="1"/>
  <c r="AX780" i="5"/>
  <c r="AV780" i="5"/>
  <c r="AT780" i="5"/>
  <c r="AW889" i="5"/>
  <c r="BA781" i="5"/>
  <c r="BF781" i="5"/>
  <c r="BK781" i="5"/>
  <c r="BL781" i="5" s="1"/>
  <c r="AY890" i="5"/>
  <c r="D786" i="5"/>
  <c r="AU783" i="5" s="1"/>
  <c r="F786" i="5"/>
  <c r="Y782" i="5"/>
  <c r="AJ782" i="5" s="1"/>
  <c r="X781" i="5"/>
  <c r="AI781" i="5" s="1"/>
  <c r="AD781" i="5"/>
  <c r="R785" i="5"/>
  <c r="S784" i="5"/>
  <c r="AZ783" i="5" l="1"/>
  <c r="BF782" i="5"/>
  <c r="BK782" i="5"/>
  <c r="BL782" i="5" s="1"/>
  <c r="BA782" i="5"/>
  <c r="AW890" i="5"/>
  <c r="AE781" i="5"/>
  <c r="AO781" i="5"/>
  <c r="AP781" i="5" s="1"/>
  <c r="AX781" i="5"/>
  <c r="AV781" i="5"/>
  <c r="AT781" i="5"/>
  <c r="AY891" i="5"/>
  <c r="D787" i="5"/>
  <c r="AU784" i="5" s="1"/>
  <c r="F787" i="5"/>
  <c r="Q785" i="5"/>
  <c r="L785" i="5"/>
  <c r="Y783" i="5"/>
  <c r="AJ783" i="5" s="1"/>
  <c r="X782" i="5"/>
  <c r="AI782" i="5" s="1"/>
  <c r="AD782" i="5"/>
  <c r="G785" i="5"/>
  <c r="R786" i="5"/>
  <c r="AZ784" i="5" l="1"/>
  <c r="AY892" i="5"/>
  <c r="AW891" i="5"/>
  <c r="AE782" i="5"/>
  <c r="AO782" i="5"/>
  <c r="AP782" i="5" s="1"/>
  <c r="AX782" i="5"/>
  <c r="AV782" i="5"/>
  <c r="AT782" i="5"/>
  <c r="BK783" i="5"/>
  <c r="BL783" i="5" s="1"/>
  <c r="BA783" i="5"/>
  <c r="BF783" i="5"/>
  <c r="Q786" i="5"/>
  <c r="L786" i="5"/>
  <c r="Y784" i="5"/>
  <c r="AJ784" i="5" s="1"/>
  <c r="X783" i="5"/>
  <c r="AI783" i="5" s="1"/>
  <c r="AD783" i="5"/>
  <c r="S785" i="5"/>
  <c r="D788" i="5"/>
  <c r="AU785" i="5" s="1"/>
  <c r="F788" i="5"/>
  <c r="G786" i="5"/>
  <c r="R787" i="5"/>
  <c r="G787" i="5" s="1"/>
  <c r="AE783" i="5" l="1"/>
  <c r="AO783" i="5"/>
  <c r="AP783" i="5" s="1"/>
  <c r="AX783" i="5"/>
  <c r="AV783" i="5"/>
  <c r="AT783" i="5"/>
  <c r="AY893" i="5"/>
  <c r="AW892" i="5"/>
  <c r="AZ785" i="5"/>
  <c r="BK784" i="5"/>
  <c r="BL784" i="5" s="1"/>
  <c r="BA784" i="5"/>
  <c r="BF784" i="5"/>
  <c r="Q787" i="5"/>
  <c r="L787" i="5"/>
  <c r="D789" i="5"/>
  <c r="AU786" i="5" s="1"/>
  <c r="F789" i="5"/>
  <c r="X784" i="5"/>
  <c r="AI784" i="5" s="1"/>
  <c r="Y785" i="5"/>
  <c r="AJ785" i="5" s="1"/>
  <c r="AD784" i="5"/>
  <c r="S786" i="5"/>
  <c r="R788" i="5"/>
  <c r="G788" i="5" s="1"/>
  <c r="AZ786" i="5" l="1"/>
  <c r="BA785" i="5"/>
  <c r="BF785" i="5"/>
  <c r="BK785" i="5"/>
  <c r="BL785" i="5" s="1"/>
  <c r="AW893" i="5"/>
  <c r="AE784" i="5"/>
  <c r="AO784" i="5"/>
  <c r="AP784" i="5" s="1"/>
  <c r="AX784" i="5"/>
  <c r="AV784" i="5"/>
  <c r="AT784" i="5"/>
  <c r="AY894" i="5"/>
  <c r="S787" i="5"/>
  <c r="R789" i="5"/>
  <c r="Y786" i="5"/>
  <c r="AJ786" i="5" s="1"/>
  <c r="X785" i="5"/>
  <c r="AI785" i="5" s="1"/>
  <c r="AD785" i="5"/>
  <c r="Q788" i="5"/>
  <c r="L788" i="5"/>
  <c r="F790" i="5"/>
  <c r="D790" i="5"/>
  <c r="AU787" i="5" s="1"/>
  <c r="AZ787" i="5" l="1"/>
  <c r="AE785" i="5"/>
  <c r="AO785" i="5"/>
  <c r="AP785" i="5" s="1"/>
  <c r="AX785" i="5"/>
  <c r="AV785" i="5"/>
  <c r="AT785" i="5"/>
  <c r="AW894" i="5"/>
  <c r="BF786" i="5"/>
  <c r="BK786" i="5"/>
  <c r="BL786" i="5" s="1"/>
  <c r="BA786" i="5"/>
  <c r="AY895" i="5"/>
  <c r="S788" i="5"/>
  <c r="X786" i="5"/>
  <c r="AI786" i="5" s="1"/>
  <c r="Y787" i="5"/>
  <c r="AJ787" i="5" s="1"/>
  <c r="AD786" i="5"/>
  <c r="F791" i="5"/>
  <c r="D791" i="5"/>
  <c r="AU788" i="5" s="1"/>
  <c r="L789" i="5"/>
  <c r="Q789" i="5"/>
  <c r="R790" i="5"/>
  <c r="G790" i="5" s="1"/>
  <c r="G789" i="5"/>
  <c r="AY896" i="5" l="1"/>
  <c r="AZ788" i="5"/>
  <c r="AE786" i="5"/>
  <c r="AO786" i="5"/>
  <c r="AP786" i="5" s="1"/>
  <c r="AX786" i="5"/>
  <c r="AV786" i="5"/>
  <c r="AT786" i="5"/>
  <c r="AW895" i="5"/>
  <c r="BK787" i="5"/>
  <c r="BL787" i="5" s="1"/>
  <c r="BA787" i="5"/>
  <c r="BF787" i="5"/>
  <c r="R791" i="5"/>
  <c r="G791" i="5" s="1"/>
  <c r="S789" i="5"/>
  <c r="X787" i="5"/>
  <c r="AI787" i="5" s="1"/>
  <c r="Y788" i="5"/>
  <c r="AJ788" i="5" s="1"/>
  <c r="AD787" i="5"/>
  <c r="Q790" i="5"/>
  <c r="L790" i="5"/>
  <c r="F792" i="5"/>
  <c r="D792" i="5"/>
  <c r="AU789" i="5" s="1"/>
  <c r="AZ789" i="5" l="1"/>
  <c r="BK788" i="5"/>
  <c r="BL788" i="5" s="1"/>
  <c r="BA788" i="5"/>
  <c r="BF788" i="5"/>
  <c r="AE787" i="5"/>
  <c r="AO787" i="5"/>
  <c r="AP787" i="5" s="1"/>
  <c r="AX787" i="5"/>
  <c r="AV787" i="5"/>
  <c r="AT787" i="5"/>
  <c r="AW896" i="5"/>
  <c r="AY897" i="5"/>
  <c r="S790" i="5"/>
  <c r="R792" i="5"/>
  <c r="G792" i="5" s="1"/>
  <c r="F793" i="5"/>
  <c r="R793" i="5" s="1"/>
  <c r="D793" i="5"/>
  <c r="AU790" i="5" s="1"/>
  <c r="X788" i="5"/>
  <c r="AI788" i="5" s="1"/>
  <c r="Y789" i="5"/>
  <c r="AJ789" i="5" s="1"/>
  <c r="AD788" i="5"/>
  <c r="Q791" i="5"/>
  <c r="L791" i="5"/>
  <c r="AZ790" i="5" l="1"/>
  <c r="AY898" i="5"/>
  <c r="AW897" i="5"/>
  <c r="BA789" i="5"/>
  <c r="BK789" i="5"/>
  <c r="BL789" i="5" s="1"/>
  <c r="BF789" i="5"/>
  <c r="AE788" i="5"/>
  <c r="AO788" i="5"/>
  <c r="AP788" i="5" s="1"/>
  <c r="AX788" i="5"/>
  <c r="AV788" i="5"/>
  <c r="AT788" i="5"/>
  <c r="S791" i="5"/>
  <c r="D794" i="5"/>
  <c r="AU791" i="5" s="1"/>
  <c r="F794" i="5"/>
  <c r="G793" i="5"/>
  <c r="L793" i="5"/>
  <c r="Q793" i="5"/>
  <c r="Y790" i="5"/>
  <c r="AJ790" i="5" s="1"/>
  <c r="X789" i="5"/>
  <c r="AI789" i="5" s="1"/>
  <c r="AD789" i="5"/>
  <c r="Q792" i="5"/>
  <c r="L792" i="5"/>
  <c r="AZ791" i="5" l="1"/>
  <c r="AY899" i="5"/>
  <c r="BF790" i="5"/>
  <c r="BK790" i="5"/>
  <c r="BL790" i="5" s="1"/>
  <c r="BA790" i="5"/>
  <c r="AE789" i="5"/>
  <c r="AO789" i="5"/>
  <c r="AP789" i="5" s="1"/>
  <c r="AX789" i="5"/>
  <c r="AV789" i="5"/>
  <c r="AT789" i="5"/>
  <c r="AW898" i="5"/>
  <c r="S792" i="5"/>
  <c r="S793" i="5"/>
  <c r="R794" i="5"/>
  <c r="G794" i="5" s="1"/>
  <c r="Y791" i="5"/>
  <c r="AJ791" i="5" s="1"/>
  <c r="X790" i="5"/>
  <c r="AI790" i="5" s="1"/>
  <c r="AD790" i="5"/>
  <c r="D795" i="5"/>
  <c r="AU792" i="5" s="1"/>
  <c r="F795" i="5"/>
  <c r="AZ792" i="5" l="1"/>
  <c r="AW899" i="5"/>
  <c r="AE790" i="5"/>
  <c r="AO790" i="5"/>
  <c r="AP790" i="5" s="1"/>
  <c r="AX790" i="5"/>
  <c r="AV790" i="5"/>
  <c r="AT790" i="5"/>
  <c r="AY900" i="5"/>
  <c r="BK791" i="5"/>
  <c r="BL791" i="5" s="1"/>
  <c r="BA791" i="5"/>
  <c r="BF791" i="5"/>
  <c r="D796" i="5"/>
  <c r="AU793" i="5" s="1"/>
  <c r="F796" i="5"/>
  <c r="R795" i="5"/>
  <c r="Y792" i="5"/>
  <c r="AJ792" i="5" s="1"/>
  <c r="X791" i="5"/>
  <c r="AI791" i="5" s="1"/>
  <c r="AD791" i="5"/>
  <c r="L794" i="5"/>
  <c r="Q794" i="5"/>
  <c r="AY901" i="5" l="1"/>
  <c r="AZ793" i="5"/>
  <c r="AE791" i="5"/>
  <c r="AO791" i="5"/>
  <c r="AP791" i="5" s="1"/>
  <c r="AX791" i="5"/>
  <c r="AV791" i="5"/>
  <c r="AT791" i="5"/>
  <c r="AW900" i="5"/>
  <c r="BK792" i="5"/>
  <c r="BL792" i="5" s="1"/>
  <c r="BA792" i="5"/>
  <c r="BF792" i="5"/>
  <c r="S794" i="5"/>
  <c r="L795" i="5"/>
  <c r="Q795" i="5"/>
  <c r="G795" i="5"/>
  <c r="R796" i="5"/>
  <c r="Y793" i="5"/>
  <c r="AJ793" i="5" s="1"/>
  <c r="X792" i="5"/>
  <c r="AI792" i="5" s="1"/>
  <c r="AD792" i="5"/>
  <c r="D797" i="5"/>
  <c r="AU794" i="5" s="1"/>
  <c r="F797" i="5"/>
  <c r="AZ794" i="5" l="1"/>
  <c r="AE792" i="5"/>
  <c r="AO792" i="5"/>
  <c r="AP792" i="5" s="1"/>
  <c r="AX792" i="5"/>
  <c r="AV792" i="5"/>
  <c r="AT792" i="5"/>
  <c r="AW901" i="5"/>
  <c r="BA793" i="5"/>
  <c r="BK793" i="5"/>
  <c r="BL793" i="5" s="1"/>
  <c r="BF793" i="5"/>
  <c r="AY902" i="5"/>
  <c r="S795" i="5"/>
  <c r="Q796" i="5"/>
  <c r="L796" i="5"/>
  <c r="R797" i="5"/>
  <c r="G797" i="5" s="1"/>
  <c r="X793" i="5"/>
  <c r="AI793" i="5" s="1"/>
  <c r="Y794" i="5"/>
  <c r="AJ794" i="5" s="1"/>
  <c r="AD793" i="5"/>
  <c r="D798" i="5"/>
  <c r="AU795" i="5" s="1"/>
  <c r="F798" i="5"/>
  <c r="G796" i="5"/>
  <c r="AZ795" i="5" l="1"/>
  <c r="AY903" i="5"/>
  <c r="BF794" i="5"/>
  <c r="BK794" i="5"/>
  <c r="BL794" i="5" s="1"/>
  <c r="BA794" i="5"/>
  <c r="AE793" i="5"/>
  <c r="AO793" i="5"/>
  <c r="AP793" i="5" s="1"/>
  <c r="AX793" i="5"/>
  <c r="AV793" i="5"/>
  <c r="AT793" i="5"/>
  <c r="AW902" i="5"/>
  <c r="D799" i="5"/>
  <c r="AU796" i="5" s="1"/>
  <c r="F799" i="5"/>
  <c r="Q797" i="5"/>
  <c r="L797" i="5"/>
  <c r="R798" i="5"/>
  <c r="G798" i="5" s="1"/>
  <c r="X794" i="5"/>
  <c r="AI794" i="5" s="1"/>
  <c r="Y795" i="5"/>
  <c r="AJ795" i="5" s="1"/>
  <c r="AD794" i="5"/>
  <c r="S796" i="5"/>
  <c r="AZ796" i="5" l="1"/>
  <c r="AE794" i="5"/>
  <c r="AO794" i="5"/>
  <c r="AP794" i="5" s="1"/>
  <c r="AX794" i="5"/>
  <c r="AV794" i="5"/>
  <c r="AT794" i="5"/>
  <c r="AW903" i="5"/>
  <c r="AY904" i="5"/>
  <c r="BK795" i="5"/>
  <c r="BL795" i="5" s="1"/>
  <c r="BA795" i="5"/>
  <c r="BF795" i="5"/>
  <c r="R799" i="5"/>
  <c r="G799" i="5" s="1"/>
  <c r="Q798" i="5"/>
  <c r="L798" i="5"/>
  <c r="X795" i="5"/>
  <c r="AI795" i="5" s="1"/>
  <c r="Y796" i="5"/>
  <c r="AJ796" i="5" s="1"/>
  <c r="AD795" i="5"/>
  <c r="S797" i="5"/>
  <c r="F800" i="5"/>
  <c r="R800" i="5" s="1"/>
  <c r="D800" i="5"/>
  <c r="AU797" i="5" s="1"/>
  <c r="AZ797" i="5" l="1"/>
  <c r="AW904" i="5"/>
  <c r="AY905" i="5"/>
  <c r="AE795" i="5"/>
  <c r="AO795" i="5"/>
  <c r="AP795" i="5" s="1"/>
  <c r="AX795" i="5"/>
  <c r="AV795" i="5"/>
  <c r="AT795" i="5"/>
  <c r="BK796" i="5"/>
  <c r="BL796" i="5" s="1"/>
  <c r="BA796" i="5"/>
  <c r="BF796" i="5"/>
  <c r="S798" i="5"/>
  <c r="D801" i="5"/>
  <c r="AU798" i="5" s="1"/>
  <c r="F801" i="5"/>
  <c r="R801" i="5" s="1"/>
  <c r="X796" i="5"/>
  <c r="AI796" i="5" s="1"/>
  <c r="Y797" i="5"/>
  <c r="AJ797" i="5" s="1"/>
  <c r="AD796" i="5"/>
  <c r="L799" i="5"/>
  <c r="Q799" i="5"/>
  <c r="G800" i="5"/>
  <c r="Q800" i="5"/>
  <c r="L800" i="5"/>
  <c r="AZ798" i="5" l="1"/>
  <c r="BA797" i="5"/>
  <c r="BK797" i="5"/>
  <c r="BL797" i="5" s="1"/>
  <c r="BF797" i="5"/>
  <c r="AY906" i="5"/>
  <c r="AE796" i="5"/>
  <c r="AO796" i="5"/>
  <c r="AP796" i="5" s="1"/>
  <c r="AX796" i="5"/>
  <c r="AV796" i="5"/>
  <c r="AT796" i="5"/>
  <c r="AW905" i="5"/>
  <c r="Y798" i="5"/>
  <c r="AJ798" i="5" s="1"/>
  <c r="X797" i="5"/>
  <c r="AI797" i="5" s="1"/>
  <c r="AD797" i="5"/>
  <c r="S800" i="5"/>
  <c r="S799" i="5"/>
  <c r="G801" i="5"/>
  <c r="Q801" i="5"/>
  <c r="L801" i="5"/>
  <c r="F802" i="5"/>
  <c r="D802" i="5"/>
  <c r="AU799" i="5" s="1"/>
  <c r="AZ799" i="5" l="1"/>
  <c r="AY907" i="5"/>
  <c r="AE797" i="5"/>
  <c r="AO797" i="5"/>
  <c r="AP797" i="5" s="1"/>
  <c r="AX797" i="5"/>
  <c r="AV797" i="5"/>
  <c r="AT797" i="5"/>
  <c r="AW906" i="5"/>
  <c r="BF798" i="5"/>
  <c r="BK798" i="5"/>
  <c r="BL798" i="5" s="1"/>
  <c r="BA798" i="5"/>
  <c r="F803" i="5"/>
  <c r="D803" i="5"/>
  <c r="AU800" i="5" s="1"/>
  <c r="R802" i="5"/>
  <c r="G802" i="5" s="1"/>
  <c r="S801" i="5"/>
  <c r="Y799" i="5"/>
  <c r="AJ799" i="5" s="1"/>
  <c r="X798" i="5"/>
  <c r="AI798" i="5" s="1"/>
  <c r="AD798" i="5"/>
  <c r="AZ800" i="5" l="1"/>
  <c r="AW907" i="5"/>
  <c r="AE798" i="5"/>
  <c r="AO798" i="5"/>
  <c r="AP798" i="5" s="1"/>
  <c r="AX798" i="5"/>
  <c r="AV798" i="5"/>
  <c r="AT798" i="5"/>
  <c r="AY908" i="5"/>
  <c r="BK799" i="5"/>
  <c r="BL799" i="5" s="1"/>
  <c r="BA799" i="5"/>
  <c r="BF799" i="5"/>
  <c r="R803" i="5"/>
  <c r="G803" i="5" s="1"/>
  <c r="L802" i="5"/>
  <c r="Q802" i="5"/>
  <c r="Y800" i="5"/>
  <c r="AJ800" i="5" s="1"/>
  <c r="X799" i="5"/>
  <c r="AI799" i="5" s="1"/>
  <c r="AD799" i="5"/>
  <c r="F804" i="5"/>
  <c r="D804" i="5"/>
  <c r="AU801" i="5" s="1"/>
  <c r="AZ801" i="5" l="1"/>
  <c r="AY909" i="5"/>
  <c r="AE799" i="5"/>
  <c r="AO799" i="5"/>
  <c r="AP799" i="5" s="1"/>
  <c r="AX799" i="5"/>
  <c r="AV799" i="5"/>
  <c r="AT799" i="5"/>
  <c r="AW908" i="5"/>
  <c r="BK800" i="5"/>
  <c r="BL800" i="5" s="1"/>
  <c r="BA800" i="5"/>
  <c r="BF800" i="5"/>
  <c r="S802" i="5"/>
  <c r="R804" i="5"/>
  <c r="G804" i="5" s="1"/>
  <c r="D805" i="5"/>
  <c r="AU802" i="5" s="1"/>
  <c r="F805" i="5"/>
  <c r="Y801" i="5"/>
  <c r="AJ801" i="5" s="1"/>
  <c r="X800" i="5"/>
  <c r="AI800" i="5" s="1"/>
  <c r="AD800" i="5"/>
  <c r="Q803" i="5"/>
  <c r="L803" i="5"/>
  <c r="AZ802" i="5" l="1"/>
  <c r="AY910" i="5"/>
  <c r="AW909" i="5"/>
  <c r="BA801" i="5"/>
  <c r="BK801" i="5"/>
  <c r="BL801" i="5" s="1"/>
  <c r="BF801" i="5"/>
  <c r="AE800" i="5"/>
  <c r="AO800" i="5"/>
  <c r="AP800" i="5" s="1"/>
  <c r="AX800" i="5"/>
  <c r="AV800" i="5"/>
  <c r="AT800" i="5"/>
  <c r="S803" i="5"/>
  <c r="D806" i="5"/>
  <c r="AU803" i="5" s="1"/>
  <c r="F806" i="5"/>
  <c r="X801" i="5"/>
  <c r="AI801" i="5" s="1"/>
  <c r="Y802" i="5"/>
  <c r="AJ802" i="5" s="1"/>
  <c r="AD801" i="5"/>
  <c r="R805" i="5"/>
  <c r="G805" i="5" s="1"/>
  <c r="Q804" i="5"/>
  <c r="L804" i="5"/>
  <c r="AZ803" i="5" l="1"/>
  <c r="AW910" i="5"/>
  <c r="BF802" i="5"/>
  <c r="BK802" i="5"/>
  <c r="BL802" i="5" s="1"/>
  <c r="BA802" i="5"/>
  <c r="AE801" i="5"/>
  <c r="AO801" i="5"/>
  <c r="AP801" i="5" s="1"/>
  <c r="AX801" i="5"/>
  <c r="AV801" i="5"/>
  <c r="AT801" i="5"/>
  <c r="AY911" i="5"/>
  <c r="S804" i="5"/>
  <c r="R806" i="5"/>
  <c r="G806" i="5" s="1"/>
  <c r="Y803" i="5"/>
  <c r="AJ803" i="5" s="1"/>
  <c r="X802" i="5"/>
  <c r="AI802" i="5" s="1"/>
  <c r="AD802" i="5"/>
  <c r="Q805" i="5"/>
  <c r="L805" i="5"/>
  <c r="D807" i="5"/>
  <c r="AU804" i="5" s="1"/>
  <c r="F807" i="5"/>
  <c r="AZ804" i="5" l="1"/>
  <c r="AW911" i="5"/>
  <c r="AY912" i="5"/>
  <c r="AE802" i="5"/>
  <c r="AO802" i="5"/>
  <c r="AP802" i="5" s="1"/>
  <c r="AX802" i="5"/>
  <c r="AV802" i="5"/>
  <c r="AT802" i="5"/>
  <c r="BK803" i="5"/>
  <c r="BL803" i="5" s="1"/>
  <c r="BA803" i="5"/>
  <c r="BF803" i="5"/>
  <c r="F808" i="5"/>
  <c r="D808" i="5"/>
  <c r="AU805" i="5" s="1"/>
  <c r="S805" i="5"/>
  <c r="Y804" i="5"/>
  <c r="AJ804" i="5" s="1"/>
  <c r="X803" i="5"/>
  <c r="AI803" i="5" s="1"/>
  <c r="AD803" i="5"/>
  <c r="R807" i="5"/>
  <c r="G807" i="5" s="1"/>
  <c r="Q806" i="5"/>
  <c r="L806" i="5"/>
  <c r="AZ805" i="5" l="1"/>
  <c r="AY913" i="5"/>
  <c r="AE803" i="5"/>
  <c r="AO803" i="5"/>
  <c r="AP803" i="5" s="1"/>
  <c r="AX803" i="5"/>
  <c r="AV803" i="5"/>
  <c r="AT803" i="5"/>
  <c r="AW912" i="5"/>
  <c r="BK804" i="5"/>
  <c r="BL804" i="5" s="1"/>
  <c r="BA804" i="5"/>
  <c r="BF804" i="5"/>
  <c r="Q807" i="5"/>
  <c r="L807" i="5"/>
  <c r="S806" i="5"/>
  <c r="D809" i="5"/>
  <c r="AU806" i="5" s="1"/>
  <c r="F809" i="5"/>
  <c r="X804" i="5"/>
  <c r="AI804" i="5" s="1"/>
  <c r="Y805" i="5"/>
  <c r="AJ805" i="5" s="1"/>
  <c r="AD804" i="5"/>
  <c r="R808" i="5"/>
  <c r="G808" i="5" s="1"/>
  <c r="AZ806" i="5" l="1"/>
  <c r="AE804" i="5"/>
  <c r="AO804" i="5"/>
  <c r="AP804" i="5" s="1"/>
  <c r="AX804" i="5"/>
  <c r="AV804" i="5"/>
  <c r="AT804" i="5"/>
  <c r="AW913" i="5"/>
  <c r="BA805" i="5"/>
  <c r="BK805" i="5"/>
  <c r="BL805" i="5" s="1"/>
  <c r="BF805" i="5"/>
  <c r="AY914" i="5"/>
  <c r="S807" i="5"/>
  <c r="Q808" i="5"/>
  <c r="L808" i="5"/>
  <c r="R809" i="5"/>
  <c r="G809" i="5" s="1"/>
  <c r="X805" i="5"/>
  <c r="AI805" i="5" s="1"/>
  <c r="Y806" i="5"/>
  <c r="AJ806" i="5" s="1"/>
  <c r="AD805" i="5"/>
  <c r="D810" i="5"/>
  <c r="AU807" i="5" s="1"/>
  <c r="F810" i="5"/>
  <c r="AZ807" i="5" l="1"/>
  <c r="BF806" i="5"/>
  <c r="BK806" i="5"/>
  <c r="BL806" i="5" s="1"/>
  <c r="BA806" i="5"/>
  <c r="AE805" i="5"/>
  <c r="AO805" i="5"/>
  <c r="AP805" i="5" s="1"/>
  <c r="AX805" i="5"/>
  <c r="AV805" i="5"/>
  <c r="AT805" i="5"/>
  <c r="AY915" i="5"/>
  <c r="AW914" i="5"/>
  <c r="S808" i="5"/>
  <c r="L809" i="5"/>
  <c r="Q809" i="5"/>
  <c r="R810" i="5"/>
  <c r="X806" i="5"/>
  <c r="AI806" i="5" s="1"/>
  <c r="Y807" i="5"/>
  <c r="AJ807" i="5" s="1"/>
  <c r="AD806" i="5"/>
  <c r="D811" i="5"/>
  <c r="AU808" i="5" s="1"/>
  <c r="F811" i="5"/>
  <c r="R811" i="5" s="1"/>
  <c r="AZ808" i="5" l="1"/>
  <c r="AW915" i="5"/>
  <c r="AY916" i="5"/>
  <c r="AE806" i="5"/>
  <c r="AO806" i="5"/>
  <c r="AP806" i="5" s="1"/>
  <c r="AX806" i="5"/>
  <c r="AV806" i="5"/>
  <c r="AT806" i="5"/>
  <c r="BK807" i="5"/>
  <c r="BL807" i="5" s="1"/>
  <c r="BA807" i="5"/>
  <c r="BF807" i="5"/>
  <c r="S809" i="5"/>
  <c r="Q810" i="5"/>
  <c r="L810" i="5"/>
  <c r="F812" i="5"/>
  <c r="D812" i="5"/>
  <c r="AU809" i="5" s="1"/>
  <c r="Y808" i="5"/>
  <c r="AJ808" i="5" s="1"/>
  <c r="X807" i="5"/>
  <c r="AI807" i="5" s="1"/>
  <c r="AD807" i="5"/>
  <c r="G811" i="5"/>
  <c r="Q811" i="5"/>
  <c r="L811" i="5"/>
  <c r="G810" i="5"/>
  <c r="AZ809" i="5" l="1"/>
  <c r="AE807" i="5"/>
  <c r="AO807" i="5"/>
  <c r="AP807" i="5" s="1"/>
  <c r="AX807" i="5"/>
  <c r="AV807" i="5"/>
  <c r="AT807" i="5"/>
  <c r="AY917" i="5"/>
  <c r="AW916" i="5"/>
  <c r="BK808" i="5"/>
  <c r="BL808" i="5" s="1"/>
  <c r="BA808" i="5"/>
  <c r="BF808" i="5"/>
  <c r="S811" i="5"/>
  <c r="R812" i="5"/>
  <c r="G812" i="5" s="1"/>
  <c r="D813" i="5"/>
  <c r="AU810" i="5" s="1"/>
  <c r="F813" i="5"/>
  <c r="Y809" i="5"/>
  <c r="AJ809" i="5" s="1"/>
  <c r="X808" i="5"/>
  <c r="AI808" i="5" s="1"/>
  <c r="AD808" i="5"/>
  <c r="S810" i="5"/>
  <c r="AZ810" i="5" l="1"/>
  <c r="AW917" i="5"/>
  <c r="BA809" i="5"/>
  <c r="BK809" i="5"/>
  <c r="BL809" i="5" s="1"/>
  <c r="BF809" i="5"/>
  <c r="AE808" i="5"/>
  <c r="AO808" i="5"/>
  <c r="AP808" i="5" s="1"/>
  <c r="AX808" i="5"/>
  <c r="AV808" i="5"/>
  <c r="AT808" i="5"/>
  <c r="AY918" i="5"/>
  <c r="R813" i="5"/>
  <c r="G813" i="5" s="1"/>
  <c r="X809" i="5"/>
  <c r="AI809" i="5" s="1"/>
  <c r="Y810" i="5"/>
  <c r="AJ810" i="5" s="1"/>
  <c r="AD809" i="5"/>
  <c r="D814" i="5"/>
  <c r="AU811" i="5" s="1"/>
  <c r="F814" i="5"/>
  <c r="L812" i="5"/>
  <c r="Q812" i="5"/>
  <c r="AZ811" i="5" l="1"/>
  <c r="AE809" i="5"/>
  <c r="AO809" i="5"/>
  <c r="AP809" i="5" s="1"/>
  <c r="AX809" i="5"/>
  <c r="AV809" i="5"/>
  <c r="AT809" i="5"/>
  <c r="AY919" i="5"/>
  <c r="BF810" i="5"/>
  <c r="BK810" i="5"/>
  <c r="BL810" i="5" s="1"/>
  <c r="BA810" i="5"/>
  <c r="AW918" i="5"/>
  <c r="S812" i="5"/>
  <c r="R814" i="5"/>
  <c r="G814" i="5" s="1"/>
  <c r="Y811" i="5"/>
  <c r="AJ811" i="5" s="1"/>
  <c r="X810" i="5"/>
  <c r="AI810" i="5" s="1"/>
  <c r="AD810" i="5"/>
  <c r="F815" i="5"/>
  <c r="D815" i="5"/>
  <c r="AU812" i="5" s="1"/>
  <c r="Q813" i="5"/>
  <c r="L813" i="5"/>
  <c r="AZ812" i="5" l="1"/>
  <c r="AW919" i="5"/>
  <c r="AY920" i="5"/>
  <c r="AE810" i="5"/>
  <c r="AO810" i="5"/>
  <c r="AP810" i="5" s="1"/>
  <c r="AX810" i="5"/>
  <c r="AV810" i="5"/>
  <c r="AT810" i="5"/>
  <c r="BK811" i="5"/>
  <c r="BL811" i="5" s="1"/>
  <c r="BA811" i="5"/>
  <c r="BF811" i="5"/>
  <c r="S813" i="5"/>
  <c r="F816" i="5"/>
  <c r="R816" i="5" s="1"/>
  <c r="D816" i="5"/>
  <c r="AU813" i="5" s="1"/>
  <c r="X811" i="5"/>
  <c r="AI811" i="5" s="1"/>
  <c r="Y812" i="5"/>
  <c r="AJ812" i="5" s="1"/>
  <c r="AD811" i="5"/>
  <c r="R815" i="5"/>
  <c r="G815" i="5" s="1"/>
  <c r="L814" i="5"/>
  <c r="Q814" i="5"/>
  <c r="AZ813" i="5" l="1"/>
  <c r="AY921" i="5"/>
  <c r="AE811" i="5"/>
  <c r="AO811" i="5"/>
  <c r="AP811" i="5" s="1"/>
  <c r="AX811" i="5"/>
  <c r="AV811" i="5"/>
  <c r="AT811" i="5"/>
  <c r="AW920" i="5"/>
  <c r="BK812" i="5"/>
  <c r="BL812" i="5" s="1"/>
  <c r="BA812" i="5"/>
  <c r="BF812" i="5"/>
  <c r="S814" i="5"/>
  <c r="Y813" i="5"/>
  <c r="AJ813" i="5" s="1"/>
  <c r="X812" i="5"/>
  <c r="AI812" i="5" s="1"/>
  <c r="AD812" i="5"/>
  <c r="Q815" i="5"/>
  <c r="L815" i="5"/>
  <c r="D817" i="5"/>
  <c r="AU814" i="5" s="1"/>
  <c r="F817" i="5"/>
  <c r="R817" i="5" s="1"/>
  <c r="G816" i="5"/>
  <c r="Q816" i="5"/>
  <c r="L816" i="5"/>
  <c r="AZ814" i="5" l="1"/>
  <c r="AY922" i="5"/>
  <c r="AE812" i="5"/>
  <c r="AO812" i="5"/>
  <c r="AP812" i="5" s="1"/>
  <c r="AX812" i="5"/>
  <c r="AV812" i="5"/>
  <c r="AT812" i="5"/>
  <c r="AW921" i="5"/>
  <c r="BA813" i="5"/>
  <c r="BK813" i="5"/>
  <c r="BL813" i="5" s="1"/>
  <c r="BF813" i="5"/>
  <c r="S815" i="5"/>
  <c r="Y814" i="5"/>
  <c r="AJ814" i="5" s="1"/>
  <c r="X813" i="5"/>
  <c r="AI813" i="5" s="1"/>
  <c r="AD813" i="5"/>
  <c r="G817" i="5"/>
  <c r="Q817" i="5"/>
  <c r="L817" i="5"/>
  <c r="S816" i="5"/>
  <c r="D818" i="5"/>
  <c r="AU815" i="5" s="1"/>
  <c r="F818" i="5"/>
  <c r="R818" i="5" s="1"/>
  <c r="AZ815" i="5" l="1"/>
  <c r="AW922" i="5"/>
  <c r="AY923" i="5"/>
  <c r="AE813" i="5"/>
  <c r="AO813" i="5"/>
  <c r="AP813" i="5" s="1"/>
  <c r="AX813" i="5"/>
  <c r="AV813" i="5"/>
  <c r="AT813" i="5"/>
  <c r="BF814" i="5"/>
  <c r="BK814" i="5"/>
  <c r="BL814" i="5" s="1"/>
  <c r="BA814" i="5"/>
  <c r="S817" i="5"/>
  <c r="D819" i="5"/>
  <c r="AU816" i="5" s="1"/>
  <c r="F819" i="5"/>
  <c r="G818" i="5"/>
  <c r="Q818" i="5"/>
  <c r="L818" i="5"/>
  <c r="Y815" i="5"/>
  <c r="AJ815" i="5" s="1"/>
  <c r="X814" i="5"/>
  <c r="AI814" i="5" s="1"/>
  <c r="AD814" i="5"/>
  <c r="AE814" i="5" l="1"/>
  <c r="AO814" i="5"/>
  <c r="AP814" i="5" s="1"/>
  <c r="AX814" i="5"/>
  <c r="AV814" i="5"/>
  <c r="AT814" i="5"/>
  <c r="AY924" i="5"/>
  <c r="AZ816" i="5"/>
  <c r="AW923" i="5"/>
  <c r="BK815" i="5"/>
  <c r="BL815" i="5" s="1"/>
  <c r="BA815" i="5"/>
  <c r="BF815" i="5"/>
  <c r="Y816" i="5"/>
  <c r="AJ816" i="5" s="1"/>
  <c r="X815" i="5"/>
  <c r="AI815" i="5" s="1"/>
  <c r="AD815" i="5"/>
  <c r="R819" i="5"/>
  <c r="G819" i="5" s="1"/>
  <c r="S818" i="5"/>
  <c r="D820" i="5"/>
  <c r="AU817" i="5" s="1"/>
  <c r="F820" i="5"/>
  <c r="R820" i="5" s="1"/>
  <c r="AZ817" i="5" l="1"/>
  <c r="AW924" i="5"/>
  <c r="BK816" i="5"/>
  <c r="BL816" i="5" s="1"/>
  <c r="BA816" i="5"/>
  <c r="BF816" i="5"/>
  <c r="AY925" i="5"/>
  <c r="AE815" i="5"/>
  <c r="AO815" i="5"/>
  <c r="AP815" i="5" s="1"/>
  <c r="AX815" i="5"/>
  <c r="AV815" i="5"/>
  <c r="AT815" i="5"/>
  <c r="G820" i="5"/>
  <c r="Q820" i="5"/>
  <c r="L820" i="5"/>
  <c r="D821" i="5"/>
  <c r="AU818" i="5" s="1"/>
  <c r="F821" i="5"/>
  <c r="L819" i="5"/>
  <c r="Q819" i="5"/>
  <c r="Y817" i="5"/>
  <c r="AJ817" i="5" s="1"/>
  <c r="X816" i="5"/>
  <c r="AI816" i="5" s="1"/>
  <c r="AD816" i="5"/>
  <c r="AZ818" i="5" l="1"/>
  <c r="BA817" i="5"/>
  <c r="BK817" i="5"/>
  <c r="BL817" i="5" s="1"/>
  <c r="BF817" i="5"/>
  <c r="AW925" i="5"/>
  <c r="AE816" i="5"/>
  <c r="AO816" i="5"/>
  <c r="AP816" i="5" s="1"/>
  <c r="AX816" i="5"/>
  <c r="AV816" i="5"/>
  <c r="AT816" i="5"/>
  <c r="AY926" i="5"/>
  <c r="S820" i="5"/>
  <c r="D822" i="5"/>
  <c r="AU819" i="5" s="1"/>
  <c r="F822" i="5"/>
  <c r="S819" i="5"/>
  <c r="R821" i="5"/>
  <c r="G821" i="5" s="1"/>
  <c r="Y818" i="5"/>
  <c r="AJ818" i="5" s="1"/>
  <c r="X817" i="5"/>
  <c r="AI817" i="5" s="1"/>
  <c r="AD817" i="5"/>
  <c r="AZ819" i="5" l="1"/>
  <c r="AW926" i="5"/>
  <c r="AE817" i="5"/>
  <c r="AO817" i="5"/>
  <c r="AP817" i="5" s="1"/>
  <c r="AX817" i="5"/>
  <c r="AV817" i="5"/>
  <c r="AT817" i="5"/>
  <c r="BF818" i="5"/>
  <c r="BK818" i="5"/>
  <c r="BL818" i="5" s="1"/>
  <c r="BA818" i="5"/>
  <c r="AY927" i="5"/>
  <c r="R822" i="5"/>
  <c r="G822" i="5" s="1"/>
  <c r="Y819" i="5"/>
  <c r="AJ819" i="5" s="1"/>
  <c r="X818" i="5"/>
  <c r="AI818" i="5" s="1"/>
  <c r="AD818" i="5"/>
  <c r="Q821" i="5"/>
  <c r="L821" i="5"/>
  <c r="D823" i="5"/>
  <c r="AU820" i="5" s="1"/>
  <c r="F823" i="5"/>
  <c r="R823" i="5" s="1"/>
  <c r="AZ820" i="5" l="1"/>
  <c r="AW927" i="5"/>
  <c r="AE818" i="5"/>
  <c r="AO818" i="5"/>
  <c r="AP818" i="5" s="1"/>
  <c r="AX818" i="5"/>
  <c r="AV818" i="5"/>
  <c r="AT818" i="5"/>
  <c r="AY928" i="5"/>
  <c r="BK819" i="5"/>
  <c r="BL819" i="5" s="1"/>
  <c r="BA819" i="5"/>
  <c r="BF819" i="5"/>
  <c r="S821" i="5"/>
  <c r="F824" i="5"/>
  <c r="R824" i="5" s="1"/>
  <c r="D824" i="5"/>
  <c r="AU821" i="5" s="1"/>
  <c r="G823" i="5"/>
  <c r="L823" i="5"/>
  <c r="Q823" i="5"/>
  <c r="Y820" i="5"/>
  <c r="AJ820" i="5" s="1"/>
  <c r="X819" i="5"/>
  <c r="AI819" i="5" s="1"/>
  <c r="AD819" i="5"/>
  <c r="L822" i="5"/>
  <c r="Q822" i="5"/>
  <c r="AZ821" i="5" l="1"/>
  <c r="AW928" i="5"/>
  <c r="AE819" i="5"/>
  <c r="AO819" i="5"/>
  <c r="AP819" i="5" s="1"/>
  <c r="AX819" i="5"/>
  <c r="AV819" i="5"/>
  <c r="AT819" i="5"/>
  <c r="AY929" i="5"/>
  <c r="BK820" i="5"/>
  <c r="BL820" i="5" s="1"/>
  <c r="BA820" i="5"/>
  <c r="BF820" i="5"/>
  <c r="S822" i="5"/>
  <c r="S823" i="5"/>
  <c r="Y821" i="5"/>
  <c r="AJ821" i="5" s="1"/>
  <c r="X820" i="5"/>
  <c r="AI820" i="5" s="1"/>
  <c r="AD820" i="5"/>
  <c r="F825" i="5"/>
  <c r="R825" i="5" s="1"/>
  <c r="D825" i="5"/>
  <c r="AU822" i="5" s="1"/>
  <c r="G824" i="5"/>
  <c r="L824" i="5"/>
  <c r="Q824" i="5"/>
  <c r="AZ822" i="5" l="1"/>
  <c r="AE820" i="5"/>
  <c r="AO820" i="5"/>
  <c r="AP820" i="5" s="1"/>
  <c r="AX820" i="5"/>
  <c r="AV820" i="5"/>
  <c r="AT820" i="5"/>
  <c r="AY930" i="5"/>
  <c r="AW929" i="5"/>
  <c r="BA821" i="5"/>
  <c r="BK821" i="5"/>
  <c r="BL821" i="5" s="1"/>
  <c r="BF821" i="5"/>
  <c r="S824" i="5"/>
  <c r="D826" i="5"/>
  <c r="AU823" i="5" s="1"/>
  <c r="F826" i="5"/>
  <c r="X821" i="5"/>
  <c r="AI821" i="5" s="1"/>
  <c r="Y822" i="5"/>
  <c r="AJ822" i="5" s="1"/>
  <c r="AD821" i="5"/>
  <c r="G825" i="5"/>
  <c r="Q825" i="5"/>
  <c r="L825" i="5"/>
  <c r="AW930" i="5" l="1"/>
  <c r="BF822" i="5"/>
  <c r="BK822" i="5"/>
  <c r="BL822" i="5" s="1"/>
  <c r="BA822" i="5"/>
  <c r="AZ823" i="5"/>
  <c r="AE821" i="5"/>
  <c r="AO821" i="5"/>
  <c r="AP821" i="5" s="1"/>
  <c r="AX821" i="5"/>
  <c r="AV821" i="5"/>
  <c r="AT821" i="5"/>
  <c r="AY931" i="5"/>
  <c r="S825" i="5"/>
  <c r="Y823" i="5"/>
  <c r="AJ823" i="5" s="1"/>
  <c r="X822" i="5"/>
  <c r="AI822" i="5" s="1"/>
  <c r="AD822" i="5"/>
  <c r="D827" i="5"/>
  <c r="AU824" i="5" s="1"/>
  <c r="F827" i="5"/>
  <c r="R826" i="5"/>
  <c r="AZ824" i="5" l="1"/>
  <c r="AE822" i="5"/>
  <c r="AO822" i="5"/>
  <c r="AP822" i="5" s="1"/>
  <c r="AX822" i="5"/>
  <c r="AV822" i="5"/>
  <c r="AT822" i="5"/>
  <c r="AY932" i="5"/>
  <c r="BK823" i="5"/>
  <c r="BL823" i="5" s="1"/>
  <c r="BA823" i="5"/>
  <c r="BF823" i="5"/>
  <c r="AW931" i="5"/>
  <c r="Q826" i="5"/>
  <c r="L826" i="5"/>
  <c r="D828" i="5"/>
  <c r="AU825" i="5" s="1"/>
  <c r="F828" i="5"/>
  <c r="R828" i="5" s="1"/>
  <c r="G826" i="5"/>
  <c r="R827" i="5"/>
  <c r="G827" i="5" s="1"/>
  <c r="X823" i="5"/>
  <c r="AI823" i="5" s="1"/>
  <c r="Y824" i="5"/>
  <c r="AJ824" i="5" s="1"/>
  <c r="AD823" i="5"/>
  <c r="AZ825" i="5" l="1"/>
  <c r="AE823" i="5"/>
  <c r="AO823" i="5"/>
  <c r="AP823" i="5" s="1"/>
  <c r="AX823" i="5"/>
  <c r="AV823" i="5"/>
  <c r="AT823" i="5"/>
  <c r="AW932" i="5"/>
  <c r="AY933" i="5"/>
  <c r="BK824" i="5"/>
  <c r="BL824" i="5" s="1"/>
  <c r="BA824" i="5"/>
  <c r="BF824" i="5"/>
  <c r="S826" i="5"/>
  <c r="Q827" i="5"/>
  <c r="L827" i="5"/>
  <c r="G828" i="5"/>
  <c r="Q828" i="5"/>
  <c r="L828" i="5"/>
  <c r="Y825" i="5"/>
  <c r="AJ825" i="5" s="1"/>
  <c r="X824" i="5"/>
  <c r="AI824" i="5" s="1"/>
  <c r="AD824" i="5"/>
  <c r="D829" i="5"/>
  <c r="AU826" i="5" s="1"/>
  <c r="F829" i="5"/>
  <c r="AZ826" i="5" l="1"/>
  <c r="AY934" i="5"/>
  <c r="BA825" i="5"/>
  <c r="BF825" i="5"/>
  <c r="BK825" i="5"/>
  <c r="BL825" i="5" s="1"/>
  <c r="AE824" i="5"/>
  <c r="AO824" i="5"/>
  <c r="AP824" i="5" s="1"/>
  <c r="AX824" i="5"/>
  <c r="AV824" i="5"/>
  <c r="AT824" i="5"/>
  <c r="AW933" i="5"/>
  <c r="S827" i="5"/>
  <c r="S828" i="5"/>
  <c r="D830" i="5"/>
  <c r="AU827" i="5" s="1"/>
  <c r="F830" i="5"/>
  <c r="R830" i="5" s="1"/>
  <c r="R829" i="5"/>
  <c r="G829" i="5" s="1"/>
  <c r="X825" i="5"/>
  <c r="AI825" i="5" s="1"/>
  <c r="Y826" i="5"/>
  <c r="AJ826" i="5" s="1"/>
  <c r="AD825" i="5"/>
  <c r="AZ827" i="5" l="1"/>
  <c r="AY935" i="5"/>
  <c r="AE825" i="5"/>
  <c r="AO825" i="5"/>
  <c r="AP825" i="5" s="1"/>
  <c r="AX825" i="5"/>
  <c r="AV825" i="5"/>
  <c r="AT825" i="5"/>
  <c r="AW934" i="5"/>
  <c r="BF826" i="5"/>
  <c r="BK826" i="5"/>
  <c r="BL826" i="5" s="1"/>
  <c r="BA826" i="5"/>
  <c r="X826" i="5"/>
  <c r="AI826" i="5" s="1"/>
  <c r="Y827" i="5"/>
  <c r="AJ827" i="5" s="1"/>
  <c r="AD826" i="5"/>
  <c r="G830" i="5"/>
  <c r="Q830" i="5"/>
  <c r="L830" i="5"/>
  <c r="Q829" i="5"/>
  <c r="L829" i="5"/>
  <c r="D831" i="5"/>
  <c r="AU828" i="5" s="1"/>
  <c r="F831" i="5"/>
  <c r="R831" i="5" s="1"/>
  <c r="AZ828" i="5" l="1"/>
  <c r="AW935" i="5"/>
  <c r="AE826" i="5"/>
  <c r="AO826" i="5"/>
  <c r="AP826" i="5" s="1"/>
  <c r="AX826" i="5"/>
  <c r="AV826" i="5"/>
  <c r="AT826" i="5"/>
  <c r="AY936" i="5"/>
  <c r="BK827" i="5"/>
  <c r="BL827" i="5" s="1"/>
  <c r="BA827" i="5"/>
  <c r="BF827" i="5"/>
  <c r="S829" i="5"/>
  <c r="D832" i="5"/>
  <c r="AU829" i="5" s="1"/>
  <c r="F832" i="5"/>
  <c r="S830" i="5"/>
  <c r="G831" i="5"/>
  <c r="Q831" i="5"/>
  <c r="L831" i="5"/>
  <c r="X827" i="5"/>
  <c r="AI827" i="5" s="1"/>
  <c r="Y828" i="5"/>
  <c r="AJ828" i="5" s="1"/>
  <c r="AD827" i="5"/>
  <c r="AZ829" i="5" l="1"/>
  <c r="AE827" i="5"/>
  <c r="AO827" i="5"/>
  <c r="AP827" i="5" s="1"/>
  <c r="AX827" i="5"/>
  <c r="AV827" i="5"/>
  <c r="AT827" i="5"/>
  <c r="AY937" i="5"/>
  <c r="AW936" i="5"/>
  <c r="BK828" i="5"/>
  <c r="BL828" i="5" s="1"/>
  <c r="BA828" i="5"/>
  <c r="BF828" i="5"/>
  <c r="R832" i="5"/>
  <c r="D833" i="5"/>
  <c r="AU830" i="5" s="1"/>
  <c r="F833" i="5"/>
  <c r="X828" i="5"/>
  <c r="AI828" i="5" s="1"/>
  <c r="Y829" i="5"/>
  <c r="AJ829" i="5" s="1"/>
  <c r="AD828" i="5"/>
  <c r="S831" i="5"/>
  <c r="AZ830" i="5" l="1"/>
  <c r="AE828" i="5"/>
  <c r="AO828" i="5"/>
  <c r="AP828" i="5" s="1"/>
  <c r="AX828" i="5"/>
  <c r="AV828" i="5"/>
  <c r="AT828" i="5"/>
  <c r="AW937" i="5"/>
  <c r="BA829" i="5"/>
  <c r="BF829" i="5"/>
  <c r="BK829" i="5"/>
  <c r="BL829" i="5" s="1"/>
  <c r="AY938" i="5"/>
  <c r="X829" i="5"/>
  <c r="AI829" i="5" s="1"/>
  <c r="Y830" i="5"/>
  <c r="AJ830" i="5" s="1"/>
  <c r="AD829" i="5"/>
  <c r="F834" i="5"/>
  <c r="D834" i="5"/>
  <c r="AU831" i="5" s="1"/>
  <c r="Q832" i="5"/>
  <c r="L832" i="5"/>
  <c r="R833" i="5"/>
  <c r="G832" i="5"/>
  <c r="AZ831" i="5" l="1"/>
  <c r="AE829" i="5"/>
  <c r="AO829" i="5"/>
  <c r="AP829" i="5" s="1"/>
  <c r="AX829" i="5"/>
  <c r="AV829" i="5"/>
  <c r="AT829" i="5"/>
  <c r="BF830" i="5"/>
  <c r="BK830" i="5"/>
  <c r="BL830" i="5" s="1"/>
  <c r="BA830" i="5"/>
  <c r="AY939" i="5"/>
  <c r="AW938" i="5"/>
  <c r="R834" i="5"/>
  <c r="G834" i="5" s="1"/>
  <c r="S832" i="5"/>
  <c r="L833" i="5"/>
  <c r="Q833" i="5"/>
  <c r="F835" i="5"/>
  <c r="D835" i="5"/>
  <c r="AU832" i="5" s="1"/>
  <c r="G833" i="5"/>
  <c r="X830" i="5"/>
  <c r="AI830" i="5" s="1"/>
  <c r="Y831" i="5"/>
  <c r="AJ831" i="5" s="1"/>
  <c r="AD830" i="5"/>
  <c r="AZ832" i="5" l="1"/>
  <c r="AW939" i="5"/>
  <c r="AE830" i="5"/>
  <c r="AO830" i="5"/>
  <c r="AP830" i="5" s="1"/>
  <c r="AX830" i="5"/>
  <c r="AV830" i="5"/>
  <c r="AT830" i="5"/>
  <c r="AY940" i="5"/>
  <c r="BK831" i="5"/>
  <c r="BL831" i="5" s="1"/>
  <c r="BA831" i="5"/>
  <c r="BF831" i="5"/>
  <c r="F836" i="5"/>
  <c r="D836" i="5"/>
  <c r="AU833" i="5" s="1"/>
  <c r="X831" i="5"/>
  <c r="AI831" i="5" s="1"/>
  <c r="Y832" i="5"/>
  <c r="AJ832" i="5" s="1"/>
  <c r="AD831" i="5"/>
  <c r="R835" i="5"/>
  <c r="S833" i="5"/>
  <c r="Q834" i="5"/>
  <c r="L834" i="5"/>
  <c r="AZ833" i="5" l="1"/>
  <c r="AY941" i="5"/>
  <c r="AE831" i="5"/>
  <c r="AO831" i="5"/>
  <c r="AP831" i="5" s="1"/>
  <c r="AX831" i="5"/>
  <c r="AV831" i="5"/>
  <c r="AT831" i="5"/>
  <c r="AW940" i="5"/>
  <c r="BK832" i="5"/>
  <c r="BL832" i="5" s="1"/>
  <c r="BA832" i="5"/>
  <c r="BF832" i="5"/>
  <c r="L835" i="5"/>
  <c r="Q835" i="5"/>
  <c r="S834" i="5"/>
  <c r="G835" i="5"/>
  <c r="R836" i="5"/>
  <c r="G836" i="5" s="1"/>
  <c r="X832" i="5"/>
  <c r="AI832" i="5" s="1"/>
  <c r="Y833" i="5"/>
  <c r="AJ833" i="5" s="1"/>
  <c r="AD832" i="5"/>
  <c r="F837" i="5"/>
  <c r="D837" i="5"/>
  <c r="AU834" i="5" s="1"/>
  <c r="AY942" i="5" l="1"/>
  <c r="AE832" i="5"/>
  <c r="AO832" i="5"/>
  <c r="AP832" i="5" s="1"/>
  <c r="AX832" i="5"/>
  <c r="AV832" i="5"/>
  <c r="AT832" i="5"/>
  <c r="AW941" i="5"/>
  <c r="BA833" i="5"/>
  <c r="BK833" i="5"/>
  <c r="BL833" i="5" s="1"/>
  <c r="BF833" i="5"/>
  <c r="AZ834" i="5"/>
  <c r="S835" i="5"/>
  <c r="F838" i="5"/>
  <c r="D838" i="5"/>
  <c r="AU835" i="5" s="1"/>
  <c r="Y834" i="5"/>
  <c r="AJ834" i="5" s="1"/>
  <c r="X833" i="5"/>
  <c r="AI833" i="5" s="1"/>
  <c r="AD833" i="5"/>
  <c r="R837" i="5"/>
  <c r="G837" i="5" s="1"/>
  <c r="Q836" i="5"/>
  <c r="L836" i="5"/>
  <c r="AZ835" i="5" l="1"/>
  <c r="AE833" i="5"/>
  <c r="AO833" i="5"/>
  <c r="AP833" i="5" s="1"/>
  <c r="AX833" i="5"/>
  <c r="AV833" i="5"/>
  <c r="AT833" i="5"/>
  <c r="AW942" i="5"/>
  <c r="BF834" i="5"/>
  <c r="BK834" i="5"/>
  <c r="BL834" i="5" s="1"/>
  <c r="BA834" i="5"/>
  <c r="AY943" i="5"/>
  <c r="S836" i="5"/>
  <c r="X834" i="5"/>
  <c r="AI834" i="5" s="1"/>
  <c r="Y835" i="5"/>
  <c r="AJ835" i="5" s="1"/>
  <c r="AD834" i="5"/>
  <c r="Q837" i="5"/>
  <c r="L837" i="5"/>
  <c r="R838" i="5"/>
  <c r="F839" i="5"/>
  <c r="D839" i="5"/>
  <c r="AU836" i="5" s="1"/>
  <c r="AZ836" i="5" l="1"/>
  <c r="AE834" i="5"/>
  <c r="AO834" i="5"/>
  <c r="AP834" i="5" s="1"/>
  <c r="AX834" i="5"/>
  <c r="AV834" i="5"/>
  <c r="AT834" i="5"/>
  <c r="AY944" i="5"/>
  <c r="AW943" i="5"/>
  <c r="BK835" i="5"/>
  <c r="BL835" i="5" s="1"/>
  <c r="BA835" i="5"/>
  <c r="BF835" i="5"/>
  <c r="S837" i="5"/>
  <c r="F840" i="5"/>
  <c r="R840" i="5" s="1"/>
  <c r="D840" i="5"/>
  <c r="AU837" i="5" s="1"/>
  <c r="L838" i="5"/>
  <c r="Q838" i="5"/>
  <c r="G838" i="5"/>
  <c r="Y836" i="5"/>
  <c r="AJ836" i="5" s="1"/>
  <c r="X835" i="5"/>
  <c r="AI835" i="5" s="1"/>
  <c r="AD835" i="5"/>
  <c r="R839" i="5"/>
  <c r="G839" i="5" s="1"/>
  <c r="AZ837" i="5" l="1"/>
  <c r="AE835" i="5"/>
  <c r="AO835" i="5"/>
  <c r="AP835" i="5" s="1"/>
  <c r="AX835" i="5"/>
  <c r="AV835" i="5"/>
  <c r="AT835" i="5"/>
  <c r="AW944" i="5"/>
  <c r="AY945" i="5"/>
  <c r="BK836" i="5"/>
  <c r="BL836" i="5" s="1"/>
  <c r="BA836" i="5"/>
  <c r="BF836" i="5"/>
  <c r="S838" i="5"/>
  <c r="X836" i="5"/>
  <c r="AI836" i="5" s="1"/>
  <c r="Y837" i="5"/>
  <c r="AJ837" i="5" s="1"/>
  <c r="AD836" i="5"/>
  <c r="F841" i="5"/>
  <c r="D841" i="5"/>
  <c r="AU838" i="5" s="1"/>
  <c r="Q839" i="5"/>
  <c r="L839" i="5"/>
  <c r="G840" i="5"/>
  <c r="Q840" i="5"/>
  <c r="L840" i="5"/>
  <c r="S839" i="5" l="1"/>
  <c r="AZ838" i="5"/>
  <c r="AY946" i="5"/>
  <c r="AE836" i="5"/>
  <c r="AO836" i="5"/>
  <c r="AP836" i="5" s="1"/>
  <c r="AX836" i="5"/>
  <c r="AV836" i="5"/>
  <c r="AT836" i="5"/>
  <c r="BA837" i="5"/>
  <c r="BF837" i="5"/>
  <c r="BK837" i="5"/>
  <c r="BL837" i="5" s="1"/>
  <c r="AW945" i="5"/>
  <c r="S840" i="5"/>
  <c r="Y838" i="5"/>
  <c r="AJ838" i="5" s="1"/>
  <c r="X837" i="5"/>
  <c r="AI837" i="5" s="1"/>
  <c r="AD837" i="5"/>
  <c r="R841" i="5"/>
  <c r="F842" i="5"/>
  <c r="D842" i="5"/>
  <c r="AU839" i="5" s="1"/>
  <c r="AZ839" i="5" l="1"/>
  <c r="AY947" i="5"/>
  <c r="AE837" i="5"/>
  <c r="AO837" i="5"/>
  <c r="AP837" i="5" s="1"/>
  <c r="AX837" i="5"/>
  <c r="AV837" i="5"/>
  <c r="AT837" i="5"/>
  <c r="AW946" i="5"/>
  <c r="BF838" i="5"/>
  <c r="BK838" i="5"/>
  <c r="BL838" i="5" s="1"/>
  <c r="BA838" i="5"/>
  <c r="R842" i="5"/>
  <c r="G842" i="5" s="1"/>
  <c r="F843" i="5"/>
  <c r="D843" i="5"/>
  <c r="AU840" i="5" s="1"/>
  <c r="L841" i="5"/>
  <c r="Q841" i="5"/>
  <c r="X838" i="5"/>
  <c r="AI838" i="5" s="1"/>
  <c r="Y839" i="5"/>
  <c r="AJ839" i="5" s="1"/>
  <c r="AD838" i="5"/>
  <c r="G841" i="5"/>
  <c r="AZ840" i="5" l="1"/>
  <c r="AW947" i="5"/>
  <c r="AE838" i="5"/>
  <c r="AO838" i="5"/>
  <c r="AP838" i="5" s="1"/>
  <c r="AX838" i="5"/>
  <c r="AV838" i="5"/>
  <c r="AT838" i="5"/>
  <c r="AY948" i="5"/>
  <c r="BK839" i="5"/>
  <c r="BL839" i="5" s="1"/>
  <c r="BA839" i="5"/>
  <c r="BF839" i="5"/>
  <c r="D844" i="5"/>
  <c r="AU841" i="5" s="1"/>
  <c r="F844" i="5"/>
  <c r="S841" i="5"/>
  <c r="R843" i="5"/>
  <c r="G843" i="5" s="1"/>
  <c r="X839" i="5"/>
  <c r="AI839" i="5" s="1"/>
  <c r="Y840" i="5"/>
  <c r="AJ840" i="5" s="1"/>
  <c r="AD839" i="5"/>
  <c r="Q842" i="5"/>
  <c r="L842" i="5"/>
  <c r="AZ841" i="5" l="1"/>
  <c r="AE839" i="5"/>
  <c r="AO839" i="5"/>
  <c r="AP839" i="5" s="1"/>
  <c r="AX839" i="5"/>
  <c r="AV839" i="5"/>
  <c r="AT839" i="5"/>
  <c r="AY949" i="5"/>
  <c r="AW948" i="5"/>
  <c r="BK840" i="5"/>
  <c r="BL840" i="5" s="1"/>
  <c r="BA840" i="5"/>
  <c r="BF840" i="5"/>
  <c r="S842" i="5"/>
  <c r="R844" i="5"/>
  <c r="X840" i="5"/>
  <c r="AI840" i="5" s="1"/>
  <c r="Y841" i="5"/>
  <c r="AJ841" i="5" s="1"/>
  <c r="AD840" i="5"/>
  <c r="L843" i="5"/>
  <c r="Q843" i="5"/>
  <c r="D845" i="5"/>
  <c r="AU842" i="5" s="1"/>
  <c r="F845" i="5"/>
  <c r="AZ842" i="5" l="1"/>
  <c r="AW949" i="5"/>
  <c r="BA841" i="5"/>
  <c r="BF841" i="5"/>
  <c r="BK841" i="5"/>
  <c r="BL841" i="5" s="1"/>
  <c r="AE840" i="5"/>
  <c r="AO840" i="5"/>
  <c r="AP840" i="5" s="1"/>
  <c r="AX840" i="5"/>
  <c r="AV840" i="5"/>
  <c r="AT840" i="5"/>
  <c r="AY950" i="5"/>
  <c r="S843" i="5"/>
  <c r="Y842" i="5"/>
  <c r="AJ842" i="5" s="1"/>
  <c r="X841" i="5"/>
  <c r="AI841" i="5" s="1"/>
  <c r="AD841" i="5"/>
  <c r="R845" i="5"/>
  <c r="G845" i="5" s="1"/>
  <c r="D846" i="5"/>
  <c r="AU843" i="5" s="1"/>
  <c r="F846" i="5"/>
  <c r="Q844" i="5"/>
  <c r="L844" i="5"/>
  <c r="G844" i="5"/>
  <c r="AZ843" i="5" l="1"/>
  <c r="AE841" i="5"/>
  <c r="AO841" i="5"/>
  <c r="AP841" i="5" s="1"/>
  <c r="AX841" i="5"/>
  <c r="AV841" i="5"/>
  <c r="AT841" i="5"/>
  <c r="AY951" i="5"/>
  <c r="BF842" i="5"/>
  <c r="BK842" i="5"/>
  <c r="BL842" i="5" s="1"/>
  <c r="BA842" i="5"/>
  <c r="AW950" i="5"/>
  <c r="D847" i="5"/>
  <c r="AU844" i="5" s="1"/>
  <c r="F847" i="5"/>
  <c r="S844" i="5"/>
  <c r="X842" i="5"/>
  <c r="AI842" i="5" s="1"/>
  <c r="Y843" i="5"/>
  <c r="AJ843" i="5" s="1"/>
  <c r="AD842" i="5"/>
  <c r="R846" i="5"/>
  <c r="G846" i="5" s="1"/>
  <c r="Q845" i="5"/>
  <c r="L845" i="5"/>
  <c r="AZ844" i="5" l="1"/>
  <c r="AW951" i="5"/>
  <c r="AY952" i="5"/>
  <c r="AE842" i="5"/>
  <c r="AO842" i="5"/>
  <c r="AP842" i="5" s="1"/>
  <c r="AX842" i="5"/>
  <c r="AV842" i="5"/>
  <c r="AT842" i="5"/>
  <c r="BK843" i="5"/>
  <c r="BL843" i="5" s="1"/>
  <c r="BA843" i="5"/>
  <c r="BF843" i="5"/>
  <c r="S845" i="5"/>
  <c r="X843" i="5"/>
  <c r="AI843" i="5" s="1"/>
  <c r="Y844" i="5"/>
  <c r="AJ844" i="5" s="1"/>
  <c r="AD843" i="5"/>
  <c r="R847" i="5"/>
  <c r="F848" i="5"/>
  <c r="D848" i="5"/>
  <c r="AU845" i="5" s="1"/>
  <c r="Q846" i="5"/>
  <c r="L846" i="5"/>
  <c r="AZ845" i="5" l="1"/>
  <c r="AE843" i="5"/>
  <c r="AO843" i="5"/>
  <c r="AP843" i="5" s="1"/>
  <c r="AX843" i="5"/>
  <c r="AV843" i="5"/>
  <c r="AT843" i="5"/>
  <c r="AY953" i="5"/>
  <c r="AW952" i="5"/>
  <c r="BK844" i="5"/>
  <c r="BL844" i="5" s="1"/>
  <c r="BA844" i="5"/>
  <c r="BF844" i="5"/>
  <c r="S846" i="5"/>
  <c r="F849" i="5"/>
  <c r="D849" i="5"/>
  <c r="AU846" i="5" s="1"/>
  <c r="Q847" i="5"/>
  <c r="L847" i="5"/>
  <c r="R848" i="5"/>
  <c r="G848" i="5" s="1"/>
  <c r="Y845" i="5"/>
  <c r="AJ845" i="5" s="1"/>
  <c r="X844" i="5"/>
  <c r="AI844" i="5" s="1"/>
  <c r="AD844" i="5"/>
  <c r="G847" i="5"/>
  <c r="AZ846" i="5" l="1"/>
  <c r="AE844" i="5"/>
  <c r="AO844" i="5"/>
  <c r="AP844" i="5" s="1"/>
  <c r="AX844" i="5"/>
  <c r="AV844" i="5"/>
  <c r="AT844" i="5"/>
  <c r="AW953" i="5"/>
  <c r="BA845" i="5"/>
  <c r="BF845" i="5"/>
  <c r="BK845" i="5"/>
  <c r="BL845" i="5" s="1"/>
  <c r="AY954" i="5"/>
  <c r="S847" i="5"/>
  <c r="Q848" i="5"/>
  <c r="L848" i="5"/>
  <c r="R849" i="5"/>
  <c r="G849" i="5" s="1"/>
  <c r="X845" i="5"/>
  <c r="AI845" i="5" s="1"/>
  <c r="Y846" i="5"/>
  <c r="AJ846" i="5" s="1"/>
  <c r="AD845" i="5"/>
  <c r="D850" i="5"/>
  <c r="AU847" i="5" s="1"/>
  <c r="F850" i="5"/>
  <c r="AZ847" i="5" l="1"/>
  <c r="BF846" i="5"/>
  <c r="BK846" i="5"/>
  <c r="BL846" i="5" s="1"/>
  <c r="BA846" i="5"/>
  <c r="AE845" i="5"/>
  <c r="AO845" i="5"/>
  <c r="AP845" i="5" s="1"/>
  <c r="AX845" i="5"/>
  <c r="AV845" i="5"/>
  <c r="AT845" i="5"/>
  <c r="AY955" i="5"/>
  <c r="AW954" i="5"/>
  <c r="R850" i="5"/>
  <c r="X846" i="5"/>
  <c r="AI846" i="5" s="1"/>
  <c r="Y847" i="5"/>
  <c r="AJ847" i="5" s="1"/>
  <c r="AD846" i="5"/>
  <c r="F851" i="5"/>
  <c r="D851" i="5"/>
  <c r="AU848" i="5" s="1"/>
  <c r="S848" i="5"/>
  <c r="Q849" i="5"/>
  <c r="L849" i="5"/>
  <c r="AZ848" i="5" l="1"/>
  <c r="AY956" i="5"/>
  <c r="AE846" i="5"/>
  <c r="AO846" i="5"/>
  <c r="AP846" i="5" s="1"/>
  <c r="AX846" i="5"/>
  <c r="AV846" i="5"/>
  <c r="AT846" i="5"/>
  <c r="AW955" i="5"/>
  <c r="BK847" i="5"/>
  <c r="BL847" i="5" s="1"/>
  <c r="BA847" i="5"/>
  <c r="BF847" i="5"/>
  <c r="F852" i="5"/>
  <c r="D852" i="5"/>
  <c r="AU849" i="5" s="1"/>
  <c r="X847" i="5"/>
  <c r="AI847" i="5" s="1"/>
  <c r="Y848" i="5"/>
  <c r="AJ848" i="5" s="1"/>
  <c r="AD847" i="5"/>
  <c r="S849" i="5"/>
  <c r="R851" i="5"/>
  <c r="Q850" i="5"/>
  <c r="L850" i="5"/>
  <c r="G850" i="5"/>
  <c r="AE847" i="5" l="1"/>
  <c r="AO847" i="5"/>
  <c r="AP847" i="5" s="1"/>
  <c r="AX847" i="5"/>
  <c r="AV847" i="5"/>
  <c r="AT847" i="5"/>
  <c r="AZ849" i="5"/>
  <c r="AW956" i="5"/>
  <c r="AY957" i="5"/>
  <c r="BK848" i="5"/>
  <c r="BL848" i="5" s="1"/>
  <c r="BA848" i="5"/>
  <c r="BF848" i="5"/>
  <c r="S850" i="5"/>
  <c r="D853" i="5"/>
  <c r="AU850" i="5" s="1"/>
  <c r="F853" i="5"/>
  <c r="Q851" i="5"/>
  <c r="L851" i="5"/>
  <c r="G851" i="5"/>
  <c r="X848" i="5"/>
  <c r="AI848" i="5" s="1"/>
  <c r="Y849" i="5"/>
  <c r="AJ849" i="5" s="1"/>
  <c r="AD848" i="5"/>
  <c r="R852" i="5"/>
  <c r="G852" i="5" s="1"/>
  <c r="AZ850" i="5" l="1"/>
  <c r="BA849" i="5"/>
  <c r="BF849" i="5"/>
  <c r="BK849" i="5"/>
  <c r="BL849" i="5" s="1"/>
  <c r="AY958" i="5"/>
  <c r="AE848" i="5"/>
  <c r="AO848" i="5"/>
  <c r="AP848" i="5" s="1"/>
  <c r="AX848" i="5"/>
  <c r="AV848" i="5"/>
  <c r="AT848" i="5"/>
  <c r="AW957" i="5"/>
  <c r="X849" i="5"/>
  <c r="AI849" i="5" s="1"/>
  <c r="Y850" i="5"/>
  <c r="AJ850" i="5" s="1"/>
  <c r="AD849" i="5"/>
  <c r="R853" i="5"/>
  <c r="D854" i="5"/>
  <c r="AU851" i="5" s="1"/>
  <c r="F854" i="5"/>
  <c r="Q852" i="5"/>
  <c r="L852" i="5"/>
  <c r="S851" i="5"/>
  <c r="AZ851" i="5" l="1"/>
  <c r="AE849" i="5"/>
  <c r="AO849" i="5"/>
  <c r="AP849" i="5" s="1"/>
  <c r="AX849" i="5"/>
  <c r="AV849" i="5"/>
  <c r="AT849" i="5"/>
  <c r="AY959" i="5"/>
  <c r="AW958" i="5"/>
  <c r="BF850" i="5"/>
  <c r="BK850" i="5"/>
  <c r="BL850" i="5" s="1"/>
  <c r="BA850" i="5"/>
  <c r="S852" i="5"/>
  <c r="Q853" i="5"/>
  <c r="L853" i="5"/>
  <c r="D855" i="5"/>
  <c r="AU852" i="5" s="1"/>
  <c r="F855" i="5"/>
  <c r="X850" i="5"/>
  <c r="AI850" i="5" s="1"/>
  <c r="Y851" i="5"/>
  <c r="AJ851" i="5" s="1"/>
  <c r="AD850" i="5"/>
  <c r="R854" i="5"/>
  <c r="G853" i="5"/>
  <c r="AZ852" i="5" l="1"/>
  <c r="AE850" i="5"/>
  <c r="AO850" i="5"/>
  <c r="AP850" i="5" s="1"/>
  <c r="AX850" i="5"/>
  <c r="AV850" i="5"/>
  <c r="AT850" i="5"/>
  <c r="AW959" i="5"/>
  <c r="AY960" i="5"/>
  <c r="BK851" i="5"/>
  <c r="BL851" i="5" s="1"/>
  <c r="BA851" i="5"/>
  <c r="BF851" i="5"/>
  <c r="S853" i="5"/>
  <c r="Y852" i="5"/>
  <c r="AJ852" i="5" s="1"/>
  <c r="X851" i="5"/>
  <c r="AI851" i="5" s="1"/>
  <c r="AD851" i="5"/>
  <c r="F856" i="5"/>
  <c r="D856" i="5"/>
  <c r="AU853" i="5" s="1"/>
  <c r="Q854" i="5"/>
  <c r="L854" i="5"/>
  <c r="G854" i="5"/>
  <c r="R855" i="5"/>
  <c r="G855" i="5" s="1"/>
  <c r="AZ853" i="5" l="1"/>
  <c r="AE851" i="5"/>
  <c r="AO851" i="5"/>
  <c r="AP851" i="5" s="1"/>
  <c r="AX851" i="5"/>
  <c r="AV851" i="5"/>
  <c r="AT851" i="5"/>
  <c r="AY961" i="5"/>
  <c r="AW960" i="5"/>
  <c r="BK852" i="5"/>
  <c r="BL852" i="5" s="1"/>
  <c r="BA852" i="5"/>
  <c r="BF852" i="5"/>
  <c r="S854" i="5"/>
  <c r="R856" i="5"/>
  <c r="Q855" i="5"/>
  <c r="L855" i="5"/>
  <c r="F857" i="5"/>
  <c r="D857" i="5"/>
  <c r="AU854" i="5" s="1"/>
  <c r="X852" i="5"/>
  <c r="AI852" i="5" s="1"/>
  <c r="Y853" i="5"/>
  <c r="AJ853" i="5" s="1"/>
  <c r="AD852" i="5"/>
  <c r="AZ854" i="5" l="1"/>
  <c r="AE852" i="5"/>
  <c r="AO852" i="5"/>
  <c r="AP852" i="5" s="1"/>
  <c r="AX852" i="5"/>
  <c r="AV852" i="5"/>
  <c r="AT852" i="5"/>
  <c r="AW961" i="5"/>
  <c r="BA853" i="5"/>
  <c r="BK853" i="5"/>
  <c r="BL853" i="5" s="1"/>
  <c r="BF853" i="5"/>
  <c r="AY962" i="5"/>
  <c r="S855" i="5"/>
  <c r="R857" i="5"/>
  <c r="G857" i="5" s="1"/>
  <c r="L856" i="5"/>
  <c r="Q856" i="5"/>
  <c r="X853" i="5"/>
  <c r="AI853" i="5" s="1"/>
  <c r="Y854" i="5"/>
  <c r="AJ854" i="5" s="1"/>
  <c r="AD853" i="5"/>
  <c r="D858" i="5"/>
  <c r="AU855" i="5" s="1"/>
  <c r="F858" i="5"/>
  <c r="G856" i="5"/>
  <c r="AZ855" i="5" l="1"/>
  <c r="BF854" i="5"/>
  <c r="BK854" i="5"/>
  <c r="BL854" i="5" s="1"/>
  <c r="BA854" i="5"/>
  <c r="AE853" i="5"/>
  <c r="AO853" i="5"/>
  <c r="AP853" i="5" s="1"/>
  <c r="AX853" i="5"/>
  <c r="AV853" i="5"/>
  <c r="AT853" i="5"/>
  <c r="AY963" i="5"/>
  <c r="AW962" i="5"/>
  <c r="R858" i="5"/>
  <c r="G858" i="5" s="1"/>
  <c r="X854" i="5"/>
  <c r="AI854" i="5" s="1"/>
  <c r="Y855" i="5"/>
  <c r="AJ855" i="5" s="1"/>
  <c r="AD854" i="5"/>
  <c r="Q857" i="5"/>
  <c r="L857" i="5"/>
  <c r="S856" i="5"/>
  <c r="F859" i="5"/>
  <c r="D859" i="5"/>
  <c r="AU856" i="5" s="1"/>
  <c r="AZ856" i="5" l="1"/>
  <c r="AY964" i="5"/>
  <c r="AE854" i="5"/>
  <c r="AO854" i="5"/>
  <c r="AP854" i="5" s="1"/>
  <c r="AX854" i="5"/>
  <c r="AV854" i="5"/>
  <c r="AT854" i="5"/>
  <c r="AW963" i="5"/>
  <c r="BK855" i="5"/>
  <c r="BL855" i="5" s="1"/>
  <c r="BA855" i="5"/>
  <c r="BF855" i="5"/>
  <c r="S857" i="5"/>
  <c r="R859" i="5"/>
  <c r="G859" i="5" s="1"/>
  <c r="D860" i="5"/>
  <c r="AU857" i="5" s="1"/>
  <c r="F860" i="5"/>
  <c r="L858" i="5"/>
  <c r="Q858" i="5"/>
  <c r="Y856" i="5"/>
  <c r="AJ856" i="5" s="1"/>
  <c r="X855" i="5"/>
  <c r="AI855" i="5" s="1"/>
  <c r="AD855" i="5"/>
  <c r="AZ857" i="5" l="1"/>
  <c r="AE855" i="5"/>
  <c r="AO855" i="5"/>
  <c r="AP855" i="5" s="1"/>
  <c r="AX855" i="5"/>
  <c r="AV855" i="5"/>
  <c r="AT855" i="5"/>
  <c r="AW964" i="5"/>
  <c r="AY965" i="5"/>
  <c r="BK856" i="5"/>
  <c r="BL856" i="5" s="1"/>
  <c r="BA856" i="5"/>
  <c r="BF856" i="5"/>
  <c r="S858" i="5"/>
  <c r="R860" i="5"/>
  <c r="G860" i="5" s="1"/>
  <c r="D861" i="5"/>
  <c r="AU858" i="5" s="1"/>
  <c r="F861" i="5"/>
  <c r="Q859" i="5"/>
  <c r="L859" i="5"/>
  <c r="X856" i="5"/>
  <c r="AI856" i="5" s="1"/>
  <c r="Y857" i="5"/>
  <c r="AJ857" i="5" s="1"/>
  <c r="AD856" i="5"/>
  <c r="AZ858" i="5" l="1"/>
  <c r="AE856" i="5"/>
  <c r="AO856" i="5"/>
  <c r="AP856" i="5" s="1"/>
  <c r="AX856" i="5"/>
  <c r="AV856" i="5"/>
  <c r="AT856" i="5"/>
  <c r="AY966" i="5"/>
  <c r="BA857" i="5"/>
  <c r="BK857" i="5"/>
  <c r="BL857" i="5" s="1"/>
  <c r="BF857" i="5"/>
  <c r="S859" i="5"/>
  <c r="AW965" i="5"/>
  <c r="Y858" i="5"/>
  <c r="AJ858" i="5" s="1"/>
  <c r="X857" i="5"/>
  <c r="AI857" i="5" s="1"/>
  <c r="AD857" i="5"/>
  <c r="R861" i="5"/>
  <c r="G861" i="5" s="1"/>
  <c r="F862" i="5"/>
  <c r="D862" i="5"/>
  <c r="AU859" i="5" s="1"/>
  <c r="L860" i="5"/>
  <c r="Q860" i="5"/>
  <c r="AZ859" i="5" l="1"/>
  <c r="BF858" i="5"/>
  <c r="BK858" i="5"/>
  <c r="BL858" i="5" s="1"/>
  <c r="BA858" i="5"/>
  <c r="AY967" i="5"/>
  <c r="AW966" i="5"/>
  <c r="AE857" i="5"/>
  <c r="AO857" i="5"/>
  <c r="AP857" i="5" s="1"/>
  <c r="AX857" i="5"/>
  <c r="AV857" i="5"/>
  <c r="AT857" i="5"/>
  <c r="S860" i="5"/>
  <c r="R862" i="5"/>
  <c r="G862" i="5" s="1"/>
  <c r="X858" i="5"/>
  <c r="AI858" i="5" s="1"/>
  <c r="Y859" i="5"/>
  <c r="AJ859" i="5" s="1"/>
  <c r="AD858" i="5"/>
  <c r="D863" i="5"/>
  <c r="AU860" i="5" s="1"/>
  <c r="F863" i="5"/>
  <c r="R863" i="5" s="1"/>
  <c r="Q861" i="5"/>
  <c r="L861" i="5"/>
  <c r="AZ860" i="5" l="1"/>
  <c r="AE858" i="5"/>
  <c r="AO858" i="5"/>
  <c r="AP858" i="5" s="1"/>
  <c r="AX858" i="5"/>
  <c r="AV858" i="5"/>
  <c r="AT858" i="5"/>
  <c r="AY968" i="5"/>
  <c r="AW967" i="5"/>
  <c r="BK859" i="5"/>
  <c r="BL859" i="5" s="1"/>
  <c r="BA859" i="5"/>
  <c r="BF859" i="5"/>
  <c r="S861" i="5"/>
  <c r="D864" i="5"/>
  <c r="AU861" i="5" s="1"/>
  <c r="F864" i="5"/>
  <c r="R864" i="5" s="1"/>
  <c r="Q862" i="5"/>
  <c r="L862" i="5"/>
  <c r="G863" i="5"/>
  <c r="L863" i="5"/>
  <c r="Q863" i="5"/>
  <c r="X859" i="5"/>
  <c r="AI859" i="5" s="1"/>
  <c r="Y860" i="5"/>
  <c r="AJ860" i="5" s="1"/>
  <c r="AD859" i="5"/>
  <c r="AZ861" i="5" l="1"/>
  <c r="AW968" i="5"/>
  <c r="AE859" i="5"/>
  <c r="AO859" i="5"/>
  <c r="AP859" i="5" s="1"/>
  <c r="AX859" i="5"/>
  <c r="AV859" i="5"/>
  <c r="AT859" i="5"/>
  <c r="AY969" i="5"/>
  <c r="BK860" i="5"/>
  <c r="BL860" i="5" s="1"/>
  <c r="BA860" i="5"/>
  <c r="BF860" i="5"/>
  <c r="S862" i="5"/>
  <c r="S863" i="5"/>
  <c r="G864" i="5"/>
  <c r="Q864" i="5"/>
  <c r="L864" i="5"/>
  <c r="X860" i="5"/>
  <c r="AI860" i="5" s="1"/>
  <c r="Y861" i="5"/>
  <c r="AJ861" i="5" s="1"/>
  <c r="AD860" i="5"/>
  <c r="F865" i="5"/>
  <c r="D865" i="5"/>
  <c r="AU862" i="5" s="1"/>
  <c r="AY970" i="5" l="1"/>
  <c r="AW969" i="5"/>
  <c r="AE860" i="5"/>
  <c r="AO860" i="5"/>
  <c r="AP860" i="5" s="1"/>
  <c r="AX860" i="5"/>
  <c r="AV860" i="5"/>
  <c r="AT860" i="5"/>
  <c r="BA861" i="5"/>
  <c r="BK861" i="5"/>
  <c r="BL861" i="5" s="1"/>
  <c r="BF861" i="5"/>
  <c r="AZ862" i="5"/>
  <c r="R865" i="5"/>
  <c r="D866" i="5"/>
  <c r="AU863" i="5" s="1"/>
  <c r="F866" i="5"/>
  <c r="S864" i="5"/>
  <c r="X861" i="5"/>
  <c r="AI861" i="5" s="1"/>
  <c r="Y862" i="5"/>
  <c r="AJ862" i="5" s="1"/>
  <c r="AD861" i="5"/>
  <c r="AZ863" i="5" l="1"/>
  <c r="AW970" i="5"/>
  <c r="BF862" i="5"/>
  <c r="BK862" i="5"/>
  <c r="BL862" i="5" s="1"/>
  <c r="BA862" i="5"/>
  <c r="AE861" i="5"/>
  <c r="AO861" i="5"/>
  <c r="AP861" i="5" s="1"/>
  <c r="AX861" i="5"/>
  <c r="AV861" i="5"/>
  <c r="AT861" i="5"/>
  <c r="AY971" i="5"/>
  <c r="F867" i="5"/>
  <c r="D867" i="5"/>
  <c r="AU864" i="5" s="1"/>
  <c r="Q865" i="5"/>
  <c r="L865" i="5"/>
  <c r="Y863" i="5"/>
  <c r="AJ863" i="5" s="1"/>
  <c r="X862" i="5"/>
  <c r="AI862" i="5" s="1"/>
  <c r="AD862" i="5"/>
  <c r="R866" i="5"/>
  <c r="G866" i="5" s="1"/>
  <c r="G865" i="5"/>
  <c r="AZ864" i="5" l="1"/>
  <c r="AY972" i="5"/>
  <c r="AE862" i="5"/>
  <c r="AO862" i="5"/>
  <c r="AP862" i="5" s="1"/>
  <c r="AX862" i="5"/>
  <c r="AV862" i="5"/>
  <c r="AT862" i="5"/>
  <c r="AW971" i="5"/>
  <c r="BK863" i="5"/>
  <c r="BL863" i="5" s="1"/>
  <c r="BA863" i="5"/>
  <c r="BF863" i="5"/>
  <c r="S865" i="5"/>
  <c r="F868" i="5"/>
  <c r="D868" i="5"/>
  <c r="AU865" i="5" s="1"/>
  <c r="X863" i="5"/>
  <c r="AI863" i="5" s="1"/>
  <c r="Y864" i="5"/>
  <c r="AJ864" i="5" s="1"/>
  <c r="AD863" i="5"/>
  <c r="Q866" i="5"/>
  <c r="L866" i="5"/>
  <c r="R867" i="5"/>
  <c r="G867" i="5" s="1"/>
  <c r="AZ865" i="5" l="1"/>
  <c r="AW972" i="5"/>
  <c r="AY973" i="5"/>
  <c r="AE863" i="5"/>
  <c r="AO863" i="5"/>
  <c r="AP863" i="5" s="1"/>
  <c r="AX863" i="5"/>
  <c r="AV863" i="5"/>
  <c r="AT863" i="5"/>
  <c r="BK864" i="5"/>
  <c r="BL864" i="5" s="1"/>
  <c r="BA864" i="5"/>
  <c r="BF864" i="5"/>
  <c r="S866" i="5"/>
  <c r="F869" i="5"/>
  <c r="D869" i="5"/>
  <c r="AU866" i="5" s="1"/>
  <c r="Q867" i="5"/>
  <c r="L867" i="5"/>
  <c r="X864" i="5"/>
  <c r="AI864" i="5" s="1"/>
  <c r="Y865" i="5"/>
  <c r="AJ865" i="5" s="1"/>
  <c r="AD864" i="5"/>
  <c r="R868" i="5"/>
  <c r="AZ866" i="5" l="1"/>
  <c r="AW973" i="5"/>
  <c r="AE864" i="5"/>
  <c r="AO864" i="5"/>
  <c r="AP864" i="5" s="1"/>
  <c r="AX864" i="5"/>
  <c r="AV864" i="5"/>
  <c r="AT864" i="5"/>
  <c r="BA865" i="5"/>
  <c r="BF865" i="5"/>
  <c r="BK865" i="5"/>
  <c r="BL865" i="5" s="1"/>
  <c r="AY974" i="5"/>
  <c r="S867" i="5"/>
  <c r="Q868" i="5"/>
  <c r="L868" i="5"/>
  <c r="Y866" i="5"/>
  <c r="AJ866" i="5" s="1"/>
  <c r="X865" i="5"/>
  <c r="AI865" i="5" s="1"/>
  <c r="AD865" i="5"/>
  <c r="G868" i="5"/>
  <c r="R869" i="5"/>
  <c r="G869" i="5" s="1"/>
  <c r="D870" i="5"/>
  <c r="AU867" i="5" s="1"/>
  <c r="F870" i="5"/>
  <c r="AZ867" i="5" l="1"/>
  <c r="AE865" i="5"/>
  <c r="AO865" i="5"/>
  <c r="AP865" i="5" s="1"/>
  <c r="AX865" i="5"/>
  <c r="AV865" i="5"/>
  <c r="AT865" i="5"/>
  <c r="AY975" i="5"/>
  <c r="BF866" i="5"/>
  <c r="BK866" i="5"/>
  <c r="BL866" i="5" s="1"/>
  <c r="BA866" i="5"/>
  <c r="AW974" i="5"/>
  <c r="F871" i="5"/>
  <c r="D871" i="5"/>
  <c r="AU868" i="5" s="1"/>
  <c r="R870" i="5"/>
  <c r="Q869" i="5"/>
  <c r="L869" i="5"/>
  <c r="X866" i="5"/>
  <c r="AI866" i="5" s="1"/>
  <c r="Y867" i="5"/>
  <c r="AJ867" i="5" s="1"/>
  <c r="AD866" i="5"/>
  <c r="S868" i="5"/>
  <c r="AZ868" i="5" l="1"/>
  <c r="AE866" i="5"/>
  <c r="AO866" i="5"/>
  <c r="AP866" i="5" s="1"/>
  <c r="AX866" i="5"/>
  <c r="AV866" i="5"/>
  <c r="AT866" i="5"/>
  <c r="AW975" i="5"/>
  <c r="AY976" i="5"/>
  <c r="BK867" i="5"/>
  <c r="BL867" i="5" s="1"/>
  <c r="BA867" i="5"/>
  <c r="BF867" i="5"/>
  <c r="S869" i="5"/>
  <c r="D872" i="5"/>
  <c r="AU869" i="5" s="1"/>
  <c r="F872" i="5"/>
  <c r="Y868" i="5"/>
  <c r="AJ868" i="5" s="1"/>
  <c r="X867" i="5"/>
  <c r="AI867" i="5" s="1"/>
  <c r="AD867" i="5"/>
  <c r="L870" i="5"/>
  <c r="Q870" i="5"/>
  <c r="G870" i="5"/>
  <c r="R871" i="5"/>
  <c r="G871" i="5" s="1"/>
  <c r="AY977" i="5" l="1"/>
  <c r="AZ869" i="5"/>
  <c r="AW976" i="5"/>
  <c r="AE867" i="5"/>
  <c r="AO867" i="5"/>
  <c r="AP867" i="5" s="1"/>
  <c r="AX867" i="5"/>
  <c r="AV867" i="5"/>
  <c r="AT867" i="5"/>
  <c r="BK868" i="5"/>
  <c r="BL868" i="5" s="1"/>
  <c r="BA868" i="5"/>
  <c r="BF868" i="5"/>
  <c r="S870" i="5"/>
  <c r="R872" i="5"/>
  <c r="G872" i="5" s="1"/>
  <c r="Y869" i="5"/>
  <c r="AJ869" i="5" s="1"/>
  <c r="X868" i="5"/>
  <c r="AI868" i="5" s="1"/>
  <c r="AD868" i="5"/>
  <c r="Q871" i="5"/>
  <c r="L871" i="5"/>
  <c r="D873" i="5"/>
  <c r="AU870" i="5" s="1"/>
  <c r="F873" i="5"/>
  <c r="R873" i="5" s="1"/>
  <c r="AE868" i="5" l="1"/>
  <c r="AO868" i="5"/>
  <c r="AP868" i="5" s="1"/>
  <c r="AX868" i="5"/>
  <c r="AV868" i="5"/>
  <c r="AT868" i="5"/>
  <c r="AZ870" i="5"/>
  <c r="AW977" i="5"/>
  <c r="AY978" i="5"/>
  <c r="BA869" i="5"/>
  <c r="BK869" i="5"/>
  <c r="BL869" i="5" s="1"/>
  <c r="BF869" i="5"/>
  <c r="S871" i="5"/>
  <c r="G873" i="5"/>
  <c r="Q873" i="5"/>
  <c r="L873" i="5"/>
  <c r="Y870" i="5"/>
  <c r="AJ870" i="5" s="1"/>
  <c r="X869" i="5"/>
  <c r="AI869" i="5" s="1"/>
  <c r="AD869" i="5"/>
  <c r="L872" i="5"/>
  <c r="Q872" i="5"/>
  <c r="F874" i="5"/>
  <c r="D874" i="5"/>
  <c r="AU871" i="5" s="1"/>
  <c r="AZ871" i="5" l="1"/>
  <c r="AE869" i="5"/>
  <c r="AO869" i="5"/>
  <c r="AP869" i="5" s="1"/>
  <c r="AX869" i="5"/>
  <c r="AV869" i="5"/>
  <c r="AT869" i="5"/>
  <c r="AY979" i="5"/>
  <c r="BF870" i="5"/>
  <c r="BK870" i="5"/>
  <c r="BL870" i="5" s="1"/>
  <c r="BA870" i="5"/>
  <c r="AW978" i="5"/>
  <c r="S872" i="5"/>
  <c r="S873" i="5"/>
  <c r="R874" i="5"/>
  <c r="F875" i="5"/>
  <c r="D875" i="5"/>
  <c r="AU872" i="5" s="1"/>
  <c r="X870" i="5"/>
  <c r="AI870" i="5" s="1"/>
  <c r="Y871" i="5"/>
  <c r="AJ871" i="5" s="1"/>
  <c r="AD870" i="5"/>
  <c r="AZ872" i="5" l="1"/>
  <c r="AE870" i="5"/>
  <c r="AO870" i="5"/>
  <c r="AP870" i="5" s="1"/>
  <c r="AX870" i="5"/>
  <c r="AV870" i="5"/>
  <c r="AT870" i="5"/>
  <c r="AW979" i="5"/>
  <c r="AY980" i="5"/>
  <c r="BK871" i="5"/>
  <c r="BL871" i="5" s="1"/>
  <c r="BA871" i="5"/>
  <c r="BF871" i="5"/>
  <c r="D876" i="5"/>
  <c r="AU873" i="5" s="1"/>
  <c r="F876" i="5"/>
  <c r="Y872" i="5"/>
  <c r="AJ872" i="5" s="1"/>
  <c r="X871" i="5"/>
  <c r="AI871" i="5" s="1"/>
  <c r="AD871" i="5"/>
  <c r="R875" i="5"/>
  <c r="G875" i="5" s="1"/>
  <c r="Q874" i="5"/>
  <c r="L874" i="5"/>
  <c r="G874" i="5"/>
  <c r="AZ873" i="5" l="1"/>
  <c r="AE871" i="5"/>
  <c r="AO871" i="5"/>
  <c r="AP871" i="5" s="1"/>
  <c r="AX871" i="5"/>
  <c r="AV871" i="5"/>
  <c r="AT871" i="5"/>
  <c r="AY981" i="5"/>
  <c r="AW980" i="5"/>
  <c r="BK872" i="5"/>
  <c r="BL872" i="5" s="1"/>
  <c r="BA872" i="5"/>
  <c r="BF872" i="5"/>
  <c r="S874" i="5"/>
  <c r="Y873" i="5"/>
  <c r="AJ873" i="5" s="1"/>
  <c r="X872" i="5"/>
  <c r="AI872" i="5" s="1"/>
  <c r="AD872" i="5"/>
  <c r="Q875" i="5"/>
  <c r="L875" i="5"/>
  <c r="R876" i="5"/>
  <c r="G876" i="5" s="1"/>
  <c r="D877" i="5"/>
  <c r="AU874" i="5" s="1"/>
  <c r="F877" i="5"/>
  <c r="AZ874" i="5" l="1"/>
  <c r="AE872" i="5"/>
  <c r="AO872" i="5"/>
  <c r="AP872" i="5" s="1"/>
  <c r="AX872" i="5"/>
  <c r="AV872" i="5"/>
  <c r="AT872" i="5"/>
  <c r="BA873" i="5"/>
  <c r="BK873" i="5"/>
  <c r="BL873" i="5" s="1"/>
  <c r="BF873" i="5"/>
  <c r="AY982" i="5"/>
  <c r="AW981" i="5"/>
  <c r="S875" i="5"/>
  <c r="F878" i="5"/>
  <c r="R878" i="5" s="1"/>
  <c r="D878" i="5"/>
  <c r="AU875" i="5" s="1"/>
  <c r="L876" i="5"/>
  <c r="Q876" i="5"/>
  <c r="R877" i="5"/>
  <c r="G877" i="5" s="1"/>
  <c r="X873" i="5"/>
  <c r="AI873" i="5" s="1"/>
  <c r="Y874" i="5"/>
  <c r="AJ874" i="5" s="1"/>
  <c r="AD873" i="5"/>
  <c r="AZ875" i="5" l="1"/>
  <c r="AE873" i="5"/>
  <c r="AO873" i="5"/>
  <c r="AP873" i="5" s="1"/>
  <c r="AX873" i="5"/>
  <c r="AV873" i="5"/>
  <c r="AT873" i="5"/>
  <c r="AW982" i="5"/>
  <c r="BF874" i="5"/>
  <c r="BK874" i="5"/>
  <c r="BL874" i="5" s="1"/>
  <c r="BA874" i="5"/>
  <c r="AY983" i="5"/>
  <c r="S876" i="5"/>
  <c r="L877" i="5"/>
  <c r="Q877" i="5"/>
  <c r="G878" i="5"/>
  <c r="Q878" i="5"/>
  <c r="L878" i="5"/>
  <c r="X874" i="5"/>
  <c r="AI874" i="5" s="1"/>
  <c r="Y875" i="5"/>
  <c r="AJ875" i="5" s="1"/>
  <c r="AD874" i="5"/>
  <c r="D879" i="5"/>
  <c r="AU876" i="5" s="1"/>
  <c r="F879" i="5"/>
  <c r="AZ876" i="5" l="1"/>
  <c r="AY984" i="5"/>
  <c r="AE874" i="5"/>
  <c r="AO874" i="5"/>
  <c r="AP874" i="5" s="1"/>
  <c r="AX874" i="5"/>
  <c r="AV874" i="5"/>
  <c r="AT874" i="5"/>
  <c r="AW983" i="5"/>
  <c r="BK875" i="5"/>
  <c r="BL875" i="5" s="1"/>
  <c r="BA875" i="5"/>
  <c r="BF875" i="5"/>
  <c r="S877" i="5"/>
  <c r="D880" i="5"/>
  <c r="AU877" i="5" s="1"/>
  <c r="F880" i="5"/>
  <c r="X875" i="5"/>
  <c r="AI875" i="5" s="1"/>
  <c r="Y876" i="5"/>
  <c r="AJ876" i="5" s="1"/>
  <c r="AD875" i="5"/>
  <c r="R879" i="5"/>
  <c r="G879" i="5" s="1"/>
  <c r="S878" i="5"/>
  <c r="AW984" i="5" l="1"/>
  <c r="AZ877" i="5"/>
  <c r="AE875" i="5"/>
  <c r="AO875" i="5"/>
  <c r="AP875" i="5" s="1"/>
  <c r="AX875" i="5"/>
  <c r="AV875" i="5"/>
  <c r="AT875" i="5"/>
  <c r="AY985" i="5"/>
  <c r="BK876" i="5"/>
  <c r="BL876" i="5" s="1"/>
  <c r="BA876" i="5"/>
  <c r="BF876" i="5"/>
  <c r="Q879" i="5"/>
  <c r="L879" i="5"/>
  <c r="R880" i="5"/>
  <c r="G880" i="5" s="1"/>
  <c r="X876" i="5"/>
  <c r="AI876" i="5" s="1"/>
  <c r="Y877" i="5"/>
  <c r="AJ877" i="5" s="1"/>
  <c r="AD876" i="5"/>
  <c r="D881" i="5"/>
  <c r="AU878" i="5" s="1"/>
  <c r="F881" i="5"/>
  <c r="R881" i="5" s="1"/>
  <c r="AZ878" i="5" l="1"/>
  <c r="AY986" i="5"/>
  <c r="AW985" i="5"/>
  <c r="AE876" i="5"/>
  <c r="AO876" i="5"/>
  <c r="AP876" i="5" s="1"/>
  <c r="AX876" i="5"/>
  <c r="AV876" i="5"/>
  <c r="AT876" i="5"/>
  <c r="BA877" i="5"/>
  <c r="BF877" i="5"/>
  <c r="BK877" i="5"/>
  <c r="BL877" i="5" s="1"/>
  <c r="S879" i="5"/>
  <c r="G881" i="5"/>
  <c r="Q881" i="5"/>
  <c r="L881" i="5"/>
  <c r="X877" i="5"/>
  <c r="AI877" i="5" s="1"/>
  <c r="Y878" i="5"/>
  <c r="AJ878" i="5" s="1"/>
  <c r="AD877" i="5"/>
  <c r="L880" i="5"/>
  <c r="Q880" i="5"/>
  <c r="F882" i="5"/>
  <c r="D882" i="5"/>
  <c r="AU879" i="5" s="1"/>
  <c r="AZ879" i="5" l="1"/>
  <c r="AW986" i="5"/>
  <c r="BF878" i="5"/>
  <c r="BK878" i="5"/>
  <c r="BL878" i="5" s="1"/>
  <c r="BA878" i="5"/>
  <c r="AE877" i="5"/>
  <c r="AO877" i="5"/>
  <c r="AP877" i="5" s="1"/>
  <c r="AX877" i="5"/>
  <c r="AV877" i="5"/>
  <c r="AT877" i="5"/>
  <c r="AY987" i="5"/>
  <c r="S880" i="5"/>
  <c r="S881" i="5"/>
  <c r="R882" i="5"/>
  <c r="D883" i="5"/>
  <c r="AU880" i="5" s="1"/>
  <c r="F883" i="5"/>
  <c r="Y879" i="5"/>
  <c r="AJ879" i="5" s="1"/>
  <c r="X878" i="5"/>
  <c r="AI878" i="5" s="1"/>
  <c r="AD878" i="5"/>
  <c r="AZ880" i="5" l="1"/>
  <c r="AE878" i="5"/>
  <c r="AO878" i="5"/>
  <c r="AP878" i="5" s="1"/>
  <c r="AX878" i="5"/>
  <c r="AV878" i="5"/>
  <c r="AT878" i="5"/>
  <c r="AY988" i="5"/>
  <c r="AW987" i="5"/>
  <c r="BK879" i="5"/>
  <c r="BL879" i="5" s="1"/>
  <c r="BA879" i="5"/>
  <c r="BF879" i="5"/>
  <c r="X879" i="5"/>
  <c r="AI879" i="5" s="1"/>
  <c r="Y880" i="5"/>
  <c r="AJ880" i="5" s="1"/>
  <c r="AD879" i="5"/>
  <c r="L882" i="5"/>
  <c r="Q882" i="5"/>
  <c r="R883" i="5"/>
  <c r="G883" i="5" s="1"/>
  <c r="G882" i="5"/>
  <c r="D884" i="5"/>
  <c r="AU881" i="5" s="1"/>
  <c r="F884" i="5"/>
  <c r="AZ881" i="5" l="1"/>
  <c r="AW988" i="5"/>
  <c r="AE879" i="5"/>
  <c r="AO879" i="5"/>
  <c r="AP879" i="5" s="1"/>
  <c r="AX879" i="5"/>
  <c r="AV879" i="5"/>
  <c r="AT879" i="5"/>
  <c r="AY989" i="5"/>
  <c r="BK880" i="5"/>
  <c r="BL880" i="5" s="1"/>
  <c r="BA880" i="5"/>
  <c r="BF880" i="5"/>
  <c r="D885" i="5"/>
  <c r="AU882" i="5" s="1"/>
  <c r="F885" i="5"/>
  <c r="R885" i="5" s="1"/>
  <c r="S882" i="5"/>
  <c r="R884" i="5"/>
  <c r="G884" i="5" s="1"/>
  <c r="L883" i="5"/>
  <c r="Q883" i="5"/>
  <c r="Y881" i="5"/>
  <c r="AJ881" i="5" s="1"/>
  <c r="X880" i="5"/>
  <c r="AI880" i="5" s="1"/>
  <c r="AD880" i="5"/>
  <c r="AZ882" i="5" l="1"/>
  <c r="AE880" i="5"/>
  <c r="AO880" i="5"/>
  <c r="AP880" i="5" s="1"/>
  <c r="AX880" i="5"/>
  <c r="AV880" i="5"/>
  <c r="AT880" i="5"/>
  <c r="BA881" i="5"/>
  <c r="BK881" i="5"/>
  <c r="BL881" i="5" s="1"/>
  <c r="BF881" i="5"/>
  <c r="AY990" i="5"/>
  <c r="AW989" i="5"/>
  <c r="S883" i="5"/>
  <c r="D886" i="5"/>
  <c r="AU883" i="5" s="1"/>
  <c r="F886" i="5"/>
  <c r="G885" i="5"/>
  <c r="L885" i="5"/>
  <c r="Q885" i="5"/>
  <c r="X881" i="5"/>
  <c r="AI881" i="5" s="1"/>
  <c r="Y882" i="5"/>
  <c r="AJ882" i="5" s="1"/>
  <c r="AD881" i="5"/>
  <c r="Q884" i="5"/>
  <c r="L884" i="5"/>
  <c r="AE881" i="5" l="1"/>
  <c r="AO881" i="5"/>
  <c r="AP881" i="5" s="1"/>
  <c r="AX881" i="5"/>
  <c r="AV881" i="5"/>
  <c r="AT881" i="5"/>
  <c r="AY991" i="5"/>
  <c r="AW990" i="5"/>
  <c r="BF882" i="5"/>
  <c r="BK882" i="5"/>
  <c r="BL882" i="5" s="1"/>
  <c r="BA882" i="5"/>
  <c r="AZ883" i="5"/>
  <c r="S885" i="5"/>
  <c r="X882" i="5"/>
  <c r="AI882" i="5" s="1"/>
  <c r="Y883" i="5"/>
  <c r="AJ883" i="5" s="1"/>
  <c r="AD882" i="5"/>
  <c r="S884" i="5"/>
  <c r="R886" i="5"/>
  <c r="D887" i="5"/>
  <c r="AU884" i="5" s="1"/>
  <c r="F887" i="5"/>
  <c r="R887" i="5" s="1"/>
  <c r="AZ884" i="5" l="1"/>
  <c r="AY992" i="5"/>
  <c r="AE882" i="5"/>
  <c r="AO882" i="5"/>
  <c r="AP882" i="5" s="1"/>
  <c r="AX882" i="5"/>
  <c r="AV882" i="5"/>
  <c r="AT882" i="5"/>
  <c r="BA883" i="5"/>
  <c r="BK883" i="5"/>
  <c r="BL883" i="5" s="1"/>
  <c r="BF883" i="5"/>
  <c r="AW991" i="5"/>
  <c r="Q886" i="5"/>
  <c r="L886" i="5"/>
  <c r="D888" i="5"/>
  <c r="AU885" i="5" s="1"/>
  <c r="F888" i="5"/>
  <c r="G886" i="5"/>
  <c r="Y884" i="5"/>
  <c r="AJ884" i="5" s="1"/>
  <c r="X883" i="5"/>
  <c r="AI883" i="5" s="1"/>
  <c r="AD883" i="5"/>
  <c r="G887" i="5"/>
  <c r="L887" i="5"/>
  <c r="Q887" i="5"/>
  <c r="AZ885" i="5" l="1"/>
  <c r="AW992" i="5"/>
  <c r="AE883" i="5"/>
  <c r="AO883" i="5"/>
  <c r="AP883" i="5" s="1"/>
  <c r="AX883" i="5"/>
  <c r="AV883" i="5"/>
  <c r="AT883" i="5"/>
  <c r="AY993" i="5"/>
  <c r="BK884" i="5"/>
  <c r="BL884" i="5" s="1"/>
  <c r="BF884" i="5"/>
  <c r="BA884" i="5"/>
  <c r="S886" i="5"/>
  <c r="S887" i="5"/>
  <c r="Y885" i="5"/>
  <c r="AJ885" i="5" s="1"/>
  <c r="X884" i="5"/>
  <c r="AI884" i="5" s="1"/>
  <c r="AD884" i="5"/>
  <c r="D889" i="5"/>
  <c r="AU886" i="5" s="1"/>
  <c r="F889" i="5"/>
  <c r="R888" i="5"/>
  <c r="AZ886" i="5" l="1"/>
  <c r="AY994" i="5"/>
  <c r="BA885" i="5"/>
  <c r="BK885" i="5"/>
  <c r="BL885" i="5" s="1"/>
  <c r="BF885" i="5"/>
  <c r="AE884" i="5"/>
  <c r="AO884" i="5"/>
  <c r="AP884" i="5" s="1"/>
  <c r="AX884" i="5"/>
  <c r="AV884" i="5"/>
  <c r="AT884" i="5"/>
  <c r="AW993" i="5"/>
  <c r="R889" i="5"/>
  <c r="G889" i="5" s="1"/>
  <c r="L888" i="5"/>
  <c r="Q888" i="5"/>
  <c r="X885" i="5"/>
  <c r="AI885" i="5" s="1"/>
  <c r="Y886" i="5"/>
  <c r="AJ886" i="5" s="1"/>
  <c r="AD885" i="5"/>
  <c r="G888" i="5"/>
  <c r="D890" i="5"/>
  <c r="AU887" i="5" s="1"/>
  <c r="F890" i="5"/>
  <c r="AZ887" i="5" l="1"/>
  <c r="AY995" i="5"/>
  <c r="BA886" i="5"/>
  <c r="BK886" i="5"/>
  <c r="BL886" i="5" s="1"/>
  <c r="BF886" i="5"/>
  <c r="AW994" i="5"/>
  <c r="AE885" i="5"/>
  <c r="AO885" i="5"/>
  <c r="AP885" i="5" s="1"/>
  <c r="AX885" i="5"/>
  <c r="AV885" i="5"/>
  <c r="AT885" i="5"/>
  <c r="S888" i="5"/>
  <c r="R890" i="5"/>
  <c r="G890" i="5" s="1"/>
  <c r="D891" i="5"/>
  <c r="AU888" i="5" s="1"/>
  <c r="F891" i="5"/>
  <c r="X886" i="5"/>
  <c r="AI886" i="5" s="1"/>
  <c r="Y887" i="5"/>
  <c r="AJ887" i="5" s="1"/>
  <c r="AD886" i="5"/>
  <c r="L889" i="5"/>
  <c r="Q889" i="5"/>
  <c r="AZ888" i="5" l="1"/>
  <c r="BK887" i="5"/>
  <c r="BL887" i="5" s="1"/>
  <c r="BA887" i="5"/>
  <c r="BF887" i="5"/>
  <c r="AE886" i="5"/>
  <c r="AO886" i="5"/>
  <c r="AP886" i="5" s="1"/>
  <c r="AX886" i="5"/>
  <c r="AV886" i="5"/>
  <c r="AT886" i="5"/>
  <c r="AW995" i="5"/>
  <c r="AY996" i="5"/>
  <c r="S889" i="5"/>
  <c r="X887" i="5"/>
  <c r="AI887" i="5" s="1"/>
  <c r="Y888" i="5"/>
  <c r="AJ888" i="5" s="1"/>
  <c r="AD887" i="5"/>
  <c r="R891" i="5"/>
  <c r="G891" i="5" s="1"/>
  <c r="F892" i="5"/>
  <c r="D892" i="5"/>
  <c r="AU889" i="5" s="1"/>
  <c r="Q890" i="5"/>
  <c r="L890" i="5"/>
  <c r="AZ889" i="5" l="1"/>
  <c r="AE887" i="5"/>
  <c r="AO887" i="5"/>
  <c r="AP887" i="5" s="1"/>
  <c r="AX887" i="5"/>
  <c r="AV887" i="5"/>
  <c r="AT887" i="5"/>
  <c r="AY997" i="5"/>
  <c r="AW996" i="5"/>
  <c r="BK888" i="5"/>
  <c r="BL888" i="5" s="1"/>
  <c r="BA888" i="5"/>
  <c r="BF888" i="5"/>
  <c r="S890" i="5"/>
  <c r="D893" i="5"/>
  <c r="AU890" i="5" s="1"/>
  <c r="F893" i="5"/>
  <c r="R893" i="5" s="1"/>
  <c r="R892" i="5"/>
  <c r="G892" i="5" s="1"/>
  <c r="Y889" i="5"/>
  <c r="AJ889" i="5" s="1"/>
  <c r="X888" i="5"/>
  <c r="AI888" i="5" s="1"/>
  <c r="AD888" i="5"/>
  <c r="L891" i="5"/>
  <c r="Q891" i="5"/>
  <c r="AZ890" i="5" l="1"/>
  <c r="AW997" i="5"/>
  <c r="AY998" i="5"/>
  <c r="BA889" i="5"/>
  <c r="BF889" i="5"/>
  <c r="BK889" i="5"/>
  <c r="BL889" i="5" s="1"/>
  <c r="AE888" i="5"/>
  <c r="AO888" i="5"/>
  <c r="AP888" i="5" s="1"/>
  <c r="AX888" i="5"/>
  <c r="AV888" i="5"/>
  <c r="AT888" i="5"/>
  <c r="S891" i="5"/>
  <c r="G893" i="5"/>
  <c r="L893" i="5"/>
  <c r="Q893" i="5"/>
  <c r="X889" i="5"/>
  <c r="AI889" i="5" s="1"/>
  <c r="Y890" i="5"/>
  <c r="AJ890" i="5" s="1"/>
  <c r="AD889" i="5"/>
  <c r="D894" i="5"/>
  <c r="AU891" i="5" s="1"/>
  <c r="F894" i="5"/>
  <c r="L892" i="5"/>
  <c r="Q892" i="5"/>
  <c r="BF890" i="5" l="1"/>
  <c r="BK890" i="5"/>
  <c r="BL890" i="5" s="1"/>
  <c r="BA890" i="5"/>
  <c r="AY999" i="5"/>
  <c r="AZ891" i="5"/>
  <c r="AE889" i="5"/>
  <c r="AO889" i="5"/>
  <c r="AP889" i="5" s="1"/>
  <c r="AX889" i="5"/>
  <c r="AV889" i="5"/>
  <c r="AT889" i="5"/>
  <c r="AW998" i="5"/>
  <c r="S892" i="5"/>
  <c r="S893" i="5"/>
  <c r="R894" i="5"/>
  <c r="G894" i="5" s="1"/>
  <c r="X890" i="5"/>
  <c r="AI890" i="5" s="1"/>
  <c r="Y891" i="5"/>
  <c r="AJ891" i="5" s="1"/>
  <c r="AD890" i="5"/>
  <c r="F895" i="5"/>
  <c r="D895" i="5"/>
  <c r="AU892" i="5" s="1"/>
  <c r="AW999" i="5" l="1"/>
  <c r="BA891" i="5"/>
  <c r="BK891" i="5"/>
  <c r="BL891" i="5" s="1"/>
  <c r="BF891" i="5"/>
  <c r="AZ892" i="5"/>
  <c r="AE890" i="5"/>
  <c r="AO890" i="5"/>
  <c r="AP890" i="5" s="1"/>
  <c r="AX890" i="5"/>
  <c r="AV890" i="5"/>
  <c r="AT890" i="5"/>
  <c r="AY1000" i="5"/>
  <c r="R895" i="5"/>
  <c r="G895" i="5" s="1"/>
  <c r="D896" i="5"/>
  <c r="AU893" i="5" s="1"/>
  <c r="F896" i="5"/>
  <c r="R896" i="5" s="1"/>
  <c r="Q894" i="5"/>
  <c r="L894" i="5"/>
  <c r="X891" i="5"/>
  <c r="AI891" i="5" s="1"/>
  <c r="Y892" i="5"/>
  <c r="AJ892" i="5" s="1"/>
  <c r="AD891" i="5"/>
  <c r="AE891" i="5" l="1"/>
  <c r="AO891" i="5"/>
  <c r="AP891" i="5" s="1"/>
  <c r="AX891" i="5"/>
  <c r="AV891" i="5"/>
  <c r="AT891" i="5"/>
  <c r="AZ893" i="5"/>
  <c r="BK892" i="5"/>
  <c r="BL892" i="5" s="1"/>
  <c r="BF892" i="5"/>
  <c r="BA892" i="5"/>
  <c r="AW1000" i="5"/>
  <c r="S894" i="5"/>
  <c r="D897" i="5"/>
  <c r="AU894" i="5" s="1"/>
  <c r="F897" i="5"/>
  <c r="Y893" i="5"/>
  <c r="AJ893" i="5" s="1"/>
  <c r="X892" i="5"/>
  <c r="AI892" i="5" s="1"/>
  <c r="AD892" i="5"/>
  <c r="G896" i="5"/>
  <c r="L896" i="5"/>
  <c r="Q896" i="5"/>
  <c r="Q895" i="5"/>
  <c r="L895" i="5"/>
  <c r="AZ894" i="5" l="1"/>
  <c r="AE892" i="5"/>
  <c r="AO892" i="5"/>
  <c r="AP892" i="5" s="1"/>
  <c r="AX892" i="5"/>
  <c r="AV892" i="5"/>
  <c r="AT892" i="5"/>
  <c r="BA893" i="5"/>
  <c r="BK893" i="5"/>
  <c r="BL893" i="5" s="1"/>
  <c r="BF893" i="5"/>
  <c r="S895" i="5"/>
  <c r="R897" i="5"/>
  <c r="S896" i="5"/>
  <c r="X893" i="5"/>
  <c r="AI893" i="5" s="1"/>
  <c r="Y894" i="5"/>
  <c r="AJ894" i="5" s="1"/>
  <c r="AD893" i="5"/>
  <c r="D898" i="5"/>
  <c r="AU895" i="5" s="1"/>
  <c r="F898" i="5"/>
  <c r="AZ895" i="5" l="1"/>
  <c r="BA894" i="5"/>
  <c r="BF894" i="5"/>
  <c r="BK894" i="5"/>
  <c r="BL894" i="5" s="1"/>
  <c r="AE893" i="5"/>
  <c r="AO893" i="5"/>
  <c r="AP893" i="5" s="1"/>
  <c r="AX893" i="5"/>
  <c r="AV893" i="5"/>
  <c r="AT893" i="5"/>
  <c r="D899" i="5"/>
  <c r="AU896" i="5" s="1"/>
  <c r="F899" i="5"/>
  <c r="Q897" i="5"/>
  <c r="L897" i="5"/>
  <c r="R898" i="5"/>
  <c r="X894" i="5"/>
  <c r="AI894" i="5" s="1"/>
  <c r="Y895" i="5"/>
  <c r="AJ895" i="5" s="1"/>
  <c r="AD894" i="5"/>
  <c r="G897" i="5"/>
  <c r="AZ896" i="5" l="1"/>
  <c r="AE894" i="5"/>
  <c r="AO894" i="5"/>
  <c r="AP894" i="5" s="1"/>
  <c r="AX894" i="5"/>
  <c r="AV894" i="5"/>
  <c r="AT894" i="5"/>
  <c r="BK895" i="5"/>
  <c r="BL895" i="5" s="1"/>
  <c r="BA895" i="5"/>
  <c r="BF895" i="5"/>
  <c r="R899" i="5"/>
  <c r="G899" i="5" s="1"/>
  <c r="Q898" i="5"/>
  <c r="L898" i="5"/>
  <c r="G898" i="5"/>
  <c r="X895" i="5"/>
  <c r="AI895" i="5" s="1"/>
  <c r="Y896" i="5"/>
  <c r="AJ896" i="5" s="1"/>
  <c r="AD895" i="5"/>
  <c r="S897" i="5"/>
  <c r="F900" i="5"/>
  <c r="R900" i="5" s="1"/>
  <c r="D900" i="5"/>
  <c r="AU897" i="5" s="1"/>
  <c r="AZ897" i="5" l="1"/>
  <c r="AE895" i="5"/>
  <c r="AO895" i="5"/>
  <c r="AP895" i="5" s="1"/>
  <c r="AX895" i="5"/>
  <c r="AV895" i="5"/>
  <c r="AT895" i="5"/>
  <c r="BK896" i="5"/>
  <c r="BL896" i="5" s="1"/>
  <c r="BA896" i="5"/>
  <c r="BF896" i="5"/>
  <c r="S898" i="5"/>
  <c r="G900" i="5"/>
  <c r="L900" i="5"/>
  <c r="Q900" i="5"/>
  <c r="X896" i="5"/>
  <c r="AI896" i="5" s="1"/>
  <c r="Y897" i="5"/>
  <c r="AJ897" i="5" s="1"/>
  <c r="AD896" i="5"/>
  <c r="D901" i="5"/>
  <c r="AU898" i="5" s="1"/>
  <c r="F901" i="5"/>
  <c r="Q899" i="5"/>
  <c r="L899" i="5"/>
  <c r="AZ898" i="5" l="1"/>
  <c r="AE896" i="5"/>
  <c r="AO896" i="5"/>
  <c r="AP896" i="5" s="1"/>
  <c r="AX896" i="5"/>
  <c r="AV896" i="5"/>
  <c r="AT896" i="5"/>
  <c r="BA897" i="5"/>
  <c r="BF897" i="5"/>
  <c r="BK897" i="5"/>
  <c r="BL897" i="5" s="1"/>
  <c r="S899" i="5"/>
  <c r="R901" i="5"/>
  <c r="G901" i="5" s="1"/>
  <c r="S900" i="5"/>
  <c r="F902" i="5"/>
  <c r="R902" i="5" s="1"/>
  <c r="D902" i="5"/>
  <c r="AU899" i="5" s="1"/>
  <c r="X897" i="5"/>
  <c r="AI897" i="5" s="1"/>
  <c r="Y898" i="5"/>
  <c r="AJ898" i="5" s="1"/>
  <c r="AD897" i="5"/>
  <c r="AZ899" i="5" l="1"/>
  <c r="BF898" i="5"/>
  <c r="BK898" i="5"/>
  <c r="BL898" i="5" s="1"/>
  <c r="BA898" i="5"/>
  <c r="AE897" i="5"/>
  <c r="AO897" i="5"/>
  <c r="AP897" i="5" s="1"/>
  <c r="AX897" i="5"/>
  <c r="AV897" i="5"/>
  <c r="AT897" i="5"/>
  <c r="G902" i="5"/>
  <c r="Q902" i="5"/>
  <c r="L902" i="5"/>
  <c r="X898" i="5"/>
  <c r="AI898" i="5" s="1"/>
  <c r="Y899" i="5"/>
  <c r="AJ899" i="5" s="1"/>
  <c r="AD898" i="5"/>
  <c r="D903" i="5"/>
  <c r="AU900" i="5" s="1"/>
  <c r="F903" i="5"/>
  <c r="L901" i="5"/>
  <c r="Q901" i="5"/>
  <c r="AZ900" i="5" l="1"/>
  <c r="BA899" i="5"/>
  <c r="BK899" i="5"/>
  <c r="BL899" i="5" s="1"/>
  <c r="BF899" i="5"/>
  <c r="AE898" i="5"/>
  <c r="AO898" i="5"/>
  <c r="AP898" i="5" s="1"/>
  <c r="AX898" i="5"/>
  <c r="AV898" i="5"/>
  <c r="AT898" i="5"/>
  <c r="S901" i="5"/>
  <c r="D904" i="5"/>
  <c r="AU901" i="5" s="1"/>
  <c r="F904" i="5"/>
  <c r="R904" i="5" s="1"/>
  <c r="R903" i="5"/>
  <c r="G903" i="5" s="1"/>
  <c r="X899" i="5"/>
  <c r="AI899" i="5" s="1"/>
  <c r="Y900" i="5"/>
  <c r="AJ900" i="5" s="1"/>
  <c r="AD899" i="5"/>
  <c r="S902" i="5"/>
  <c r="AE899" i="5" l="1"/>
  <c r="AO899" i="5"/>
  <c r="AP899" i="5" s="1"/>
  <c r="AX899" i="5"/>
  <c r="AV899" i="5"/>
  <c r="AT899" i="5"/>
  <c r="AZ901" i="5"/>
  <c r="BK900" i="5"/>
  <c r="BL900" i="5" s="1"/>
  <c r="BF900" i="5"/>
  <c r="BA900" i="5"/>
  <c r="Q903" i="5"/>
  <c r="L903" i="5"/>
  <c r="Y901" i="5"/>
  <c r="AJ901" i="5" s="1"/>
  <c r="X900" i="5"/>
  <c r="AI900" i="5" s="1"/>
  <c r="AD900" i="5"/>
  <c r="G904" i="5"/>
  <c r="Q904" i="5"/>
  <c r="L904" i="5"/>
  <c r="D905" i="5"/>
  <c r="AU902" i="5" s="1"/>
  <c r="F905" i="5"/>
  <c r="AZ902" i="5" l="1"/>
  <c r="BA901" i="5"/>
  <c r="BK901" i="5"/>
  <c r="BL901" i="5" s="1"/>
  <c r="BF901" i="5"/>
  <c r="AE900" i="5"/>
  <c r="AO900" i="5"/>
  <c r="AP900" i="5" s="1"/>
  <c r="AX900" i="5"/>
  <c r="AV900" i="5"/>
  <c r="AT900" i="5"/>
  <c r="S903" i="5"/>
  <c r="S904" i="5"/>
  <c r="R905" i="5"/>
  <c r="G905" i="5" s="1"/>
  <c r="X901" i="5"/>
  <c r="AI901" i="5" s="1"/>
  <c r="Y902" i="5"/>
  <c r="AJ902" i="5" s="1"/>
  <c r="AD901" i="5"/>
  <c r="D906" i="5"/>
  <c r="AU903" i="5" s="1"/>
  <c r="F906" i="5"/>
  <c r="R906" i="5" s="1"/>
  <c r="AZ903" i="5" l="1"/>
  <c r="AE901" i="5"/>
  <c r="AO901" i="5"/>
  <c r="AP901" i="5" s="1"/>
  <c r="AX901" i="5"/>
  <c r="AV901" i="5"/>
  <c r="AT901" i="5"/>
  <c r="BA902" i="5"/>
  <c r="BK902" i="5"/>
  <c r="BL902" i="5" s="1"/>
  <c r="BF902" i="5"/>
  <c r="G906" i="5"/>
  <c r="Q906" i="5"/>
  <c r="L906" i="5"/>
  <c r="Y903" i="5"/>
  <c r="AJ903" i="5" s="1"/>
  <c r="X902" i="5"/>
  <c r="AI902" i="5" s="1"/>
  <c r="AD902" i="5"/>
  <c r="F907" i="5"/>
  <c r="D907" i="5"/>
  <c r="AU904" i="5" s="1"/>
  <c r="Q905" i="5"/>
  <c r="L905" i="5"/>
  <c r="AZ904" i="5" l="1"/>
  <c r="BK903" i="5"/>
  <c r="BL903" i="5" s="1"/>
  <c r="BA903" i="5"/>
  <c r="BF903" i="5"/>
  <c r="AE902" i="5"/>
  <c r="AO902" i="5"/>
  <c r="AP902" i="5" s="1"/>
  <c r="AX902" i="5"/>
  <c r="AV902" i="5"/>
  <c r="AT902" i="5"/>
  <c r="R907" i="5"/>
  <c r="G907" i="5" s="1"/>
  <c r="X903" i="5"/>
  <c r="AI903" i="5" s="1"/>
  <c r="Y904" i="5"/>
  <c r="AJ904" i="5" s="1"/>
  <c r="AD903" i="5"/>
  <c r="S905" i="5"/>
  <c r="D908" i="5"/>
  <c r="AU905" i="5" s="1"/>
  <c r="F908" i="5"/>
  <c r="S906" i="5"/>
  <c r="AE903" i="5" l="1"/>
  <c r="AO903" i="5"/>
  <c r="AP903" i="5" s="1"/>
  <c r="AX903" i="5"/>
  <c r="AV903" i="5"/>
  <c r="AT903" i="5"/>
  <c r="AZ905" i="5"/>
  <c r="BK904" i="5"/>
  <c r="BL904" i="5" s="1"/>
  <c r="BA904" i="5"/>
  <c r="BF904" i="5"/>
  <c r="X904" i="5"/>
  <c r="AI904" i="5" s="1"/>
  <c r="Y905" i="5"/>
  <c r="AJ905" i="5" s="1"/>
  <c r="AD904" i="5"/>
  <c r="D909" i="5"/>
  <c r="AU906" i="5" s="1"/>
  <c r="F909" i="5"/>
  <c r="R908" i="5"/>
  <c r="Q907" i="5"/>
  <c r="L907" i="5"/>
  <c r="AZ906" i="5" l="1"/>
  <c r="AE904" i="5"/>
  <c r="AO904" i="5"/>
  <c r="AP904" i="5" s="1"/>
  <c r="AX904" i="5"/>
  <c r="AV904" i="5"/>
  <c r="AT904" i="5"/>
  <c r="BA905" i="5"/>
  <c r="BF905" i="5"/>
  <c r="BK905" i="5"/>
  <c r="BL905" i="5" s="1"/>
  <c r="S907" i="5"/>
  <c r="L908" i="5"/>
  <c r="Q908" i="5"/>
  <c r="F910" i="5"/>
  <c r="R910" i="5" s="1"/>
  <c r="D910" i="5"/>
  <c r="AU907" i="5" s="1"/>
  <c r="R909" i="5"/>
  <c r="G909" i="5" s="1"/>
  <c r="X905" i="5"/>
  <c r="AI905" i="5" s="1"/>
  <c r="Y906" i="5"/>
  <c r="AJ906" i="5" s="1"/>
  <c r="AD905" i="5"/>
  <c r="G908" i="5"/>
  <c r="AZ907" i="5" l="1"/>
  <c r="AE905" i="5"/>
  <c r="AO905" i="5"/>
  <c r="AP905" i="5" s="1"/>
  <c r="AX905" i="5"/>
  <c r="AV905" i="5"/>
  <c r="AT905" i="5"/>
  <c r="BF906" i="5"/>
  <c r="BK906" i="5"/>
  <c r="BL906" i="5" s="1"/>
  <c r="BA906" i="5"/>
  <c r="S908" i="5"/>
  <c r="D911" i="5"/>
  <c r="AU908" i="5" s="1"/>
  <c r="F911" i="5"/>
  <c r="G910" i="5"/>
  <c r="Q910" i="5"/>
  <c r="L910" i="5"/>
  <c r="L909" i="5"/>
  <c r="Q909" i="5"/>
  <c r="Y907" i="5"/>
  <c r="AJ907" i="5" s="1"/>
  <c r="X906" i="5"/>
  <c r="AI906" i="5" s="1"/>
  <c r="AD906" i="5"/>
  <c r="AZ908" i="5" l="1"/>
  <c r="AE906" i="5"/>
  <c r="AO906" i="5"/>
  <c r="AP906" i="5" s="1"/>
  <c r="AX906" i="5"/>
  <c r="AV906" i="5"/>
  <c r="AT906" i="5"/>
  <c r="BA907" i="5"/>
  <c r="BK907" i="5"/>
  <c r="BL907" i="5" s="1"/>
  <c r="BF907" i="5"/>
  <c r="S909" i="5"/>
  <c r="D912" i="5"/>
  <c r="AU909" i="5" s="1"/>
  <c r="F912" i="5"/>
  <c r="S910" i="5"/>
  <c r="R911" i="5"/>
  <c r="G911" i="5" s="1"/>
  <c r="X907" i="5"/>
  <c r="AI907" i="5" s="1"/>
  <c r="Y908" i="5"/>
  <c r="AJ908" i="5" s="1"/>
  <c r="AD907" i="5"/>
  <c r="AE907" i="5" l="1"/>
  <c r="AO907" i="5"/>
  <c r="AP907" i="5" s="1"/>
  <c r="AX907" i="5"/>
  <c r="AV907" i="5"/>
  <c r="AT907" i="5"/>
  <c r="AZ909" i="5"/>
  <c r="BK908" i="5"/>
  <c r="BL908" i="5" s="1"/>
  <c r="BF908" i="5"/>
  <c r="BA908" i="5"/>
  <c r="D913" i="5"/>
  <c r="AU910" i="5" s="1"/>
  <c r="F913" i="5"/>
  <c r="L911" i="5"/>
  <c r="Q911" i="5"/>
  <c r="R912" i="5"/>
  <c r="G912" i="5" s="1"/>
  <c r="Y909" i="5"/>
  <c r="AJ909" i="5" s="1"/>
  <c r="X908" i="5"/>
  <c r="AI908" i="5" s="1"/>
  <c r="AD908" i="5"/>
  <c r="AZ910" i="5" l="1"/>
  <c r="AE908" i="5"/>
  <c r="AO908" i="5"/>
  <c r="AP908" i="5" s="1"/>
  <c r="AX908" i="5"/>
  <c r="AV908" i="5"/>
  <c r="AT908" i="5"/>
  <c r="BA909" i="5"/>
  <c r="BK909" i="5"/>
  <c r="BL909" i="5" s="1"/>
  <c r="BF909" i="5"/>
  <c r="S911" i="5"/>
  <c r="X909" i="5"/>
  <c r="AI909" i="5" s="1"/>
  <c r="Y910" i="5"/>
  <c r="AJ910" i="5" s="1"/>
  <c r="AD909" i="5"/>
  <c r="R913" i="5"/>
  <c r="Q912" i="5"/>
  <c r="L912" i="5"/>
  <c r="F914" i="5"/>
  <c r="D914" i="5"/>
  <c r="AU911" i="5" s="1"/>
  <c r="AZ911" i="5" l="1"/>
  <c r="AE909" i="5"/>
  <c r="AO909" i="5"/>
  <c r="AP909" i="5" s="1"/>
  <c r="AX909" i="5"/>
  <c r="AV909" i="5"/>
  <c r="AT909" i="5"/>
  <c r="BA910" i="5"/>
  <c r="BF910" i="5"/>
  <c r="BK910" i="5"/>
  <c r="BL910" i="5" s="1"/>
  <c r="S912" i="5"/>
  <c r="R914" i="5"/>
  <c r="G914" i="5" s="1"/>
  <c r="F915" i="5"/>
  <c r="D915" i="5"/>
  <c r="AU912" i="5" s="1"/>
  <c r="Y911" i="5"/>
  <c r="AJ911" i="5" s="1"/>
  <c r="X910" i="5"/>
  <c r="AI910" i="5" s="1"/>
  <c r="AD910" i="5"/>
  <c r="L913" i="5"/>
  <c r="Q913" i="5"/>
  <c r="G913" i="5"/>
  <c r="AZ912" i="5" l="1"/>
  <c r="BK911" i="5"/>
  <c r="BL911" i="5" s="1"/>
  <c r="BA911" i="5"/>
  <c r="BF911" i="5"/>
  <c r="AE910" i="5"/>
  <c r="AO910" i="5"/>
  <c r="AP910" i="5" s="1"/>
  <c r="AX910" i="5"/>
  <c r="AV910" i="5"/>
  <c r="AT910" i="5"/>
  <c r="D916" i="5"/>
  <c r="AU913" i="5" s="1"/>
  <c r="F916" i="5"/>
  <c r="R915" i="5"/>
  <c r="S913" i="5"/>
  <c r="X911" i="5"/>
  <c r="AI911" i="5" s="1"/>
  <c r="Y912" i="5"/>
  <c r="AJ912" i="5" s="1"/>
  <c r="AD911" i="5"/>
  <c r="Q914" i="5"/>
  <c r="L914" i="5"/>
  <c r="AZ913" i="5" l="1"/>
  <c r="AE911" i="5"/>
  <c r="AO911" i="5"/>
  <c r="AP911" i="5" s="1"/>
  <c r="AX911" i="5"/>
  <c r="AV911" i="5"/>
  <c r="AT911" i="5"/>
  <c r="BK912" i="5"/>
  <c r="BL912" i="5" s="1"/>
  <c r="BA912" i="5"/>
  <c r="BF912" i="5"/>
  <c r="L915" i="5"/>
  <c r="Q915" i="5"/>
  <c r="S914" i="5"/>
  <c r="R916" i="5"/>
  <c r="G916" i="5" s="1"/>
  <c r="Y913" i="5"/>
  <c r="AJ913" i="5" s="1"/>
  <c r="X912" i="5"/>
  <c r="AI912" i="5" s="1"/>
  <c r="AD912" i="5"/>
  <c r="G915" i="5"/>
  <c r="D917" i="5"/>
  <c r="AU914" i="5" s="1"/>
  <c r="F917" i="5"/>
  <c r="AZ914" i="5" l="1"/>
  <c r="BA913" i="5"/>
  <c r="BF913" i="5"/>
  <c r="BK913" i="5"/>
  <c r="BL913" i="5" s="1"/>
  <c r="AE912" i="5"/>
  <c r="AO912" i="5"/>
  <c r="AP912" i="5" s="1"/>
  <c r="AX912" i="5"/>
  <c r="AV912" i="5"/>
  <c r="AT912" i="5"/>
  <c r="S915" i="5"/>
  <c r="F918" i="5"/>
  <c r="R918" i="5" s="1"/>
  <c r="D918" i="5"/>
  <c r="AU915" i="5" s="1"/>
  <c r="L916" i="5"/>
  <c r="Q916" i="5"/>
  <c r="R917" i="5"/>
  <c r="G917" i="5" s="1"/>
  <c r="Y914" i="5"/>
  <c r="AJ914" i="5" s="1"/>
  <c r="X913" i="5"/>
  <c r="AI913" i="5" s="1"/>
  <c r="AD913" i="5"/>
  <c r="AZ915" i="5" l="1"/>
  <c r="AE913" i="5"/>
  <c r="AO913" i="5"/>
  <c r="AP913" i="5" s="1"/>
  <c r="AX913" i="5"/>
  <c r="AV913" i="5"/>
  <c r="AT913" i="5"/>
  <c r="BF914" i="5"/>
  <c r="BK914" i="5"/>
  <c r="BL914" i="5" s="1"/>
  <c r="BA914" i="5"/>
  <c r="S916" i="5"/>
  <c r="X914" i="5"/>
  <c r="AI914" i="5" s="1"/>
  <c r="Y915" i="5"/>
  <c r="AJ915" i="5" s="1"/>
  <c r="AD914" i="5"/>
  <c r="D919" i="5"/>
  <c r="AU916" i="5" s="1"/>
  <c r="F919" i="5"/>
  <c r="Q917" i="5"/>
  <c r="L917" i="5"/>
  <c r="G918" i="5"/>
  <c r="Q918" i="5"/>
  <c r="L918" i="5"/>
  <c r="AZ916" i="5" l="1"/>
  <c r="S917" i="5"/>
  <c r="AE914" i="5"/>
  <c r="AO914" i="5"/>
  <c r="AP914" i="5" s="1"/>
  <c r="AX914" i="5"/>
  <c r="AV914" i="5"/>
  <c r="AT914" i="5"/>
  <c r="BA915" i="5"/>
  <c r="BK915" i="5"/>
  <c r="BL915" i="5" s="1"/>
  <c r="BF915" i="5"/>
  <c r="S918" i="5"/>
  <c r="F920" i="5"/>
  <c r="D920" i="5"/>
  <c r="AU917" i="5" s="1"/>
  <c r="X915" i="5"/>
  <c r="AI915" i="5" s="1"/>
  <c r="Y916" i="5"/>
  <c r="AJ916" i="5" s="1"/>
  <c r="AD915" i="5"/>
  <c r="R919" i="5"/>
  <c r="G919" i="5" s="1"/>
  <c r="AE915" i="5" l="1"/>
  <c r="AO915" i="5"/>
  <c r="AP915" i="5" s="1"/>
  <c r="AX915" i="5"/>
  <c r="AV915" i="5"/>
  <c r="AT915" i="5"/>
  <c r="AZ917" i="5"/>
  <c r="BK916" i="5"/>
  <c r="BL916" i="5" s="1"/>
  <c r="BF916" i="5"/>
  <c r="BA916" i="5"/>
  <c r="Q919" i="5"/>
  <c r="L919" i="5"/>
  <c r="R920" i="5"/>
  <c r="G920" i="5" s="1"/>
  <c r="Y917" i="5"/>
  <c r="AJ917" i="5" s="1"/>
  <c r="X916" i="5"/>
  <c r="AI916" i="5" s="1"/>
  <c r="AD916" i="5"/>
  <c r="D921" i="5"/>
  <c r="AU918" i="5" s="1"/>
  <c r="F921" i="5"/>
  <c r="AZ918" i="5" l="1"/>
  <c r="BA917" i="5"/>
  <c r="BF917" i="5"/>
  <c r="BK917" i="5"/>
  <c r="BL917" i="5" s="1"/>
  <c r="AE916" i="5"/>
  <c r="AO916" i="5"/>
  <c r="AP916" i="5" s="1"/>
  <c r="AX916" i="5"/>
  <c r="AV916" i="5"/>
  <c r="AT916" i="5"/>
  <c r="S919" i="5"/>
  <c r="D922" i="5"/>
  <c r="AU919" i="5" s="1"/>
  <c r="F922" i="5"/>
  <c r="R922" i="5" s="1"/>
  <c r="Q920" i="5"/>
  <c r="L920" i="5"/>
  <c r="R921" i="5"/>
  <c r="G921" i="5" s="1"/>
  <c r="Y918" i="5"/>
  <c r="AJ918" i="5" s="1"/>
  <c r="X917" i="5"/>
  <c r="AI917" i="5" s="1"/>
  <c r="AD917" i="5"/>
  <c r="AE917" i="5" l="1"/>
  <c r="AO917" i="5"/>
  <c r="AP917" i="5" s="1"/>
  <c r="AX917" i="5"/>
  <c r="AV917" i="5"/>
  <c r="AT917" i="5"/>
  <c r="BA918" i="5"/>
  <c r="BK918" i="5"/>
  <c r="BL918" i="5" s="1"/>
  <c r="BF918" i="5"/>
  <c r="AZ919" i="5"/>
  <c r="S920" i="5"/>
  <c r="Q921" i="5"/>
  <c r="L921" i="5"/>
  <c r="G922" i="5"/>
  <c r="Q922" i="5"/>
  <c r="L922" i="5"/>
  <c r="F923" i="5"/>
  <c r="D923" i="5"/>
  <c r="AU920" i="5" s="1"/>
  <c r="Y919" i="5"/>
  <c r="AJ919" i="5" s="1"/>
  <c r="X918" i="5"/>
  <c r="AI918" i="5" s="1"/>
  <c r="AD918" i="5"/>
  <c r="AZ920" i="5" l="1"/>
  <c r="BK919" i="5"/>
  <c r="BL919" i="5" s="1"/>
  <c r="BA919" i="5"/>
  <c r="BF919" i="5"/>
  <c r="AE918" i="5"/>
  <c r="AO918" i="5"/>
  <c r="AP918" i="5" s="1"/>
  <c r="AX918" i="5"/>
  <c r="AV918" i="5"/>
  <c r="AT918" i="5"/>
  <c r="S922" i="5"/>
  <c r="S921" i="5"/>
  <c r="R923" i="5"/>
  <c r="G923" i="5" s="1"/>
  <c r="X919" i="5"/>
  <c r="AI919" i="5" s="1"/>
  <c r="Y920" i="5"/>
  <c r="AJ920" i="5" s="1"/>
  <c r="AD919" i="5"/>
  <c r="F924" i="5"/>
  <c r="D924" i="5"/>
  <c r="AU921" i="5" s="1"/>
  <c r="AZ921" i="5" l="1"/>
  <c r="AE919" i="5"/>
  <c r="AO919" i="5"/>
  <c r="AP919" i="5" s="1"/>
  <c r="AX919" i="5"/>
  <c r="AV919" i="5"/>
  <c r="AT919" i="5"/>
  <c r="BK920" i="5"/>
  <c r="BL920" i="5" s="1"/>
  <c r="BA920" i="5"/>
  <c r="BF920" i="5"/>
  <c r="X920" i="5"/>
  <c r="AI920" i="5" s="1"/>
  <c r="Y921" i="5"/>
  <c r="AJ921" i="5" s="1"/>
  <c r="AD920" i="5"/>
  <c r="D925" i="5"/>
  <c r="AU922" i="5" s="1"/>
  <c r="F925" i="5"/>
  <c r="R924" i="5"/>
  <c r="Q923" i="5"/>
  <c r="L923" i="5"/>
  <c r="AE920" i="5" l="1"/>
  <c r="AO920" i="5"/>
  <c r="AP920" i="5" s="1"/>
  <c r="AX920" i="5"/>
  <c r="AV920" i="5"/>
  <c r="AT920" i="5"/>
  <c r="BA921" i="5"/>
  <c r="BF921" i="5"/>
  <c r="BK921" i="5"/>
  <c r="BL921" i="5" s="1"/>
  <c r="AZ922" i="5"/>
  <c r="S923" i="5"/>
  <c r="Q924" i="5"/>
  <c r="L924" i="5"/>
  <c r="D926" i="5"/>
  <c r="AU923" i="5" s="1"/>
  <c r="F926" i="5"/>
  <c r="X921" i="5"/>
  <c r="AI921" i="5" s="1"/>
  <c r="Y922" i="5"/>
  <c r="AJ922" i="5" s="1"/>
  <c r="AD921" i="5"/>
  <c r="R925" i="5"/>
  <c r="G925" i="5" s="1"/>
  <c r="G924" i="5"/>
  <c r="AZ923" i="5" l="1"/>
  <c r="AE921" i="5"/>
  <c r="AO921" i="5"/>
  <c r="AP921" i="5" s="1"/>
  <c r="AX921" i="5"/>
  <c r="AV921" i="5"/>
  <c r="AT921" i="5"/>
  <c r="BF922" i="5"/>
  <c r="BK922" i="5"/>
  <c r="BL922" i="5" s="1"/>
  <c r="BA922" i="5"/>
  <c r="X922" i="5"/>
  <c r="AI922" i="5" s="1"/>
  <c r="Y923" i="5"/>
  <c r="AJ923" i="5" s="1"/>
  <c r="AD922" i="5"/>
  <c r="D927" i="5"/>
  <c r="AU924" i="5" s="1"/>
  <c r="F927" i="5"/>
  <c r="S924" i="5"/>
  <c r="Q925" i="5"/>
  <c r="L925" i="5"/>
  <c r="R926" i="5"/>
  <c r="G926" i="5" s="1"/>
  <c r="AZ924" i="5" l="1"/>
  <c r="AE922" i="5"/>
  <c r="AO922" i="5"/>
  <c r="AP922" i="5" s="1"/>
  <c r="AX922" i="5"/>
  <c r="AV922" i="5"/>
  <c r="AT922" i="5"/>
  <c r="BA923" i="5"/>
  <c r="BK923" i="5"/>
  <c r="BL923" i="5" s="1"/>
  <c r="BF923" i="5"/>
  <c r="S925" i="5"/>
  <c r="Q926" i="5"/>
  <c r="L926" i="5"/>
  <c r="F928" i="5"/>
  <c r="D928" i="5"/>
  <c r="AU925" i="5" s="1"/>
  <c r="X923" i="5"/>
  <c r="AI923" i="5" s="1"/>
  <c r="Y924" i="5"/>
  <c r="AJ924" i="5" s="1"/>
  <c r="AD923" i="5"/>
  <c r="R927" i="5"/>
  <c r="G927" i="5" s="1"/>
  <c r="AZ925" i="5" l="1"/>
  <c r="AE923" i="5"/>
  <c r="AO923" i="5"/>
  <c r="AP923" i="5" s="1"/>
  <c r="AX923" i="5"/>
  <c r="AV923" i="5"/>
  <c r="AT923" i="5"/>
  <c r="BK924" i="5"/>
  <c r="BL924" i="5" s="1"/>
  <c r="BF924" i="5"/>
  <c r="BA924" i="5"/>
  <c r="S926" i="5"/>
  <c r="X924" i="5"/>
  <c r="AI924" i="5" s="1"/>
  <c r="Y925" i="5"/>
  <c r="AJ925" i="5" s="1"/>
  <c r="AD924" i="5"/>
  <c r="R928" i="5"/>
  <c r="G928" i="5" s="1"/>
  <c r="L927" i="5"/>
  <c r="Q927" i="5"/>
  <c r="D929" i="5"/>
  <c r="AU926" i="5" s="1"/>
  <c r="F929" i="5"/>
  <c r="AZ926" i="5" l="1"/>
  <c r="AE924" i="5"/>
  <c r="AO924" i="5"/>
  <c r="AP924" i="5" s="1"/>
  <c r="AX924" i="5"/>
  <c r="AV924" i="5"/>
  <c r="AT924" i="5"/>
  <c r="BA925" i="5"/>
  <c r="BF925" i="5"/>
  <c r="BK925" i="5"/>
  <c r="BL925" i="5" s="1"/>
  <c r="S927" i="5"/>
  <c r="D930" i="5"/>
  <c r="AU927" i="5" s="1"/>
  <c r="F930" i="5"/>
  <c r="Q928" i="5"/>
  <c r="L928" i="5"/>
  <c r="R929" i="5"/>
  <c r="G929" i="5" s="1"/>
  <c r="Y926" i="5"/>
  <c r="AJ926" i="5" s="1"/>
  <c r="X925" i="5"/>
  <c r="AI925" i="5" s="1"/>
  <c r="AD925" i="5"/>
  <c r="AZ927" i="5" l="1"/>
  <c r="BA926" i="5"/>
  <c r="BK926" i="5"/>
  <c r="BL926" i="5" s="1"/>
  <c r="BF926" i="5"/>
  <c r="AE925" i="5"/>
  <c r="AO925" i="5"/>
  <c r="AP925" i="5" s="1"/>
  <c r="AX925" i="5"/>
  <c r="AV925" i="5"/>
  <c r="AT925" i="5"/>
  <c r="S928" i="5"/>
  <c r="X926" i="5"/>
  <c r="AI926" i="5" s="1"/>
  <c r="Y927" i="5"/>
  <c r="AJ927" i="5" s="1"/>
  <c r="AD926" i="5"/>
  <c r="Q929" i="5"/>
  <c r="L929" i="5"/>
  <c r="R930" i="5"/>
  <c r="G930" i="5" s="1"/>
  <c r="D931" i="5"/>
  <c r="AU928" i="5" s="1"/>
  <c r="F931" i="5"/>
  <c r="AZ928" i="5" l="1"/>
  <c r="AE926" i="5"/>
  <c r="AO926" i="5"/>
  <c r="AP926" i="5" s="1"/>
  <c r="AX926" i="5"/>
  <c r="AV926" i="5"/>
  <c r="AT926" i="5"/>
  <c r="BK927" i="5"/>
  <c r="BL927" i="5" s="1"/>
  <c r="BA927" i="5"/>
  <c r="BF927" i="5"/>
  <c r="D932" i="5"/>
  <c r="AU929" i="5" s="1"/>
  <c r="F932" i="5"/>
  <c r="Q930" i="5"/>
  <c r="L930" i="5"/>
  <c r="Y928" i="5"/>
  <c r="AJ928" i="5" s="1"/>
  <c r="X927" i="5"/>
  <c r="AI927" i="5" s="1"/>
  <c r="AD927" i="5"/>
  <c r="R931" i="5"/>
  <c r="G931" i="5" s="1"/>
  <c r="S929" i="5"/>
  <c r="AZ929" i="5" l="1"/>
  <c r="AE927" i="5"/>
  <c r="AO927" i="5"/>
  <c r="AP927" i="5" s="1"/>
  <c r="AX927" i="5"/>
  <c r="AV927" i="5"/>
  <c r="AT927" i="5"/>
  <c r="BK928" i="5"/>
  <c r="BL928" i="5" s="1"/>
  <c r="BA928" i="5"/>
  <c r="BF928" i="5"/>
  <c r="D933" i="5"/>
  <c r="AU930" i="5" s="1"/>
  <c r="F933" i="5"/>
  <c r="X928" i="5"/>
  <c r="AI928" i="5" s="1"/>
  <c r="Y929" i="5"/>
  <c r="AJ929" i="5" s="1"/>
  <c r="AD928" i="5"/>
  <c r="R932" i="5"/>
  <c r="G932" i="5" s="1"/>
  <c r="Q931" i="5"/>
  <c r="L931" i="5"/>
  <c r="S930" i="5"/>
  <c r="AZ930" i="5" l="1"/>
  <c r="AE928" i="5"/>
  <c r="AO928" i="5"/>
  <c r="AP928" i="5" s="1"/>
  <c r="AX928" i="5"/>
  <c r="AV928" i="5"/>
  <c r="AT928" i="5"/>
  <c r="BA929" i="5"/>
  <c r="BF929" i="5"/>
  <c r="BK929" i="5"/>
  <c r="BL929" i="5" s="1"/>
  <c r="S931" i="5"/>
  <c r="Q932" i="5"/>
  <c r="L932" i="5"/>
  <c r="F934" i="5"/>
  <c r="R934" i="5" s="1"/>
  <c r="D934" i="5"/>
  <c r="AU931" i="5" s="1"/>
  <c r="X929" i="5"/>
  <c r="AI929" i="5" s="1"/>
  <c r="Y930" i="5"/>
  <c r="AJ930" i="5" s="1"/>
  <c r="AD929" i="5"/>
  <c r="R933" i="5"/>
  <c r="G933" i="5" s="1"/>
  <c r="AZ931" i="5" l="1"/>
  <c r="BF930" i="5"/>
  <c r="BK930" i="5"/>
  <c r="BL930" i="5" s="1"/>
  <c r="BA930" i="5"/>
  <c r="AE929" i="5"/>
  <c r="AO929" i="5"/>
  <c r="AP929" i="5" s="1"/>
  <c r="AX929" i="5"/>
  <c r="AV929" i="5"/>
  <c r="AT929" i="5"/>
  <c r="S932" i="5"/>
  <c r="F935" i="5"/>
  <c r="D935" i="5"/>
  <c r="AU932" i="5" s="1"/>
  <c r="X930" i="5"/>
  <c r="AI930" i="5" s="1"/>
  <c r="Y931" i="5"/>
  <c r="AJ931" i="5" s="1"/>
  <c r="AD930" i="5"/>
  <c r="Q933" i="5"/>
  <c r="L933" i="5"/>
  <c r="G934" i="5"/>
  <c r="L934" i="5"/>
  <c r="Q934" i="5"/>
  <c r="AZ932" i="5" l="1"/>
  <c r="BA931" i="5"/>
  <c r="BK931" i="5"/>
  <c r="BL931" i="5" s="1"/>
  <c r="BF931" i="5"/>
  <c r="AE930" i="5"/>
  <c r="AO930" i="5"/>
  <c r="AP930" i="5" s="1"/>
  <c r="AX930" i="5"/>
  <c r="AV930" i="5"/>
  <c r="AT930" i="5"/>
  <c r="S933" i="5"/>
  <c r="S934" i="5"/>
  <c r="X931" i="5"/>
  <c r="AI931" i="5" s="1"/>
  <c r="Y932" i="5"/>
  <c r="AJ932" i="5" s="1"/>
  <c r="AD931" i="5"/>
  <c r="F936" i="5"/>
  <c r="R936" i="5" s="1"/>
  <c r="D936" i="5"/>
  <c r="AU933" i="5" s="1"/>
  <c r="R935" i="5"/>
  <c r="G935" i="5" s="1"/>
  <c r="AZ933" i="5" l="1"/>
  <c r="BK932" i="5"/>
  <c r="BL932" i="5" s="1"/>
  <c r="BA932" i="5"/>
  <c r="BF932" i="5"/>
  <c r="AE931" i="5"/>
  <c r="AO931" i="5"/>
  <c r="AP931" i="5" s="1"/>
  <c r="AX931" i="5"/>
  <c r="AV931" i="5"/>
  <c r="AT931" i="5"/>
  <c r="F937" i="5"/>
  <c r="D937" i="5"/>
  <c r="AU934" i="5" s="1"/>
  <c r="G936" i="5"/>
  <c r="Q936" i="5"/>
  <c r="L936" i="5"/>
  <c r="L935" i="5"/>
  <c r="Q935" i="5"/>
  <c r="Y933" i="5"/>
  <c r="AJ933" i="5" s="1"/>
  <c r="X932" i="5"/>
  <c r="AI932" i="5" s="1"/>
  <c r="AD932" i="5"/>
  <c r="AZ934" i="5" l="1"/>
  <c r="BA933" i="5"/>
  <c r="BK933" i="5"/>
  <c r="BL933" i="5" s="1"/>
  <c r="BF933" i="5"/>
  <c r="AE932" i="5"/>
  <c r="AO932" i="5"/>
  <c r="AP932" i="5" s="1"/>
  <c r="AX932" i="5"/>
  <c r="AV932" i="5"/>
  <c r="AT932" i="5"/>
  <c r="S935" i="5"/>
  <c r="S936" i="5"/>
  <c r="F938" i="5"/>
  <c r="D938" i="5"/>
  <c r="AU935" i="5" s="1"/>
  <c r="Y934" i="5"/>
  <c r="AJ934" i="5" s="1"/>
  <c r="X933" i="5"/>
  <c r="AI933" i="5" s="1"/>
  <c r="AD933" i="5"/>
  <c r="R937" i="5"/>
  <c r="AZ935" i="5" l="1"/>
  <c r="BA934" i="5"/>
  <c r="BK934" i="5"/>
  <c r="BL934" i="5" s="1"/>
  <c r="BF934" i="5"/>
  <c r="AE933" i="5"/>
  <c r="AO933" i="5"/>
  <c r="AP933" i="5" s="1"/>
  <c r="AX933" i="5"/>
  <c r="AV933" i="5"/>
  <c r="AT933" i="5"/>
  <c r="X934" i="5"/>
  <c r="AI934" i="5" s="1"/>
  <c r="Y935" i="5"/>
  <c r="AJ935" i="5" s="1"/>
  <c r="AD934" i="5"/>
  <c r="L937" i="5"/>
  <c r="Q937" i="5"/>
  <c r="G937" i="5"/>
  <c r="D939" i="5"/>
  <c r="AU936" i="5" s="1"/>
  <c r="F939" i="5"/>
  <c r="R938" i="5"/>
  <c r="G938" i="5" s="1"/>
  <c r="AZ936" i="5" l="1"/>
  <c r="BK935" i="5"/>
  <c r="BL935" i="5" s="1"/>
  <c r="BA935" i="5"/>
  <c r="BF935" i="5"/>
  <c r="AE934" i="5"/>
  <c r="AO934" i="5"/>
  <c r="AP934" i="5" s="1"/>
  <c r="AX934" i="5"/>
  <c r="AV934" i="5"/>
  <c r="AT934" i="5"/>
  <c r="S937" i="5"/>
  <c r="R939" i="5"/>
  <c r="G939" i="5" s="1"/>
  <c r="L938" i="5"/>
  <c r="Q938" i="5"/>
  <c r="X935" i="5"/>
  <c r="AI935" i="5" s="1"/>
  <c r="Y936" i="5"/>
  <c r="AJ936" i="5" s="1"/>
  <c r="AD935" i="5"/>
  <c r="F940" i="5"/>
  <c r="D940" i="5"/>
  <c r="AU937" i="5" s="1"/>
  <c r="AZ937" i="5" l="1"/>
  <c r="AE935" i="5"/>
  <c r="AO935" i="5"/>
  <c r="AP935" i="5" s="1"/>
  <c r="AX935" i="5"/>
  <c r="AV935" i="5"/>
  <c r="AT935" i="5"/>
  <c r="BK936" i="5"/>
  <c r="BL936" i="5" s="1"/>
  <c r="BA936" i="5"/>
  <c r="BF936" i="5"/>
  <c r="S938" i="5"/>
  <c r="X936" i="5"/>
  <c r="AI936" i="5" s="1"/>
  <c r="Y937" i="5"/>
  <c r="AJ937" i="5" s="1"/>
  <c r="AD936" i="5"/>
  <c r="R940" i="5"/>
  <c r="G940" i="5" s="1"/>
  <c r="L939" i="5"/>
  <c r="Q939" i="5"/>
  <c r="D941" i="5"/>
  <c r="AU938" i="5" s="1"/>
  <c r="F941" i="5"/>
  <c r="AZ938" i="5" l="1"/>
  <c r="AE936" i="5"/>
  <c r="AO936" i="5"/>
  <c r="AP936" i="5" s="1"/>
  <c r="AX936" i="5"/>
  <c r="AV936" i="5"/>
  <c r="AT936" i="5"/>
  <c r="BA937" i="5"/>
  <c r="BF937" i="5"/>
  <c r="BK937" i="5"/>
  <c r="BL937" i="5" s="1"/>
  <c r="S939" i="5"/>
  <c r="X937" i="5"/>
  <c r="AI937" i="5" s="1"/>
  <c r="Y938" i="5"/>
  <c r="AJ938" i="5" s="1"/>
  <c r="AD937" i="5"/>
  <c r="R941" i="5"/>
  <c r="F942" i="5"/>
  <c r="D942" i="5"/>
  <c r="AU939" i="5" s="1"/>
  <c r="Q940" i="5"/>
  <c r="L940" i="5"/>
  <c r="AZ939" i="5" l="1"/>
  <c r="AE937" i="5"/>
  <c r="AO937" i="5"/>
  <c r="AP937" i="5" s="1"/>
  <c r="AX937" i="5"/>
  <c r="AV937" i="5"/>
  <c r="AT937" i="5"/>
  <c r="BF938" i="5"/>
  <c r="BK938" i="5"/>
  <c r="BL938" i="5" s="1"/>
  <c r="BA938" i="5"/>
  <c r="S940" i="5"/>
  <c r="L941" i="5"/>
  <c r="Q941" i="5"/>
  <c r="R942" i="5"/>
  <c r="F943" i="5"/>
  <c r="D943" i="5"/>
  <c r="AU940" i="5" s="1"/>
  <c r="Y939" i="5"/>
  <c r="AJ939" i="5" s="1"/>
  <c r="X938" i="5"/>
  <c r="AI938" i="5" s="1"/>
  <c r="AD938" i="5"/>
  <c r="G941" i="5"/>
  <c r="AZ940" i="5" l="1"/>
  <c r="AE938" i="5"/>
  <c r="AO938" i="5"/>
  <c r="AP938" i="5" s="1"/>
  <c r="AX938" i="5"/>
  <c r="AV938" i="5"/>
  <c r="AT938" i="5"/>
  <c r="BA939" i="5"/>
  <c r="BK939" i="5"/>
  <c r="BL939" i="5" s="1"/>
  <c r="BF939" i="5"/>
  <c r="L942" i="5"/>
  <c r="Q942" i="5"/>
  <c r="X939" i="5"/>
  <c r="AI939" i="5" s="1"/>
  <c r="Y940" i="5"/>
  <c r="AJ940" i="5" s="1"/>
  <c r="AD939" i="5"/>
  <c r="G942" i="5"/>
  <c r="R943" i="5"/>
  <c r="G943" i="5" s="1"/>
  <c r="D944" i="5"/>
  <c r="AU941" i="5" s="1"/>
  <c r="F944" i="5"/>
  <c r="S941" i="5"/>
  <c r="AZ941" i="5" l="1"/>
  <c r="AE939" i="5"/>
  <c r="AO939" i="5"/>
  <c r="AP939" i="5" s="1"/>
  <c r="AX939" i="5"/>
  <c r="AV939" i="5"/>
  <c r="AT939" i="5"/>
  <c r="BK940" i="5"/>
  <c r="BL940" i="5" s="1"/>
  <c r="BF940" i="5"/>
  <c r="BA940" i="5"/>
  <c r="Y941" i="5"/>
  <c r="AJ941" i="5" s="1"/>
  <c r="X940" i="5"/>
  <c r="AI940" i="5" s="1"/>
  <c r="AD940" i="5"/>
  <c r="F945" i="5"/>
  <c r="D945" i="5"/>
  <c r="AU942" i="5" s="1"/>
  <c r="L943" i="5"/>
  <c r="Q943" i="5"/>
  <c r="R944" i="5"/>
  <c r="G944" i="5" s="1"/>
  <c r="S942" i="5"/>
  <c r="AZ942" i="5" l="1"/>
  <c r="BA941" i="5"/>
  <c r="BF941" i="5"/>
  <c r="BK941" i="5"/>
  <c r="BL941" i="5" s="1"/>
  <c r="AE940" i="5"/>
  <c r="AO940" i="5"/>
  <c r="AP940" i="5" s="1"/>
  <c r="AX940" i="5"/>
  <c r="AV940" i="5"/>
  <c r="AT940" i="5"/>
  <c r="S943" i="5"/>
  <c r="L944" i="5"/>
  <c r="Q944" i="5"/>
  <c r="F946" i="5"/>
  <c r="D946" i="5"/>
  <c r="AU943" i="5" s="1"/>
  <c r="Y942" i="5"/>
  <c r="AJ942" i="5" s="1"/>
  <c r="X941" i="5"/>
  <c r="AI941" i="5" s="1"/>
  <c r="AD941" i="5"/>
  <c r="R945" i="5"/>
  <c r="G945" i="5" s="1"/>
  <c r="AZ943" i="5" l="1"/>
  <c r="BA942" i="5"/>
  <c r="BK942" i="5"/>
  <c r="BL942" i="5" s="1"/>
  <c r="BF942" i="5"/>
  <c r="AE941" i="5"/>
  <c r="AO941" i="5"/>
  <c r="AP941" i="5" s="1"/>
  <c r="AX941" i="5"/>
  <c r="AV941" i="5"/>
  <c r="AT941" i="5"/>
  <c r="S944" i="5"/>
  <c r="D947" i="5"/>
  <c r="AU944" i="5" s="1"/>
  <c r="F947" i="5"/>
  <c r="R946" i="5"/>
  <c r="Y943" i="5"/>
  <c r="AJ943" i="5" s="1"/>
  <c r="X942" i="5"/>
  <c r="AI942" i="5" s="1"/>
  <c r="AD942" i="5"/>
  <c r="L945" i="5"/>
  <c r="Q945" i="5"/>
  <c r="AZ944" i="5" l="1"/>
  <c r="BK943" i="5"/>
  <c r="BL943" i="5" s="1"/>
  <c r="BA943" i="5"/>
  <c r="BF943" i="5"/>
  <c r="AE942" i="5"/>
  <c r="AO942" i="5"/>
  <c r="AP942" i="5" s="1"/>
  <c r="AX942" i="5"/>
  <c r="AV942" i="5"/>
  <c r="AT942" i="5"/>
  <c r="S945" i="5"/>
  <c r="L946" i="5"/>
  <c r="Q946" i="5"/>
  <c r="R947" i="5"/>
  <c r="G947" i="5" s="1"/>
  <c r="X943" i="5"/>
  <c r="AI943" i="5" s="1"/>
  <c r="Y944" i="5"/>
  <c r="AJ944" i="5" s="1"/>
  <c r="AD943" i="5"/>
  <c r="D948" i="5"/>
  <c r="AU945" i="5" s="1"/>
  <c r="F948" i="5"/>
  <c r="G946" i="5"/>
  <c r="AZ945" i="5" l="1"/>
  <c r="AE943" i="5"/>
  <c r="AO943" i="5"/>
  <c r="AP943" i="5" s="1"/>
  <c r="AX943" i="5"/>
  <c r="AV943" i="5"/>
  <c r="AT943" i="5"/>
  <c r="BK944" i="5"/>
  <c r="BL944" i="5" s="1"/>
  <c r="BA944" i="5"/>
  <c r="BF944" i="5"/>
  <c r="S946" i="5"/>
  <c r="Q947" i="5"/>
  <c r="L947" i="5"/>
  <c r="D949" i="5"/>
  <c r="AU946" i="5" s="1"/>
  <c r="F949" i="5"/>
  <c r="X944" i="5"/>
  <c r="AI944" i="5" s="1"/>
  <c r="Y945" i="5"/>
  <c r="AJ945" i="5" s="1"/>
  <c r="AD944" i="5"/>
  <c r="R948" i="5"/>
  <c r="G948" i="5" s="1"/>
  <c r="AE944" i="5" l="1"/>
  <c r="AO944" i="5"/>
  <c r="AP944" i="5" s="1"/>
  <c r="AX944" i="5"/>
  <c r="AV944" i="5"/>
  <c r="AT944" i="5"/>
  <c r="BA945" i="5"/>
  <c r="BF945" i="5"/>
  <c r="BK945" i="5"/>
  <c r="BL945" i="5" s="1"/>
  <c r="AZ946" i="5"/>
  <c r="S947" i="5"/>
  <c r="X945" i="5"/>
  <c r="AI945" i="5" s="1"/>
  <c r="Y946" i="5"/>
  <c r="AJ946" i="5" s="1"/>
  <c r="AD945" i="5"/>
  <c r="Q948" i="5"/>
  <c r="L948" i="5"/>
  <c r="F950" i="5"/>
  <c r="D950" i="5"/>
  <c r="AU947" i="5" s="1"/>
  <c r="R949" i="5"/>
  <c r="G949" i="5" s="1"/>
  <c r="AE945" i="5" l="1"/>
  <c r="AO945" i="5"/>
  <c r="AP945" i="5" s="1"/>
  <c r="AX945" i="5"/>
  <c r="AV945" i="5"/>
  <c r="AT945" i="5"/>
  <c r="BF946" i="5"/>
  <c r="BK946" i="5"/>
  <c r="BL946" i="5" s="1"/>
  <c r="BA946" i="5"/>
  <c r="AZ947" i="5"/>
  <c r="S948" i="5"/>
  <c r="F951" i="5"/>
  <c r="D951" i="5"/>
  <c r="AU948" i="5" s="1"/>
  <c r="R950" i="5"/>
  <c r="L949" i="5"/>
  <c r="Q949" i="5"/>
  <c r="Y947" i="5"/>
  <c r="AJ947" i="5" s="1"/>
  <c r="X946" i="5"/>
  <c r="AI946" i="5" s="1"/>
  <c r="AD946" i="5"/>
  <c r="AZ948" i="5" l="1"/>
  <c r="AE946" i="5"/>
  <c r="AO946" i="5"/>
  <c r="AP946" i="5" s="1"/>
  <c r="AX946" i="5"/>
  <c r="AV946" i="5"/>
  <c r="AT946" i="5"/>
  <c r="BA947" i="5"/>
  <c r="BK947" i="5"/>
  <c r="BL947" i="5" s="1"/>
  <c r="BF947" i="5"/>
  <c r="S949" i="5"/>
  <c r="Q950" i="5"/>
  <c r="L950" i="5"/>
  <c r="Y948" i="5"/>
  <c r="AJ948" i="5" s="1"/>
  <c r="X947" i="5"/>
  <c r="AI947" i="5" s="1"/>
  <c r="AD947" i="5"/>
  <c r="F952" i="5"/>
  <c r="D952" i="5"/>
  <c r="AU949" i="5" s="1"/>
  <c r="G950" i="5"/>
  <c r="R951" i="5"/>
  <c r="G951" i="5" s="1"/>
  <c r="AZ949" i="5" l="1"/>
  <c r="AE947" i="5"/>
  <c r="AO947" i="5"/>
  <c r="AP947" i="5" s="1"/>
  <c r="AX947" i="5"/>
  <c r="AV947" i="5"/>
  <c r="AT947" i="5"/>
  <c r="BK948" i="5"/>
  <c r="BL948" i="5" s="1"/>
  <c r="BF948" i="5"/>
  <c r="BA948" i="5"/>
  <c r="S950" i="5"/>
  <c r="R952" i="5"/>
  <c r="G952" i="5" s="1"/>
  <c r="F953" i="5"/>
  <c r="D953" i="5"/>
  <c r="AU950" i="5" s="1"/>
  <c r="X948" i="5"/>
  <c r="AI948" i="5" s="1"/>
  <c r="Y949" i="5"/>
  <c r="AJ949" i="5" s="1"/>
  <c r="AD948" i="5"/>
  <c r="L951" i="5"/>
  <c r="Q951" i="5"/>
  <c r="AZ950" i="5" l="1"/>
  <c r="AE948" i="5"/>
  <c r="AO948" i="5"/>
  <c r="AP948" i="5" s="1"/>
  <c r="AX948" i="5"/>
  <c r="AV948" i="5"/>
  <c r="AT948" i="5"/>
  <c r="BA949" i="5"/>
  <c r="BK949" i="5"/>
  <c r="BL949" i="5" s="1"/>
  <c r="BF949" i="5"/>
  <c r="S951" i="5"/>
  <c r="X949" i="5"/>
  <c r="AI949" i="5" s="1"/>
  <c r="Y950" i="5"/>
  <c r="AJ950" i="5" s="1"/>
  <c r="AD949" i="5"/>
  <c r="Q952" i="5"/>
  <c r="L952" i="5"/>
  <c r="R953" i="5"/>
  <c r="F954" i="5"/>
  <c r="R954" i="5" s="1"/>
  <c r="D954" i="5"/>
  <c r="AU951" i="5" s="1"/>
  <c r="AZ951" i="5" l="1"/>
  <c r="BA950" i="5"/>
  <c r="BK950" i="5"/>
  <c r="BL950" i="5" s="1"/>
  <c r="BF950" i="5"/>
  <c r="AE949" i="5"/>
  <c r="AO949" i="5"/>
  <c r="AP949" i="5" s="1"/>
  <c r="AX949" i="5"/>
  <c r="AV949" i="5"/>
  <c r="AT949" i="5"/>
  <c r="Q953" i="5"/>
  <c r="L953" i="5"/>
  <c r="F955" i="5"/>
  <c r="D955" i="5"/>
  <c r="AU952" i="5" s="1"/>
  <c r="X950" i="5"/>
  <c r="AI950" i="5" s="1"/>
  <c r="Y951" i="5"/>
  <c r="AJ951" i="5" s="1"/>
  <c r="AD950" i="5"/>
  <c r="G954" i="5"/>
  <c r="L954" i="5"/>
  <c r="Q954" i="5"/>
  <c r="G953" i="5"/>
  <c r="S952" i="5"/>
  <c r="AE950" i="5" l="1"/>
  <c r="AO950" i="5"/>
  <c r="AP950" i="5" s="1"/>
  <c r="AX950" i="5"/>
  <c r="AV950" i="5"/>
  <c r="AT950" i="5"/>
  <c r="BK951" i="5"/>
  <c r="BL951" i="5" s="1"/>
  <c r="BA951" i="5"/>
  <c r="BF951" i="5"/>
  <c r="AZ952" i="5"/>
  <c r="R955" i="5"/>
  <c r="G955" i="5" s="1"/>
  <c r="Y952" i="5"/>
  <c r="AJ952" i="5" s="1"/>
  <c r="X951" i="5"/>
  <c r="AI951" i="5" s="1"/>
  <c r="AD951" i="5"/>
  <c r="D956" i="5"/>
  <c r="AU953" i="5" s="1"/>
  <c r="F956" i="5"/>
  <c r="S954" i="5"/>
  <c r="S953" i="5"/>
  <c r="AZ953" i="5" l="1"/>
  <c r="AE951" i="5"/>
  <c r="AO951" i="5"/>
  <c r="AP951" i="5" s="1"/>
  <c r="AX951" i="5"/>
  <c r="AV951" i="5"/>
  <c r="AT951" i="5"/>
  <c r="BK952" i="5"/>
  <c r="BL952" i="5" s="1"/>
  <c r="BA952" i="5"/>
  <c r="BF952" i="5"/>
  <c r="X952" i="5"/>
  <c r="AI952" i="5" s="1"/>
  <c r="Y953" i="5"/>
  <c r="AJ953" i="5" s="1"/>
  <c r="AD952" i="5"/>
  <c r="D957" i="5"/>
  <c r="AU954" i="5" s="1"/>
  <c r="F957" i="5"/>
  <c r="R957" i="5" s="1"/>
  <c r="R956" i="5"/>
  <c r="G956" i="5" s="1"/>
  <c r="L955" i="5"/>
  <c r="Q955" i="5"/>
  <c r="AZ954" i="5" l="1"/>
  <c r="AE952" i="5"/>
  <c r="AO952" i="5"/>
  <c r="AP952" i="5" s="1"/>
  <c r="AX952" i="5"/>
  <c r="AV952" i="5"/>
  <c r="AT952" i="5"/>
  <c r="BA953" i="5"/>
  <c r="BF953" i="5"/>
  <c r="BK953" i="5"/>
  <c r="BL953" i="5" s="1"/>
  <c r="S955" i="5"/>
  <c r="Q956" i="5"/>
  <c r="L956" i="5"/>
  <c r="G957" i="5"/>
  <c r="Q957" i="5"/>
  <c r="L957" i="5"/>
  <c r="Y954" i="5"/>
  <c r="AJ954" i="5" s="1"/>
  <c r="X953" i="5"/>
  <c r="AI953" i="5" s="1"/>
  <c r="AD953" i="5"/>
  <c r="D958" i="5"/>
  <c r="AU955" i="5" s="1"/>
  <c r="F958" i="5"/>
  <c r="AE953" i="5" l="1"/>
  <c r="AO953" i="5"/>
  <c r="AP953" i="5" s="1"/>
  <c r="AX953" i="5"/>
  <c r="AV953" i="5"/>
  <c r="AT953" i="5"/>
  <c r="BF954" i="5"/>
  <c r="BK954" i="5"/>
  <c r="BL954" i="5" s="1"/>
  <c r="BA954" i="5"/>
  <c r="AZ955" i="5"/>
  <c r="S956" i="5"/>
  <c r="R958" i="5"/>
  <c r="D959" i="5"/>
  <c r="AU956" i="5" s="1"/>
  <c r="F959" i="5"/>
  <c r="Y955" i="5"/>
  <c r="AJ955" i="5" s="1"/>
  <c r="X954" i="5"/>
  <c r="AI954" i="5" s="1"/>
  <c r="AD954" i="5"/>
  <c r="S957" i="5"/>
  <c r="AZ956" i="5" l="1"/>
  <c r="AE954" i="5"/>
  <c r="AO954" i="5"/>
  <c r="AP954" i="5" s="1"/>
  <c r="AX954" i="5"/>
  <c r="AV954" i="5"/>
  <c r="AT954" i="5"/>
  <c r="BA955" i="5"/>
  <c r="BK955" i="5"/>
  <c r="BL955" i="5" s="1"/>
  <c r="BF955" i="5"/>
  <c r="D960" i="5"/>
  <c r="AU957" i="5" s="1"/>
  <c r="F960" i="5"/>
  <c r="Y956" i="5"/>
  <c r="AJ956" i="5" s="1"/>
  <c r="X955" i="5"/>
  <c r="AI955" i="5" s="1"/>
  <c r="AD955" i="5"/>
  <c r="Q958" i="5"/>
  <c r="L958" i="5"/>
  <c r="R959" i="5"/>
  <c r="G959" i="5" s="1"/>
  <c r="G958" i="5"/>
  <c r="AZ957" i="5" l="1"/>
  <c r="AE955" i="5"/>
  <c r="AO955" i="5"/>
  <c r="AP955" i="5" s="1"/>
  <c r="AX955" i="5"/>
  <c r="AV955" i="5"/>
  <c r="AT955" i="5"/>
  <c r="BK956" i="5"/>
  <c r="BL956" i="5" s="1"/>
  <c r="BF956" i="5"/>
  <c r="BA956" i="5"/>
  <c r="S958" i="5"/>
  <c r="X956" i="5"/>
  <c r="AI956" i="5" s="1"/>
  <c r="Y957" i="5"/>
  <c r="AJ957" i="5" s="1"/>
  <c r="AD956" i="5"/>
  <c r="R960" i="5"/>
  <c r="L959" i="5"/>
  <c r="Q959" i="5"/>
  <c r="D961" i="5"/>
  <c r="AU958" i="5" s="1"/>
  <c r="F961" i="5"/>
  <c r="AZ958" i="5" l="1"/>
  <c r="AE956" i="5"/>
  <c r="AO956" i="5"/>
  <c r="AP956" i="5" s="1"/>
  <c r="AX956" i="5"/>
  <c r="AV956" i="5"/>
  <c r="AT956" i="5"/>
  <c r="BA957" i="5"/>
  <c r="BK957" i="5"/>
  <c r="BL957" i="5" s="1"/>
  <c r="BF957" i="5"/>
  <c r="S959" i="5"/>
  <c r="Q960" i="5"/>
  <c r="L960" i="5"/>
  <c r="F962" i="5"/>
  <c r="D962" i="5"/>
  <c r="AU959" i="5" s="1"/>
  <c r="X957" i="5"/>
  <c r="AI957" i="5" s="1"/>
  <c r="Y958" i="5"/>
  <c r="AJ958" i="5" s="1"/>
  <c r="AD957" i="5"/>
  <c r="R961" i="5"/>
  <c r="G961" i="5" s="1"/>
  <c r="G960" i="5"/>
  <c r="AZ959" i="5" l="1"/>
  <c r="AE957" i="5"/>
  <c r="AO957" i="5"/>
  <c r="AP957" i="5" s="1"/>
  <c r="AX957" i="5"/>
  <c r="AV957" i="5"/>
  <c r="AT957" i="5"/>
  <c r="BA958" i="5"/>
  <c r="BF958" i="5"/>
  <c r="BK958" i="5"/>
  <c r="BL958" i="5" s="1"/>
  <c r="S960" i="5"/>
  <c r="Y959" i="5"/>
  <c r="AJ959" i="5" s="1"/>
  <c r="X958" i="5"/>
  <c r="AI958" i="5" s="1"/>
  <c r="AD958" i="5"/>
  <c r="R962" i="5"/>
  <c r="L961" i="5"/>
  <c r="Q961" i="5"/>
  <c r="F963" i="5"/>
  <c r="D963" i="5"/>
  <c r="AU960" i="5" s="1"/>
  <c r="AZ960" i="5" l="1"/>
  <c r="AE958" i="5"/>
  <c r="AO958" i="5"/>
  <c r="AP958" i="5" s="1"/>
  <c r="AX958" i="5"/>
  <c r="AV958" i="5"/>
  <c r="AT958" i="5"/>
  <c r="BK959" i="5"/>
  <c r="BL959" i="5" s="1"/>
  <c r="BA959" i="5"/>
  <c r="BF959" i="5"/>
  <c r="S961" i="5"/>
  <c r="R963" i="5"/>
  <c r="G963" i="5" s="1"/>
  <c r="L962" i="5"/>
  <c r="Q962" i="5"/>
  <c r="D964" i="5"/>
  <c r="AU961" i="5" s="1"/>
  <c r="F964" i="5"/>
  <c r="G962" i="5"/>
  <c r="X959" i="5"/>
  <c r="AI959" i="5" s="1"/>
  <c r="Y960" i="5"/>
  <c r="AJ960" i="5" s="1"/>
  <c r="AD959" i="5"/>
  <c r="AZ961" i="5" l="1"/>
  <c r="AE959" i="5"/>
  <c r="AO959" i="5"/>
  <c r="AP959" i="5" s="1"/>
  <c r="AX959" i="5"/>
  <c r="AV959" i="5"/>
  <c r="AT959" i="5"/>
  <c r="BK960" i="5"/>
  <c r="BL960" i="5" s="1"/>
  <c r="BF960" i="5"/>
  <c r="BA960" i="5"/>
  <c r="S962" i="5"/>
  <c r="F965" i="5"/>
  <c r="R965" i="5" s="1"/>
  <c r="D965" i="5"/>
  <c r="AU962" i="5" s="1"/>
  <c r="X960" i="5"/>
  <c r="AI960" i="5" s="1"/>
  <c r="Y961" i="5"/>
  <c r="AJ961" i="5" s="1"/>
  <c r="AD960" i="5"/>
  <c r="R964" i="5"/>
  <c r="G964" i="5" s="1"/>
  <c r="Q963" i="5"/>
  <c r="L963" i="5"/>
  <c r="AZ962" i="5" l="1"/>
  <c r="AE960" i="5"/>
  <c r="AO960" i="5"/>
  <c r="AP960" i="5" s="1"/>
  <c r="AX960" i="5"/>
  <c r="AV960" i="5"/>
  <c r="AT960" i="5"/>
  <c r="BA961" i="5"/>
  <c r="BF961" i="5"/>
  <c r="BK961" i="5"/>
  <c r="BL961" i="5" s="1"/>
  <c r="S963" i="5"/>
  <c r="G965" i="5"/>
  <c r="L965" i="5"/>
  <c r="Q965" i="5"/>
  <c r="X961" i="5"/>
  <c r="AI961" i="5" s="1"/>
  <c r="Y962" i="5"/>
  <c r="AJ962" i="5" s="1"/>
  <c r="AD961" i="5"/>
  <c r="D966" i="5"/>
  <c r="AU963" i="5" s="1"/>
  <c r="F966" i="5"/>
  <c r="Q964" i="5"/>
  <c r="L964" i="5"/>
  <c r="AZ963" i="5" l="1"/>
  <c r="BF962" i="5"/>
  <c r="BK962" i="5"/>
  <c r="BL962" i="5" s="1"/>
  <c r="BA962" i="5"/>
  <c r="AE961" i="5"/>
  <c r="AO961" i="5"/>
  <c r="AP961" i="5" s="1"/>
  <c r="AX961" i="5"/>
  <c r="AV961" i="5"/>
  <c r="AT961" i="5"/>
  <c r="S965" i="5"/>
  <c r="S964" i="5"/>
  <c r="D967" i="5"/>
  <c r="AU964" i="5" s="1"/>
  <c r="F967" i="5"/>
  <c r="R966" i="5"/>
  <c r="G966" i="5" s="1"/>
  <c r="X962" i="5"/>
  <c r="AI962" i="5" s="1"/>
  <c r="Y963" i="5"/>
  <c r="AJ963" i="5" s="1"/>
  <c r="AD962" i="5"/>
  <c r="AZ964" i="5" l="1"/>
  <c r="AE962" i="5"/>
  <c r="AO962" i="5"/>
  <c r="AP962" i="5" s="1"/>
  <c r="AX962" i="5"/>
  <c r="AV962" i="5"/>
  <c r="AT962" i="5"/>
  <c r="BA963" i="5"/>
  <c r="BK963" i="5"/>
  <c r="BL963" i="5" s="1"/>
  <c r="BF963" i="5"/>
  <c r="X963" i="5"/>
  <c r="AI963" i="5" s="1"/>
  <c r="Y964" i="5"/>
  <c r="AJ964" i="5" s="1"/>
  <c r="AD963" i="5"/>
  <c r="R967" i="5"/>
  <c r="F968" i="5"/>
  <c r="D968" i="5"/>
  <c r="AU965" i="5" s="1"/>
  <c r="Q966" i="5"/>
  <c r="L966" i="5"/>
  <c r="AZ965" i="5" l="1"/>
  <c r="AE963" i="5"/>
  <c r="AO963" i="5"/>
  <c r="AP963" i="5" s="1"/>
  <c r="AX963" i="5"/>
  <c r="AV963" i="5"/>
  <c r="AT963" i="5"/>
  <c r="BK964" i="5"/>
  <c r="BL964" i="5" s="1"/>
  <c r="BF964" i="5"/>
  <c r="BA964" i="5"/>
  <c r="S966" i="5"/>
  <c r="Q967" i="5"/>
  <c r="L967" i="5"/>
  <c r="R968" i="5"/>
  <c r="G968" i="5" s="1"/>
  <c r="D969" i="5"/>
  <c r="AU966" i="5" s="1"/>
  <c r="F969" i="5"/>
  <c r="R969" i="5" s="1"/>
  <c r="X964" i="5"/>
  <c r="AI964" i="5" s="1"/>
  <c r="Y965" i="5"/>
  <c r="AJ965" i="5" s="1"/>
  <c r="AD964" i="5"/>
  <c r="G967" i="5"/>
  <c r="AZ966" i="5" l="1"/>
  <c r="AE964" i="5"/>
  <c r="AO964" i="5"/>
  <c r="AP964" i="5" s="1"/>
  <c r="AX964" i="5"/>
  <c r="AV964" i="5"/>
  <c r="AT964" i="5"/>
  <c r="BA965" i="5"/>
  <c r="BF965" i="5"/>
  <c r="BK965" i="5"/>
  <c r="BL965" i="5" s="1"/>
  <c r="S967" i="5"/>
  <c r="G969" i="5"/>
  <c r="Q969" i="5"/>
  <c r="L969" i="5"/>
  <c r="Q968" i="5"/>
  <c r="L968" i="5"/>
  <c r="X965" i="5"/>
  <c r="AI965" i="5" s="1"/>
  <c r="Y966" i="5"/>
  <c r="AJ966" i="5" s="1"/>
  <c r="AD965" i="5"/>
  <c r="F970" i="5"/>
  <c r="D970" i="5"/>
  <c r="AU967" i="5" s="1"/>
  <c r="AZ967" i="5" l="1"/>
  <c r="BA966" i="5"/>
  <c r="BK966" i="5"/>
  <c r="BL966" i="5" s="1"/>
  <c r="BF966" i="5"/>
  <c r="AE965" i="5"/>
  <c r="AO965" i="5"/>
  <c r="AP965" i="5" s="1"/>
  <c r="AX965" i="5"/>
  <c r="AV965" i="5"/>
  <c r="AT965" i="5"/>
  <c r="S968" i="5"/>
  <c r="S969" i="5"/>
  <c r="R970" i="5"/>
  <c r="F971" i="5"/>
  <c r="R971" i="5" s="1"/>
  <c r="D971" i="5"/>
  <c r="AU968" i="5" s="1"/>
  <c r="X966" i="5"/>
  <c r="AI966" i="5" s="1"/>
  <c r="Y967" i="5"/>
  <c r="AJ967" i="5" s="1"/>
  <c r="AD966" i="5"/>
  <c r="AZ968" i="5" l="1"/>
  <c r="BK967" i="5"/>
  <c r="BL967" i="5" s="1"/>
  <c r="BA967" i="5"/>
  <c r="BF967" i="5"/>
  <c r="AE966" i="5"/>
  <c r="AO966" i="5"/>
  <c r="AP966" i="5" s="1"/>
  <c r="AX966" i="5"/>
  <c r="AV966" i="5"/>
  <c r="AT966" i="5"/>
  <c r="G971" i="5"/>
  <c r="L971" i="5"/>
  <c r="Q971" i="5"/>
  <c r="X967" i="5"/>
  <c r="AI967" i="5" s="1"/>
  <c r="Y968" i="5"/>
  <c r="AJ968" i="5" s="1"/>
  <c r="AD967" i="5"/>
  <c r="D972" i="5"/>
  <c r="AU969" i="5" s="1"/>
  <c r="F972" i="5"/>
  <c r="Q970" i="5"/>
  <c r="L970" i="5"/>
  <c r="G970" i="5"/>
  <c r="AZ969" i="5" l="1"/>
  <c r="AE967" i="5"/>
  <c r="AO967" i="5"/>
  <c r="AP967" i="5" s="1"/>
  <c r="AX967" i="5"/>
  <c r="AV967" i="5"/>
  <c r="AT967" i="5"/>
  <c r="BK968" i="5"/>
  <c r="BL968" i="5" s="1"/>
  <c r="BF968" i="5"/>
  <c r="BA968" i="5"/>
  <c r="S970" i="5"/>
  <c r="S971" i="5"/>
  <c r="D973" i="5"/>
  <c r="AU970" i="5" s="1"/>
  <c r="F973" i="5"/>
  <c r="R973" i="5" s="1"/>
  <c r="R972" i="5"/>
  <c r="G972" i="5" s="1"/>
  <c r="X968" i="5"/>
  <c r="AI968" i="5" s="1"/>
  <c r="Y969" i="5"/>
  <c r="AJ969" i="5" s="1"/>
  <c r="AD968" i="5"/>
  <c r="AZ970" i="5" l="1"/>
  <c r="AE968" i="5"/>
  <c r="AO968" i="5"/>
  <c r="AP968" i="5" s="1"/>
  <c r="AX968" i="5"/>
  <c r="AV968" i="5"/>
  <c r="AT968" i="5"/>
  <c r="BA969" i="5"/>
  <c r="BF969" i="5"/>
  <c r="BK969" i="5"/>
  <c r="BL969" i="5" s="1"/>
  <c r="Q972" i="5"/>
  <c r="L972" i="5"/>
  <c r="Y970" i="5"/>
  <c r="AJ970" i="5" s="1"/>
  <c r="X969" i="5"/>
  <c r="AI969" i="5" s="1"/>
  <c r="AD969" i="5"/>
  <c r="D974" i="5"/>
  <c r="AU971" i="5" s="1"/>
  <c r="F974" i="5"/>
  <c r="G973" i="5"/>
  <c r="Q973" i="5"/>
  <c r="L973" i="5"/>
  <c r="AZ971" i="5" l="1"/>
  <c r="AE969" i="5"/>
  <c r="AO969" i="5"/>
  <c r="AP969" i="5" s="1"/>
  <c r="AX969" i="5"/>
  <c r="AV969" i="5"/>
  <c r="AT969" i="5"/>
  <c r="BF970" i="5"/>
  <c r="BK970" i="5"/>
  <c r="BL970" i="5" s="1"/>
  <c r="BA970" i="5"/>
  <c r="S972" i="5"/>
  <c r="S973" i="5"/>
  <c r="F975" i="5"/>
  <c r="D975" i="5"/>
  <c r="AU972" i="5" s="1"/>
  <c r="X970" i="5"/>
  <c r="AI970" i="5" s="1"/>
  <c r="Y971" i="5"/>
  <c r="AJ971" i="5" s="1"/>
  <c r="AD970" i="5"/>
  <c r="R974" i="5"/>
  <c r="AZ972" i="5" l="1"/>
  <c r="BA971" i="5"/>
  <c r="BK971" i="5"/>
  <c r="BL971" i="5" s="1"/>
  <c r="BF971" i="5"/>
  <c r="AE970" i="5"/>
  <c r="AO970" i="5"/>
  <c r="AP970" i="5" s="1"/>
  <c r="AX970" i="5"/>
  <c r="AV970" i="5"/>
  <c r="AT970" i="5"/>
  <c r="Q974" i="5"/>
  <c r="L974" i="5"/>
  <c r="G974" i="5"/>
  <c r="R975" i="5"/>
  <c r="G975" i="5" s="1"/>
  <c r="Y972" i="5"/>
  <c r="AJ972" i="5" s="1"/>
  <c r="X971" i="5"/>
  <c r="AI971" i="5" s="1"/>
  <c r="AD971" i="5"/>
  <c r="F976" i="5"/>
  <c r="D976" i="5"/>
  <c r="AU973" i="5" s="1"/>
  <c r="AZ973" i="5" l="1"/>
  <c r="AE971" i="5"/>
  <c r="AO971" i="5"/>
  <c r="AP971" i="5" s="1"/>
  <c r="AX971" i="5"/>
  <c r="AV971" i="5"/>
  <c r="AT971" i="5"/>
  <c r="BK972" i="5"/>
  <c r="BL972" i="5" s="1"/>
  <c r="BF972" i="5"/>
  <c r="BA972" i="5"/>
  <c r="S974" i="5"/>
  <c r="D977" i="5"/>
  <c r="AU974" i="5" s="1"/>
  <c r="F977" i="5"/>
  <c r="R977" i="5" s="1"/>
  <c r="L975" i="5"/>
  <c r="Q975" i="5"/>
  <c r="X972" i="5"/>
  <c r="AI972" i="5" s="1"/>
  <c r="Y973" i="5"/>
  <c r="AJ973" i="5" s="1"/>
  <c r="AD972" i="5"/>
  <c r="R976" i="5"/>
  <c r="G976" i="5" s="1"/>
  <c r="AZ974" i="5" l="1"/>
  <c r="AE972" i="5"/>
  <c r="AO972" i="5"/>
  <c r="AP972" i="5" s="1"/>
  <c r="AX972" i="5"/>
  <c r="AV972" i="5"/>
  <c r="AT972" i="5"/>
  <c r="BA973" i="5"/>
  <c r="BK973" i="5"/>
  <c r="BL973" i="5" s="1"/>
  <c r="BF973" i="5"/>
  <c r="S975" i="5"/>
  <c r="Y974" i="5"/>
  <c r="AJ974" i="5" s="1"/>
  <c r="X973" i="5"/>
  <c r="AI973" i="5" s="1"/>
  <c r="AD973" i="5"/>
  <c r="G977" i="5"/>
  <c r="Q977" i="5"/>
  <c r="L977" i="5"/>
  <c r="L976" i="5"/>
  <c r="Q976" i="5"/>
  <c r="F978" i="5"/>
  <c r="D978" i="5"/>
  <c r="AU975" i="5" s="1"/>
  <c r="AZ975" i="5" l="1"/>
  <c r="AE973" i="5"/>
  <c r="AO973" i="5"/>
  <c r="AP973" i="5" s="1"/>
  <c r="AX973" i="5"/>
  <c r="AV973" i="5"/>
  <c r="AT973" i="5"/>
  <c r="BA974" i="5"/>
  <c r="BK974" i="5"/>
  <c r="BL974" i="5" s="1"/>
  <c r="BF974" i="5"/>
  <c r="S976" i="5"/>
  <c r="S977" i="5"/>
  <c r="R978" i="5"/>
  <c r="G978" i="5" s="1"/>
  <c r="D979" i="5"/>
  <c r="AU976" i="5" s="1"/>
  <c r="F979" i="5"/>
  <c r="R979" i="5" s="1"/>
  <c r="Y975" i="5"/>
  <c r="AJ975" i="5" s="1"/>
  <c r="X974" i="5"/>
  <c r="AI974" i="5" s="1"/>
  <c r="AD974" i="5"/>
  <c r="AZ976" i="5" l="1"/>
  <c r="AE974" i="5"/>
  <c r="AO974" i="5"/>
  <c r="AP974" i="5" s="1"/>
  <c r="AX974" i="5"/>
  <c r="AV974" i="5"/>
  <c r="AT974" i="5"/>
  <c r="BK975" i="5"/>
  <c r="BL975" i="5" s="1"/>
  <c r="BA975" i="5"/>
  <c r="BF975" i="5"/>
  <c r="G979" i="5"/>
  <c r="L979" i="5"/>
  <c r="Q979" i="5"/>
  <c r="X975" i="5"/>
  <c r="AI975" i="5" s="1"/>
  <c r="Y976" i="5"/>
  <c r="AJ976" i="5" s="1"/>
  <c r="AD975" i="5"/>
  <c r="D980" i="5"/>
  <c r="AU977" i="5" s="1"/>
  <c r="F980" i="5"/>
  <c r="Q978" i="5"/>
  <c r="L978" i="5"/>
  <c r="AZ977" i="5" l="1"/>
  <c r="AE975" i="5"/>
  <c r="AO975" i="5"/>
  <c r="AP975" i="5" s="1"/>
  <c r="AX975" i="5"/>
  <c r="AV975" i="5"/>
  <c r="AT975" i="5"/>
  <c r="BK976" i="5"/>
  <c r="BL976" i="5" s="1"/>
  <c r="BA976" i="5"/>
  <c r="BF976" i="5"/>
  <c r="S978" i="5"/>
  <c r="F981" i="5"/>
  <c r="D981" i="5"/>
  <c r="AU978" i="5" s="1"/>
  <c r="X976" i="5"/>
  <c r="AI976" i="5" s="1"/>
  <c r="Y977" i="5"/>
  <c r="AJ977" i="5" s="1"/>
  <c r="AD976" i="5"/>
  <c r="S979" i="5"/>
  <c r="R980" i="5"/>
  <c r="AZ978" i="5" l="1"/>
  <c r="AE976" i="5"/>
  <c r="AO976" i="5"/>
  <c r="AP976" i="5" s="1"/>
  <c r="AX976" i="5"/>
  <c r="AV976" i="5"/>
  <c r="AT976" i="5"/>
  <c r="BA977" i="5"/>
  <c r="BF977" i="5"/>
  <c r="BK977" i="5"/>
  <c r="BL977" i="5" s="1"/>
  <c r="Q980" i="5"/>
  <c r="L980" i="5"/>
  <c r="R981" i="5"/>
  <c r="G980" i="5"/>
  <c r="X977" i="5"/>
  <c r="AI977" i="5" s="1"/>
  <c r="Y978" i="5"/>
  <c r="AJ978" i="5" s="1"/>
  <c r="AD977" i="5"/>
  <c r="F982" i="5"/>
  <c r="D982" i="5"/>
  <c r="AU979" i="5" s="1"/>
  <c r="AZ979" i="5" l="1"/>
  <c r="AE977" i="5"/>
  <c r="AO977" i="5"/>
  <c r="AP977" i="5" s="1"/>
  <c r="AX977" i="5"/>
  <c r="AV977" i="5"/>
  <c r="AT977" i="5"/>
  <c r="BK978" i="5"/>
  <c r="BL978" i="5" s="1"/>
  <c r="BA978" i="5"/>
  <c r="BF978" i="5"/>
  <c r="S980" i="5"/>
  <c r="L981" i="5"/>
  <c r="Q981" i="5"/>
  <c r="F983" i="5"/>
  <c r="D983" i="5"/>
  <c r="AU980" i="5" s="1"/>
  <c r="Y979" i="5"/>
  <c r="AJ979" i="5" s="1"/>
  <c r="X978" i="5"/>
  <c r="AI978" i="5" s="1"/>
  <c r="AD978" i="5"/>
  <c r="G981" i="5"/>
  <c r="R982" i="5"/>
  <c r="G982" i="5" s="1"/>
  <c r="AZ980" i="5" l="1"/>
  <c r="AE978" i="5"/>
  <c r="AO978" i="5"/>
  <c r="AP978" i="5" s="1"/>
  <c r="AX978" i="5"/>
  <c r="AV978" i="5"/>
  <c r="AT978" i="5"/>
  <c r="BA979" i="5"/>
  <c r="BK979" i="5"/>
  <c r="BL979" i="5" s="1"/>
  <c r="BF979" i="5"/>
  <c r="S981" i="5"/>
  <c r="X979" i="5"/>
  <c r="AI979" i="5" s="1"/>
  <c r="Y980" i="5"/>
  <c r="AJ980" i="5" s="1"/>
  <c r="AD979" i="5"/>
  <c r="R983" i="5"/>
  <c r="L982" i="5"/>
  <c r="Q982" i="5"/>
  <c r="D984" i="5"/>
  <c r="AU981" i="5" s="1"/>
  <c r="F984" i="5"/>
  <c r="AZ981" i="5" l="1"/>
  <c r="AE979" i="5"/>
  <c r="AO979" i="5"/>
  <c r="AP979" i="5" s="1"/>
  <c r="AX979" i="5"/>
  <c r="AV979" i="5"/>
  <c r="AT979" i="5"/>
  <c r="BF980" i="5"/>
  <c r="BA980" i="5"/>
  <c r="BK980" i="5"/>
  <c r="BL980" i="5" s="1"/>
  <c r="L983" i="5"/>
  <c r="Q983" i="5"/>
  <c r="F985" i="5"/>
  <c r="D985" i="5"/>
  <c r="AU982" i="5" s="1"/>
  <c r="S982" i="5"/>
  <c r="Y981" i="5"/>
  <c r="AJ981" i="5" s="1"/>
  <c r="X980" i="5"/>
  <c r="AI980" i="5" s="1"/>
  <c r="AD980" i="5"/>
  <c r="R984" i="5"/>
  <c r="G983" i="5"/>
  <c r="AZ982" i="5" l="1"/>
  <c r="AE980" i="5"/>
  <c r="AO980" i="5"/>
  <c r="AP980" i="5" s="1"/>
  <c r="AX980" i="5"/>
  <c r="AV980" i="5"/>
  <c r="AT980" i="5"/>
  <c r="BK981" i="5"/>
  <c r="BL981" i="5" s="1"/>
  <c r="BA981" i="5"/>
  <c r="BF981" i="5"/>
  <c r="L984" i="5"/>
  <c r="Q984" i="5"/>
  <c r="F986" i="5"/>
  <c r="D986" i="5"/>
  <c r="AU983" i="5" s="1"/>
  <c r="S983" i="5"/>
  <c r="G984" i="5"/>
  <c r="Y982" i="5"/>
  <c r="AJ982" i="5" s="1"/>
  <c r="X981" i="5"/>
  <c r="AI981" i="5" s="1"/>
  <c r="AD981" i="5"/>
  <c r="R985" i="5"/>
  <c r="G985" i="5" s="1"/>
  <c r="AZ983" i="5" l="1"/>
  <c r="AE981" i="5"/>
  <c r="AO981" i="5"/>
  <c r="AP981" i="5" s="1"/>
  <c r="AX981" i="5"/>
  <c r="AV981" i="5"/>
  <c r="AT981" i="5"/>
  <c r="BK982" i="5"/>
  <c r="BL982" i="5" s="1"/>
  <c r="BF982" i="5"/>
  <c r="BA982" i="5"/>
  <c r="Q985" i="5"/>
  <c r="L985" i="5"/>
  <c r="R986" i="5"/>
  <c r="G986" i="5" s="1"/>
  <c r="Y983" i="5"/>
  <c r="AJ983" i="5" s="1"/>
  <c r="X982" i="5"/>
  <c r="AI982" i="5" s="1"/>
  <c r="AD982" i="5"/>
  <c r="F987" i="5"/>
  <c r="D987" i="5"/>
  <c r="AU984" i="5" s="1"/>
  <c r="S984" i="5"/>
  <c r="AZ984" i="5" l="1"/>
  <c r="BA983" i="5"/>
  <c r="BK983" i="5"/>
  <c r="BL983" i="5" s="1"/>
  <c r="BF983" i="5"/>
  <c r="AE982" i="5"/>
  <c r="AO982" i="5"/>
  <c r="AP982" i="5" s="1"/>
  <c r="AX982" i="5"/>
  <c r="AV982" i="5"/>
  <c r="AT982" i="5"/>
  <c r="S985" i="5"/>
  <c r="R987" i="5"/>
  <c r="G987" i="5" s="1"/>
  <c r="L986" i="5"/>
  <c r="Q986" i="5"/>
  <c r="F988" i="5"/>
  <c r="R988" i="5" s="1"/>
  <c r="D988" i="5"/>
  <c r="AU985" i="5" s="1"/>
  <c r="Y984" i="5"/>
  <c r="AJ984" i="5" s="1"/>
  <c r="X983" i="5"/>
  <c r="AI983" i="5" s="1"/>
  <c r="AD983" i="5"/>
  <c r="AE983" i="5" l="1"/>
  <c r="AO983" i="5"/>
  <c r="AP983" i="5" s="1"/>
  <c r="AX983" i="5"/>
  <c r="AV983" i="5"/>
  <c r="AT983" i="5"/>
  <c r="BF984" i="5"/>
  <c r="BK984" i="5"/>
  <c r="BL984" i="5" s="1"/>
  <c r="BA984" i="5"/>
  <c r="AZ985" i="5"/>
  <c r="X984" i="5"/>
  <c r="AI984" i="5" s="1"/>
  <c r="Y985" i="5"/>
  <c r="AJ985" i="5" s="1"/>
  <c r="AD984" i="5"/>
  <c r="S986" i="5"/>
  <c r="D989" i="5"/>
  <c r="AU986" i="5" s="1"/>
  <c r="F989" i="5"/>
  <c r="G988" i="5"/>
  <c r="Q988" i="5"/>
  <c r="L988" i="5"/>
  <c r="L987" i="5"/>
  <c r="Q987" i="5"/>
  <c r="AZ986" i="5" l="1"/>
  <c r="AE984" i="5"/>
  <c r="AO984" i="5"/>
  <c r="AP984" i="5" s="1"/>
  <c r="AX984" i="5"/>
  <c r="AV984" i="5"/>
  <c r="AT984" i="5"/>
  <c r="BK985" i="5"/>
  <c r="BL985" i="5" s="1"/>
  <c r="BA985" i="5"/>
  <c r="BF985" i="5"/>
  <c r="S987" i="5"/>
  <c r="S988" i="5"/>
  <c r="D990" i="5"/>
  <c r="AU987" i="5" s="1"/>
  <c r="F990" i="5"/>
  <c r="R990" i="5" s="1"/>
  <c r="R989" i="5"/>
  <c r="G989" i="5" s="1"/>
  <c r="Y986" i="5"/>
  <c r="AJ986" i="5" s="1"/>
  <c r="X985" i="5"/>
  <c r="AI985" i="5" s="1"/>
  <c r="AD985" i="5"/>
  <c r="AE985" i="5" l="1"/>
  <c r="AO985" i="5"/>
  <c r="AP985" i="5" s="1"/>
  <c r="AX985" i="5"/>
  <c r="AV985" i="5"/>
  <c r="AT985" i="5"/>
  <c r="AZ987" i="5"/>
  <c r="BK986" i="5"/>
  <c r="BL986" i="5" s="1"/>
  <c r="BF986" i="5"/>
  <c r="BA986" i="5"/>
  <c r="X986" i="5"/>
  <c r="AI986" i="5" s="1"/>
  <c r="Y987" i="5"/>
  <c r="AJ987" i="5" s="1"/>
  <c r="AD986" i="5"/>
  <c r="L989" i="5"/>
  <c r="Q989" i="5"/>
  <c r="D991" i="5"/>
  <c r="AU988" i="5" s="1"/>
  <c r="F991" i="5"/>
  <c r="G990" i="5"/>
  <c r="Q990" i="5"/>
  <c r="L990" i="5"/>
  <c r="AZ988" i="5" l="1"/>
  <c r="AE986" i="5"/>
  <c r="AO986" i="5"/>
  <c r="AP986" i="5" s="1"/>
  <c r="AX986" i="5"/>
  <c r="AV986" i="5"/>
  <c r="AT986" i="5"/>
  <c r="BA987" i="5"/>
  <c r="BF987" i="5"/>
  <c r="BK987" i="5"/>
  <c r="BL987" i="5" s="1"/>
  <c r="D992" i="5"/>
  <c r="AU989" i="5" s="1"/>
  <c r="F992" i="5"/>
  <c r="S989" i="5"/>
  <c r="S990" i="5"/>
  <c r="R991" i="5"/>
  <c r="Y988" i="5"/>
  <c r="AJ988" i="5" s="1"/>
  <c r="X987" i="5"/>
  <c r="AI987" i="5" s="1"/>
  <c r="AD987" i="5"/>
  <c r="AZ989" i="5" l="1"/>
  <c r="AE987" i="5"/>
  <c r="AO987" i="5"/>
  <c r="AP987" i="5" s="1"/>
  <c r="AX987" i="5"/>
  <c r="AV987" i="5"/>
  <c r="AT987" i="5"/>
  <c r="BF988" i="5"/>
  <c r="BA988" i="5"/>
  <c r="BK988" i="5"/>
  <c r="BL988" i="5" s="1"/>
  <c r="Q991" i="5"/>
  <c r="L991" i="5"/>
  <c r="Y989" i="5"/>
  <c r="AJ989" i="5" s="1"/>
  <c r="X988" i="5"/>
  <c r="AI988" i="5" s="1"/>
  <c r="AD988" i="5"/>
  <c r="G991" i="5"/>
  <c r="F993" i="5"/>
  <c r="D993" i="5"/>
  <c r="AU990" i="5" s="1"/>
  <c r="R992" i="5"/>
  <c r="AZ990" i="5" l="1"/>
  <c r="AE988" i="5"/>
  <c r="AO988" i="5"/>
  <c r="AP988" i="5" s="1"/>
  <c r="AX988" i="5"/>
  <c r="AV988" i="5"/>
  <c r="AT988" i="5"/>
  <c r="BK989" i="5"/>
  <c r="BL989" i="5" s="1"/>
  <c r="BA989" i="5"/>
  <c r="BF989" i="5"/>
  <c r="S991" i="5"/>
  <c r="Q992" i="5"/>
  <c r="L992" i="5"/>
  <c r="D994" i="5"/>
  <c r="AU991" i="5" s="1"/>
  <c r="F994" i="5"/>
  <c r="G992" i="5"/>
  <c r="R993" i="5"/>
  <c r="G993" i="5" s="1"/>
  <c r="Y990" i="5"/>
  <c r="AJ990" i="5" s="1"/>
  <c r="X989" i="5"/>
  <c r="AI989" i="5" s="1"/>
  <c r="AD989" i="5"/>
  <c r="AZ991" i="5" l="1"/>
  <c r="AE989" i="5"/>
  <c r="AO989" i="5"/>
  <c r="AP989" i="5" s="1"/>
  <c r="AX989" i="5"/>
  <c r="AV989" i="5"/>
  <c r="AT989" i="5"/>
  <c r="BK990" i="5"/>
  <c r="BL990" i="5" s="1"/>
  <c r="BA990" i="5"/>
  <c r="BF990" i="5"/>
  <c r="R994" i="5"/>
  <c r="G994" i="5" s="1"/>
  <c r="Q993" i="5"/>
  <c r="L993" i="5"/>
  <c r="S992" i="5"/>
  <c r="Y991" i="5"/>
  <c r="AJ991" i="5" s="1"/>
  <c r="X990" i="5"/>
  <c r="AI990" i="5" s="1"/>
  <c r="AD990" i="5"/>
  <c r="D995" i="5"/>
  <c r="AU992" i="5" s="1"/>
  <c r="F995" i="5"/>
  <c r="AZ992" i="5" l="1"/>
  <c r="BA991" i="5"/>
  <c r="BK991" i="5"/>
  <c r="BL991" i="5" s="1"/>
  <c r="BF991" i="5"/>
  <c r="AE990" i="5"/>
  <c r="AO990" i="5"/>
  <c r="AP990" i="5" s="1"/>
  <c r="AX990" i="5"/>
  <c r="AV990" i="5"/>
  <c r="AT990" i="5"/>
  <c r="S993" i="5"/>
  <c r="D996" i="5"/>
  <c r="AU993" i="5" s="1"/>
  <c r="F996" i="5"/>
  <c r="Y992" i="5"/>
  <c r="AJ992" i="5" s="1"/>
  <c r="X991" i="5"/>
  <c r="AI991" i="5" s="1"/>
  <c r="AD991" i="5"/>
  <c r="R995" i="5"/>
  <c r="G995" i="5" s="1"/>
  <c r="L994" i="5"/>
  <c r="Q994" i="5"/>
  <c r="AZ993" i="5" l="1"/>
  <c r="BF992" i="5"/>
  <c r="BK992" i="5"/>
  <c r="BL992" i="5" s="1"/>
  <c r="BA992" i="5"/>
  <c r="AE991" i="5"/>
  <c r="AO991" i="5"/>
  <c r="AP991" i="5" s="1"/>
  <c r="AX991" i="5"/>
  <c r="AV991" i="5"/>
  <c r="AT991" i="5"/>
  <c r="S994" i="5"/>
  <c r="Y993" i="5"/>
  <c r="AJ993" i="5" s="1"/>
  <c r="X992" i="5"/>
  <c r="AI992" i="5" s="1"/>
  <c r="AD992" i="5"/>
  <c r="R996" i="5"/>
  <c r="G996" i="5" s="1"/>
  <c r="D997" i="5"/>
  <c r="AU994" i="5" s="1"/>
  <c r="F997" i="5"/>
  <c r="R997" i="5" s="1"/>
  <c r="L995" i="5"/>
  <c r="Q995" i="5"/>
  <c r="AE992" i="5" l="1"/>
  <c r="AO992" i="5"/>
  <c r="AP992" i="5" s="1"/>
  <c r="AX992" i="5"/>
  <c r="AV992" i="5"/>
  <c r="AT992" i="5"/>
  <c r="AZ994" i="5"/>
  <c r="BK993" i="5"/>
  <c r="BL993" i="5" s="1"/>
  <c r="BA993" i="5"/>
  <c r="BF993" i="5"/>
  <c r="D998" i="5"/>
  <c r="AU995" i="5" s="1"/>
  <c r="F998" i="5"/>
  <c r="S995" i="5"/>
  <c r="G997" i="5"/>
  <c r="L997" i="5"/>
  <c r="Q997" i="5"/>
  <c r="L996" i="5"/>
  <c r="Q996" i="5"/>
  <c r="X993" i="5"/>
  <c r="AI993" i="5" s="1"/>
  <c r="Y994" i="5"/>
  <c r="AJ994" i="5" s="1"/>
  <c r="AD993" i="5"/>
  <c r="AZ995" i="5" l="1"/>
  <c r="BK994" i="5"/>
  <c r="BL994" i="5" s="1"/>
  <c r="BA994" i="5"/>
  <c r="BF994" i="5"/>
  <c r="AE993" i="5"/>
  <c r="AO993" i="5"/>
  <c r="AP993" i="5" s="1"/>
  <c r="AX993" i="5"/>
  <c r="AV993" i="5"/>
  <c r="AT993" i="5"/>
  <c r="S996" i="5"/>
  <c r="S997" i="5"/>
  <c r="X994" i="5"/>
  <c r="AI994" i="5" s="1"/>
  <c r="Y995" i="5"/>
  <c r="AJ995" i="5" s="1"/>
  <c r="AD994" i="5"/>
  <c r="R998" i="5"/>
  <c r="F999" i="5"/>
  <c r="D999" i="5"/>
  <c r="AU996" i="5" s="1"/>
  <c r="AZ996" i="5" l="1"/>
  <c r="AE994" i="5"/>
  <c r="AO994" i="5"/>
  <c r="AP994" i="5" s="1"/>
  <c r="AX994" i="5"/>
  <c r="AV994" i="5"/>
  <c r="AT994" i="5"/>
  <c r="BA995" i="5"/>
  <c r="BK995" i="5"/>
  <c r="BL995" i="5" s="1"/>
  <c r="BF995" i="5"/>
  <c r="L998" i="5"/>
  <c r="Q998" i="5"/>
  <c r="G998" i="5"/>
  <c r="D1000" i="5"/>
  <c r="F1000" i="5"/>
  <c r="R999" i="5"/>
  <c r="G999" i="5" s="1"/>
  <c r="X995" i="5"/>
  <c r="AI995" i="5" s="1"/>
  <c r="Y996" i="5"/>
  <c r="AJ996" i="5" s="1"/>
  <c r="AD995" i="5"/>
  <c r="AU997" i="5" l="1"/>
  <c r="AZ997" i="5" s="1"/>
  <c r="C8" i="5"/>
  <c r="BF996" i="5"/>
  <c r="BK996" i="5"/>
  <c r="BL996" i="5" s="1"/>
  <c r="BA996" i="5"/>
  <c r="AE995" i="5"/>
  <c r="AO995" i="5"/>
  <c r="AP995" i="5" s="1"/>
  <c r="AX995" i="5"/>
  <c r="AV995" i="5"/>
  <c r="AT995" i="5"/>
  <c r="S998" i="5"/>
  <c r="X996" i="5"/>
  <c r="AI996" i="5" s="1"/>
  <c r="Y997" i="5"/>
  <c r="AJ997" i="5" s="1"/>
  <c r="AD996" i="5"/>
  <c r="R1000" i="5"/>
  <c r="L999" i="5"/>
  <c r="Q999" i="5"/>
  <c r="AU998" i="5" l="1"/>
  <c r="AE996" i="5"/>
  <c r="AO996" i="5"/>
  <c r="AP996" i="5" s="1"/>
  <c r="AX996" i="5"/>
  <c r="AV996" i="5"/>
  <c r="AT996" i="5"/>
  <c r="AZ998" i="5"/>
  <c r="AU999" i="5"/>
  <c r="BK997" i="5"/>
  <c r="BL997" i="5" s="1"/>
  <c r="BA997" i="5"/>
  <c r="BF997" i="5"/>
  <c r="L1000" i="5"/>
  <c r="Q1000" i="5"/>
  <c r="S999" i="5"/>
  <c r="X997" i="5"/>
  <c r="AI997" i="5" s="1"/>
  <c r="Y998" i="5"/>
  <c r="AJ998" i="5" s="1"/>
  <c r="AD997" i="5"/>
  <c r="G1000" i="5"/>
  <c r="BK998" i="5" l="1"/>
  <c r="BL998" i="5" s="1"/>
  <c r="BA998" i="5"/>
  <c r="BF998" i="5"/>
  <c r="AE997" i="5"/>
  <c r="AO997" i="5"/>
  <c r="AP997" i="5" s="1"/>
  <c r="AX997" i="5"/>
  <c r="AV997" i="5"/>
  <c r="AT997" i="5"/>
  <c r="AZ999" i="5"/>
  <c r="AU1000" i="5"/>
  <c r="S1000" i="5"/>
  <c r="Y999" i="5"/>
  <c r="AJ999" i="5" s="1"/>
  <c r="X998" i="5"/>
  <c r="AI998" i="5" s="1"/>
  <c r="AD998" i="5"/>
  <c r="AE998" i="5" l="1"/>
  <c r="AO998" i="5"/>
  <c r="AP998" i="5" s="1"/>
  <c r="AX998" i="5"/>
  <c r="AV998" i="5"/>
  <c r="AT998" i="5"/>
  <c r="AZ1000" i="5"/>
  <c r="BA999" i="5"/>
  <c r="BK999" i="5"/>
  <c r="BL999" i="5" s="1"/>
  <c r="BF999" i="5"/>
  <c r="X999" i="5"/>
  <c r="AI999" i="5" s="1"/>
  <c r="Y1000" i="5"/>
  <c r="AJ1000" i="5" s="1"/>
  <c r="AD999" i="5"/>
  <c r="BA1000" i="5" l="1"/>
  <c r="BF1000" i="5"/>
  <c r="BK1000" i="5"/>
  <c r="BL1000" i="5" s="1"/>
  <c r="BO7" i="5" s="1"/>
  <c r="AE999" i="5"/>
  <c r="AO999" i="5"/>
  <c r="AP999" i="5" s="1"/>
  <c r="AX999" i="5"/>
  <c r="AV999" i="5"/>
  <c r="AT999" i="5"/>
  <c r="X1000" i="5"/>
  <c r="AI1000" i="5" s="1"/>
  <c r="AD1000" i="5"/>
  <c r="BP7" i="5" l="1"/>
  <c r="BO6" i="5"/>
  <c r="BP6" i="5" s="1"/>
  <c r="AE1000" i="5"/>
  <c r="AO1000" i="5"/>
  <c r="AP1000" i="5" s="1"/>
  <c r="AX1000" i="5"/>
  <c r="AV1000" i="5"/>
  <c r="AT1000" i="5"/>
  <c r="BO10" i="5" l="1"/>
  <c r="BP10" i="5" s="1"/>
  <c r="BO11" i="5"/>
  <c r="BP11" i="5" s="1"/>
</calcChain>
</file>

<file path=xl/sharedStrings.xml><?xml version="1.0" encoding="utf-8"?>
<sst xmlns="http://schemas.openxmlformats.org/spreadsheetml/2006/main" count="4608" uniqueCount="2017">
  <si>
    <t>Market-capitalization-weighted portfolio vs equally-weighted portfolio</t>
  </si>
  <si>
    <t>Price</t>
  </si>
  <si>
    <t>Stock 1</t>
  </si>
  <si>
    <t>Market capitalization</t>
  </si>
  <si>
    <t>Stock 2</t>
  </si>
  <si>
    <t>Stock 3</t>
  </si>
  <si>
    <t>Date</t>
  </si>
  <si>
    <t>Return</t>
  </si>
  <si>
    <t>Market data</t>
  </si>
  <si>
    <t>1 - Before rebalancing</t>
  </si>
  <si>
    <t>1 - After rebalancing</t>
  </si>
  <si>
    <t xml:space="preserve"> 2 - Before rebalancing</t>
  </si>
  <si>
    <t>2 - After rebalancing</t>
  </si>
  <si>
    <t>3 - Before rebalancing</t>
  </si>
  <si>
    <t>3 - After rebalancing</t>
  </si>
  <si>
    <t>Market</t>
  </si>
  <si>
    <t>Initial value</t>
  </si>
  <si>
    <t>Portfolio</t>
  </si>
  <si>
    <t>Market-capitalization-weighted portfolio (buy-and-hold strategy)</t>
  </si>
  <si>
    <t>Equally-weighted portfolio (smart beta)</t>
  </si>
  <si>
    <t>Weight</t>
  </si>
  <si>
    <t>Value</t>
  </si>
  <si>
    <t>Read me</t>
  </si>
  <si>
    <t>Mettre des couleur de fonds pour distinguer les actifs et les dates</t>
  </si>
  <si>
    <t>Constuire des graphiques "Comparisson of the the performance of a market-capitalization-weighted portfolio and an equally-weighted portfolio"</t>
  </si>
  <si>
    <t>Portfolio characteristics</t>
  </si>
  <si>
    <t xml:space="preserve"> 3 - Before rebalancing</t>
  </si>
  <si>
    <t>4 - After rebalancing</t>
  </si>
  <si>
    <t>5 - After rebalancing</t>
  </si>
  <si>
    <t>6 - After rebalancing</t>
  </si>
  <si>
    <t>7 - After rebalancing</t>
  </si>
  <si>
    <t>8 - After rebalancing</t>
  </si>
  <si>
    <t>9 - After rebalancing</t>
  </si>
  <si>
    <t>10 - After rebalancing</t>
  </si>
  <si>
    <t>11 - After rebalancing</t>
  </si>
  <si>
    <t>12 - After rebalancing</t>
  </si>
  <si>
    <t>13 - After rebalancing</t>
  </si>
  <si>
    <t>14 - After rebalancing</t>
  </si>
  <si>
    <t>15 - After rebalancing</t>
  </si>
  <si>
    <t>16 - After rebalancing</t>
  </si>
  <si>
    <t>17 - After rebalancing</t>
  </si>
  <si>
    <t>18 - After rebalancing</t>
  </si>
  <si>
    <t>19 - After rebalancing</t>
  </si>
  <si>
    <t>20 - After rebalancing</t>
  </si>
  <si>
    <t>21 - After rebalancing</t>
  </si>
  <si>
    <t>22 - After rebalancing</t>
  </si>
  <si>
    <t>23 - After rebalancing</t>
  </si>
  <si>
    <t>24 - After rebalancing</t>
  </si>
  <si>
    <t>25 - After rebalancing</t>
  </si>
  <si>
    <t>26 - After rebalancing</t>
  </si>
  <si>
    <t>27 - After rebalancing</t>
  </si>
  <si>
    <t>28 - After rebalancing</t>
  </si>
  <si>
    <t>29 - After rebalancing</t>
  </si>
  <si>
    <t>30 - After rebalancing</t>
  </si>
  <si>
    <t>31 - After rebalancing</t>
  </si>
  <si>
    <t>32 - After rebalancing</t>
  </si>
  <si>
    <t>2 - Before rebalancing</t>
  </si>
  <si>
    <t>4 - Before rebalancing</t>
  </si>
  <si>
    <t>5 - Before rebalancing</t>
  </si>
  <si>
    <t>6 - Before rebalancing</t>
  </si>
  <si>
    <t>7 - Before rebalancing</t>
  </si>
  <si>
    <t>8 - Before rebalancing</t>
  </si>
  <si>
    <t>9 - Before rebalancing</t>
  </si>
  <si>
    <t>10 - Before rebalancing</t>
  </si>
  <si>
    <t>11 - Before rebalancing</t>
  </si>
  <si>
    <t>12 - Before rebalancing</t>
  </si>
  <si>
    <t>13 - Before rebalancing</t>
  </si>
  <si>
    <t>14 - Before rebalancing</t>
  </si>
  <si>
    <t>15 - Before rebalancing</t>
  </si>
  <si>
    <t>16 - Before rebalancing</t>
  </si>
  <si>
    <t>17 - Before rebalancing</t>
  </si>
  <si>
    <t>18 - Before rebalancing</t>
  </si>
  <si>
    <t>19 - Before rebalancing</t>
  </si>
  <si>
    <t>20 - Before rebalancing</t>
  </si>
  <si>
    <t>21 - Before rebalancing</t>
  </si>
  <si>
    <t>22 - Before rebalancing</t>
  </si>
  <si>
    <t>23 - Before rebalancing</t>
  </si>
  <si>
    <t>24 - Before rebalancing</t>
  </si>
  <si>
    <t>25 - Before rebalancing</t>
  </si>
  <si>
    <t>26 - Before rebalancing</t>
  </si>
  <si>
    <t>27 - Before rebalancing</t>
  </si>
  <si>
    <t>28 - Before rebalancing</t>
  </si>
  <si>
    <t>29 - Before rebalancing</t>
  </si>
  <si>
    <t>30 - Before rebalancing</t>
  </si>
  <si>
    <t>31 - Before rebalancing</t>
  </si>
  <si>
    <t>32 - Before rebalancing</t>
  </si>
  <si>
    <t>33 - Before rebalancing</t>
  </si>
  <si>
    <t>33 - After rebalancing</t>
  </si>
  <si>
    <t>34 - Before rebalancing</t>
  </si>
  <si>
    <t>34 - After rebalancing</t>
  </si>
  <si>
    <t>35 - Before rebalancing</t>
  </si>
  <si>
    <t>35 - After rebalancing</t>
  </si>
  <si>
    <t>36 - Before rebalancing</t>
  </si>
  <si>
    <t>36 - After rebalancing</t>
  </si>
  <si>
    <t>37 - Before rebalancing</t>
  </si>
  <si>
    <t>37 - After rebalancing</t>
  </si>
  <si>
    <t>38 - Before rebalancing</t>
  </si>
  <si>
    <t>38 - After rebalancing</t>
  </si>
  <si>
    <t>39 - Before rebalancing</t>
  </si>
  <si>
    <t>39 - After rebalancing</t>
  </si>
  <si>
    <t>40 - Before rebalancing</t>
  </si>
  <si>
    <t>40 - After rebalancing</t>
  </si>
  <si>
    <t>41 - Before rebalancing</t>
  </si>
  <si>
    <t>41 - After rebalancing</t>
  </si>
  <si>
    <t>42 - Before rebalancing</t>
  </si>
  <si>
    <t>42 - After rebalancing</t>
  </si>
  <si>
    <t>43 - Before rebalancing</t>
  </si>
  <si>
    <t>43 - After rebalancing</t>
  </si>
  <si>
    <t>44 - Before rebalancing</t>
  </si>
  <si>
    <t>44 - After rebalancing</t>
  </si>
  <si>
    <t>45 - Before rebalancing</t>
  </si>
  <si>
    <t>45 - After rebalancing</t>
  </si>
  <si>
    <t>46 - Before rebalancing</t>
  </si>
  <si>
    <t>46 - After rebalancing</t>
  </si>
  <si>
    <t>47 - Before rebalancing</t>
  </si>
  <si>
    <t>47 - After rebalancing</t>
  </si>
  <si>
    <t>48 - Before rebalancing</t>
  </si>
  <si>
    <t>48 - After rebalancing</t>
  </si>
  <si>
    <t>49 - Before rebalancing</t>
  </si>
  <si>
    <t>49 - After rebalancing</t>
  </si>
  <si>
    <t>50 - Before rebalancing</t>
  </si>
  <si>
    <t>50 - After rebalancing</t>
  </si>
  <si>
    <t>51 - Before rebalancing</t>
  </si>
  <si>
    <t>51 - After rebalancing</t>
  </si>
  <si>
    <t>52 - Before rebalancing</t>
  </si>
  <si>
    <t>53 - Before rebalancing</t>
  </si>
  <si>
    <t>54 - Before rebalancing</t>
  </si>
  <si>
    <t>55 - Before rebalancing</t>
  </si>
  <si>
    <t>56 - Before rebalancing</t>
  </si>
  <si>
    <t>57 - Before rebalancing</t>
  </si>
  <si>
    <t>58 - Before rebalancing</t>
  </si>
  <si>
    <t>59 - Before rebalancing</t>
  </si>
  <si>
    <t>60 - Before rebalancing</t>
  </si>
  <si>
    <t>61 - Before rebalancing</t>
  </si>
  <si>
    <t>62 - Before rebalancing</t>
  </si>
  <si>
    <t>63 - Before rebalancing</t>
  </si>
  <si>
    <t>64 - Before rebalancing</t>
  </si>
  <si>
    <t>65 - Before rebalancing</t>
  </si>
  <si>
    <t>66 - Before rebalancing</t>
  </si>
  <si>
    <t>67 - Before rebalancing</t>
  </si>
  <si>
    <t>68 - Before rebalancing</t>
  </si>
  <si>
    <t>69 - Before rebalancing</t>
  </si>
  <si>
    <t>70 - Before rebalancing</t>
  </si>
  <si>
    <t>71 - Before rebalancing</t>
  </si>
  <si>
    <t>72 - Before rebalancing</t>
  </si>
  <si>
    <t>73 - Before rebalancing</t>
  </si>
  <si>
    <t>74 - Before rebalancing</t>
  </si>
  <si>
    <t>75 - Before rebalancing</t>
  </si>
  <si>
    <t>76 - Before rebalancing</t>
  </si>
  <si>
    <t>77 - Before rebalancing</t>
  </si>
  <si>
    <t>78 - Before rebalancing</t>
  </si>
  <si>
    <t>79 - Before rebalancing</t>
  </si>
  <si>
    <t>80 - Before rebalancing</t>
  </si>
  <si>
    <t>81 - Before rebalancing</t>
  </si>
  <si>
    <t>82 - Before rebalancing</t>
  </si>
  <si>
    <t>83 - Before rebalancing</t>
  </si>
  <si>
    <t>84 - Before rebalancing</t>
  </si>
  <si>
    <t>85 - Before rebalancing</t>
  </si>
  <si>
    <t>86 - Before rebalancing</t>
  </si>
  <si>
    <t>87 - Before rebalancing</t>
  </si>
  <si>
    <t>88 - Before rebalancing</t>
  </si>
  <si>
    <t>89 - Before rebalancing</t>
  </si>
  <si>
    <t>90 - Before rebalancing</t>
  </si>
  <si>
    <t>91 - Before rebalancing</t>
  </si>
  <si>
    <t>92 - Before rebalancing</t>
  </si>
  <si>
    <t>93 - Before rebalancing</t>
  </si>
  <si>
    <t>94 - Before rebalancing</t>
  </si>
  <si>
    <t>95 - Before rebalancing</t>
  </si>
  <si>
    <t>96 - Before rebalancing</t>
  </si>
  <si>
    <t>97 - Before rebalancing</t>
  </si>
  <si>
    <t>98 - Before rebalancing</t>
  </si>
  <si>
    <t>99 - Before rebalancing</t>
  </si>
  <si>
    <t>100 - Before rebalancing</t>
  </si>
  <si>
    <t>101 - Before rebalancing</t>
  </si>
  <si>
    <t>102 - Before rebalancing</t>
  </si>
  <si>
    <t>52 - After rebalancing</t>
  </si>
  <si>
    <t>53 - After rebalancing</t>
  </si>
  <si>
    <t>54 - After rebalancing</t>
  </si>
  <si>
    <t>55 - After rebalancing</t>
  </si>
  <si>
    <t>56 - After rebalancing</t>
  </si>
  <si>
    <t>57 - After rebalancing</t>
  </si>
  <si>
    <t>58 - After rebalancing</t>
  </si>
  <si>
    <t>59 - After rebalancing</t>
  </si>
  <si>
    <t>60 - After rebalancing</t>
  </si>
  <si>
    <t>61 - After rebalancing</t>
  </si>
  <si>
    <t>62 - After rebalancing</t>
  </si>
  <si>
    <t>63 - After rebalancing</t>
  </si>
  <si>
    <t>64 - After rebalancing</t>
  </si>
  <si>
    <t>65 - After rebalancing</t>
  </si>
  <si>
    <t>66 - After rebalancing</t>
  </si>
  <si>
    <t>67 - After rebalancing</t>
  </si>
  <si>
    <t>68 - After rebalancing</t>
  </si>
  <si>
    <t>69 - After rebalancing</t>
  </si>
  <si>
    <t>70 - After rebalancing</t>
  </si>
  <si>
    <t>71 - After rebalancing</t>
  </si>
  <si>
    <t>72 - After rebalancing</t>
  </si>
  <si>
    <t>73 - After rebalancing</t>
  </si>
  <si>
    <t>74 - After rebalancing</t>
  </si>
  <si>
    <t>75 - After rebalancing</t>
  </si>
  <si>
    <t>76 - After rebalancing</t>
  </si>
  <si>
    <t>77 - After rebalancing</t>
  </si>
  <si>
    <t>78 - After rebalancing</t>
  </si>
  <si>
    <t>79 - After rebalancing</t>
  </si>
  <si>
    <t>80 - After rebalancing</t>
  </si>
  <si>
    <t>81 - After rebalancing</t>
  </si>
  <si>
    <t>82 - After rebalancing</t>
  </si>
  <si>
    <t>83 - After rebalancing</t>
  </si>
  <si>
    <t>84 - After rebalancing</t>
  </si>
  <si>
    <t>85 - After rebalancing</t>
  </si>
  <si>
    <t>86 - After rebalancing</t>
  </si>
  <si>
    <t>87 - After rebalancing</t>
  </si>
  <si>
    <t>88 - After rebalancing</t>
  </si>
  <si>
    <t>89 - After rebalancing</t>
  </si>
  <si>
    <t>90 - After rebalancing</t>
  </si>
  <si>
    <t>91 - After rebalancing</t>
  </si>
  <si>
    <t>92 - After rebalancing</t>
  </si>
  <si>
    <t>93 - After rebalancing</t>
  </si>
  <si>
    <t>94 - After rebalancing</t>
  </si>
  <si>
    <t>95 - After rebalancing</t>
  </si>
  <si>
    <t>96 - After rebalancing</t>
  </si>
  <si>
    <t>97 - After rebalancing</t>
  </si>
  <si>
    <t>98 - After rebalancing</t>
  </si>
  <si>
    <t>99 - After rebalancing</t>
  </si>
  <si>
    <t>100 - After rebalancing</t>
  </si>
  <si>
    <t>Market cap</t>
  </si>
  <si>
    <t>Shares</t>
  </si>
  <si>
    <t>103 - Before rebalancing</t>
  </si>
  <si>
    <t>104 - Before rebalancing</t>
  </si>
  <si>
    <t>105 - Before rebalancing</t>
  </si>
  <si>
    <t>106 - Before rebalancing</t>
  </si>
  <si>
    <t>107 - Before rebalancing</t>
  </si>
  <si>
    <t>108 - Before rebalancing</t>
  </si>
  <si>
    <t>109 - Before rebalancing</t>
  </si>
  <si>
    <t>110 - Before rebalancing</t>
  </si>
  <si>
    <t>111 - Before rebalancing</t>
  </si>
  <si>
    <t>112 - Before rebalancing</t>
  </si>
  <si>
    <t>113 - Before rebalancing</t>
  </si>
  <si>
    <t>114 - Before rebalancing</t>
  </si>
  <si>
    <t>115 - Before rebalancing</t>
  </si>
  <si>
    <t>116 - Before rebalancing</t>
  </si>
  <si>
    <t>117 - Before rebalancing</t>
  </si>
  <si>
    <t>118 - Before rebalancing</t>
  </si>
  <si>
    <t>119 - Before rebalancing</t>
  </si>
  <si>
    <t>120 - Before rebalancing</t>
  </si>
  <si>
    <t>121 - Before rebalancing</t>
  </si>
  <si>
    <t>122 - Before rebalancing</t>
  </si>
  <si>
    <t>123 - Before rebalancing</t>
  </si>
  <si>
    <t>124 - Before rebalancing</t>
  </si>
  <si>
    <t>125 - Before rebalancing</t>
  </si>
  <si>
    <t>126 - Before rebalancing</t>
  </si>
  <si>
    <t>127 - Before rebalancing</t>
  </si>
  <si>
    <t>128 - Before rebalancing</t>
  </si>
  <si>
    <t>129 - Before rebalancing</t>
  </si>
  <si>
    <t>130 - Before rebalancing</t>
  </si>
  <si>
    <t>131 - Before rebalancing</t>
  </si>
  <si>
    <t>132 - Before rebalancing</t>
  </si>
  <si>
    <t>133 - Before rebalancing</t>
  </si>
  <si>
    <t>134 - Before rebalancing</t>
  </si>
  <si>
    <t>135 - Before rebalancing</t>
  </si>
  <si>
    <t>136 - Before rebalancing</t>
  </si>
  <si>
    <t>137 - Before rebalancing</t>
  </si>
  <si>
    <t>138 - Before rebalancing</t>
  </si>
  <si>
    <t>139 - Before rebalancing</t>
  </si>
  <si>
    <t>140 - Before rebalancing</t>
  </si>
  <si>
    <t>141 - Before rebalancing</t>
  </si>
  <si>
    <t>142 - Before rebalancing</t>
  </si>
  <si>
    <t>143 - Before rebalancing</t>
  </si>
  <si>
    <t>144 - Before rebalancing</t>
  </si>
  <si>
    <t>145 - Before rebalancing</t>
  </si>
  <si>
    <t>146 - Before rebalancing</t>
  </si>
  <si>
    <t>147 - Before rebalancing</t>
  </si>
  <si>
    <t>148 - Before rebalancing</t>
  </si>
  <si>
    <t>149 - Before rebalancing</t>
  </si>
  <si>
    <t>150 - Before rebalancing</t>
  </si>
  <si>
    <t>151 - Before rebalancing</t>
  </si>
  <si>
    <t>152 - Before rebalancing</t>
  </si>
  <si>
    <t>153 - Before rebalancing</t>
  </si>
  <si>
    <t>154 - Before rebalancing</t>
  </si>
  <si>
    <t>155 - Before rebalancing</t>
  </si>
  <si>
    <t>156 - Before rebalancing</t>
  </si>
  <si>
    <t>157 - Before rebalancing</t>
  </si>
  <si>
    <t>158 - Before rebalancing</t>
  </si>
  <si>
    <t>159 - Before rebalancing</t>
  </si>
  <si>
    <t>160 - Before rebalancing</t>
  </si>
  <si>
    <t>161 - Before rebalancing</t>
  </si>
  <si>
    <t>162 - Before rebalancing</t>
  </si>
  <si>
    <t>163 - Before rebalancing</t>
  </si>
  <si>
    <t>164 - Before rebalancing</t>
  </si>
  <si>
    <t>165 - Before rebalancing</t>
  </si>
  <si>
    <t>166 - Before rebalancing</t>
  </si>
  <si>
    <t>167 - Before rebalancing</t>
  </si>
  <si>
    <t>168 - Before rebalancing</t>
  </si>
  <si>
    <t>169 - Before rebalancing</t>
  </si>
  <si>
    <t>170 - Before rebalancing</t>
  </si>
  <si>
    <t>171 - Before rebalancing</t>
  </si>
  <si>
    <t>172 - Before rebalancing</t>
  </si>
  <si>
    <t>173 - Before rebalancing</t>
  </si>
  <si>
    <t>174 - Before rebalancing</t>
  </si>
  <si>
    <t>175 - Before rebalancing</t>
  </si>
  <si>
    <t>176 - Before rebalancing</t>
  </si>
  <si>
    <t>177 - Before rebalancing</t>
  </si>
  <si>
    <t>178 - Before rebalancing</t>
  </si>
  <si>
    <t>179 - Before rebalancing</t>
  </si>
  <si>
    <t>180 - Before rebalancing</t>
  </si>
  <si>
    <t>181 - Before rebalancing</t>
  </si>
  <si>
    <t>182 - Before rebalancing</t>
  </si>
  <si>
    <t>183 - Before rebalancing</t>
  </si>
  <si>
    <t>184 - Before rebalancing</t>
  </si>
  <si>
    <t>185 - Before rebalancing</t>
  </si>
  <si>
    <t>186 - Before rebalancing</t>
  </si>
  <si>
    <t>187 - Before rebalancing</t>
  </si>
  <si>
    <t>188 - Before rebalancing</t>
  </si>
  <si>
    <t>189 - Before rebalancing</t>
  </si>
  <si>
    <t>190 - Before rebalancing</t>
  </si>
  <si>
    <t>191 - Before rebalancing</t>
  </si>
  <si>
    <t>192 - Before rebalancing</t>
  </si>
  <si>
    <t>193 - Before rebalancing</t>
  </si>
  <si>
    <t>194 - Before rebalancing</t>
  </si>
  <si>
    <t>195 - Before rebalancing</t>
  </si>
  <si>
    <t>196 - Before rebalancing</t>
  </si>
  <si>
    <t>197 - Before rebalancing</t>
  </si>
  <si>
    <t>198 - Before rebalancing</t>
  </si>
  <si>
    <t>199 - Before rebalancing</t>
  </si>
  <si>
    <t>200 - Before rebalancing</t>
  </si>
  <si>
    <t>201 - Before rebalancing</t>
  </si>
  <si>
    <t>202 - Before rebalancing</t>
  </si>
  <si>
    <t>203 - Before rebalancing</t>
  </si>
  <si>
    <t>204 - Before rebalancing</t>
  </si>
  <si>
    <t>205 - Before rebalancing</t>
  </si>
  <si>
    <t>206 - Before rebalancing</t>
  </si>
  <si>
    <t>207 - Before rebalancing</t>
  </si>
  <si>
    <t>208 - Before rebalancing</t>
  </si>
  <si>
    <t>209 - Before rebalancing</t>
  </si>
  <si>
    <t>210 - Before rebalancing</t>
  </si>
  <si>
    <t>211 - Before rebalancing</t>
  </si>
  <si>
    <t>212 - Before rebalancing</t>
  </si>
  <si>
    <t>213 - Before rebalancing</t>
  </si>
  <si>
    <t>214 - Before rebalancing</t>
  </si>
  <si>
    <t>215 - Before rebalancing</t>
  </si>
  <si>
    <t>216 - Before rebalancing</t>
  </si>
  <si>
    <t>217 - Before rebalancing</t>
  </si>
  <si>
    <t>218 - Before rebalancing</t>
  </si>
  <si>
    <t>219 - Before rebalancing</t>
  </si>
  <si>
    <t>220 - Before rebalancing</t>
  </si>
  <si>
    <t>221 - Before rebalancing</t>
  </si>
  <si>
    <t>222 - Before rebalancing</t>
  </si>
  <si>
    <t>223 - Before rebalancing</t>
  </si>
  <si>
    <t>224 - Before rebalancing</t>
  </si>
  <si>
    <t>225 - Before rebalancing</t>
  </si>
  <si>
    <t>226 - Before rebalancing</t>
  </si>
  <si>
    <t>227 - Before rebalancing</t>
  </si>
  <si>
    <t>228 - Before rebalancing</t>
  </si>
  <si>
    <t>229 - Before rebalancing</t>
  </si>
  <si>
    <t>230 - Before rebalancing</t>
  </si>
  <si>
    <t>231 - Before rebalancing</t>
  </si>
  <si>
    <t>232 - Before rebalancing</t>
  </si>
  <si>
    <t>233 - Before rebalancing</t>
  </si>
  <si>
    <t>234 - Before rebalancing</t>
  </si>
  <si>
    <t>235 - Before rebalancing</t>
  </si>
  <si>
    <t>236 - Before rebalancing</t>
  </si>
  <si>
    <t>237 - Before rebalancing</t>
  </si>
  <si>
    <t>238 - Before rebalancing</t>
  </si>
  <si>
    <t>239 - Before rebalancing</t>
  </si>
  <si>
    <t>240 - Before rebalancing</t>
  </si>
  <si>
    <t>241 - Before rebalancing</t>
  </si>
  <si>
    <t>242 - Before rebalancing</t>
  </si>
  <si>
    <t>243 - Before rebalancing</t>
  </si>
  <si>
    <t>244 - Before rebalancing</t>
  </si>
  <si>
    <t>245 - Before rebalancing</t>
  </si>
  <si>
    <t>246 - Before rebalancing</t>
  </si>
  <si>
    <t>247 - Before rebalancing</t>
  </si>
  <si>
    <t>248 - Before rebalancing</t>
  </si>
  <si>
    <t>249 - Before rebalancing</t>
  </si>
  <si>
    <t>250 - Before rebalancing</t>
  </si>
  <si>
    <t>251 - Before rebalancing</t>
  </si>
  <si>
    <t>252 - Before rebalancing</t>
  </si>
  <si>
    <t>253 - Before rebalancing</t>
  </si>
  <si>
    <t>254 - Before rebalancing</t>
  </si>
  <si>
    <t>255 - Before rebalancing</t>
  </si>
  <si>
    <t>256 - Before rebalancing</t>
  </si>
  <si>
    <t>257 - Before rebalancing</t>
  </si>
  <si>
    <t>258 - Before rebalancing</t>
  </si>
  <si>
    <t>259 - Before rebalancing</t>
  </si>
  <si>
    <t>260 - Before rebalancing</t>
  </si>
  <si>
    <t>261 - Before rebalancing</t>
  </si>
  <si>
    <t>262 - Before rebalancing</t>
  </si>
  <si>
    <t>263 - Before rebalancing</t>
  </si>
  <si>
    <t>264 - Before rebalancing</t>
  </si>
  <si>
    <t>265 - Before rebalancing</t>
  </si>
  <si>
    <t>266 - Before rebalancing</t>
  </si>
  <si>
    <t>267 - Before rebalancing</t>
  </si>
  <si>
    <t>268 - Before rebalancing</t>
  </si>
  <si>
    <t>269 - Before rebalancing</t>
  </si>
  <si>
    <t>270 - Before rebalancing</t>
  </si>
  <si>
    <t>271 - Before rebalancing</t>
  </si>
  <si>
    <t>272 - Before rebalancing</t>
  </si>
  <si>
    <t>273 - Before rebalancing</t>
  </si>
  <si>
    <t>274 - Before rebalancing</t>
  </si>
  <si>
    <t>275 - Before rebalancing</t>
  </si>
  <si>
    <t>276 - Before rebalancing</t>
  </si>
  <si>
    <t>277 - Before rebalancing</t>
  </si>
  <si>
    <t>278 - Before rebalancing</t>
  </si>
  <si>
    <t>279 - Before rebalancing</t>
  </si>
  <si>
    <t>280 - Before rebalancing</t>
  </si>
  <si>
    <t>281 - Before rebalancing</t>
  </si>
  <si>
    <t>282 - Before rebalancing</t>
  </si>
  <si>
    <t>283 - Before rebalancing</t>
  </si>
  <si>
    <t>284 - Before rebalancing</t>
  </si>
  <si>
    <t>285 - Before rebalancing</t>
  </si>
  <si>
    <t>286 - Before rebalancing</t>
  </si>
  <si>
    <t>287 - Before rebalancing</t>
  </si>
  <si>
    <t>288 - Before rebalancing</t>
  </si>
  <si>
    <t>289 - Before rebalancing</t>
  </si>
  <si>
    <t>290 - Before rebalancing</t>
  </si>
  <si>
    <t>291 - Before rebalancing</t>
  </si>
  <si>
    <t>292 - Before rebalancing</t>
  </si>
  <si>
    <t>293 - Before rebalancing</t>
  </si>
  <si>
    <t>294 - Before rebalancing</t>
  </si>
  <si>
    <t>295 - Before rebalancing</t>
  </si>
  <si>
    <t>296 - Before rebalancing</t>
  </si>
  <si>
    <t>297 - Before rebalancing</t>
  </si>
  <si>
    <t>298 - Before rebalancing</t>
  </si>
  <si>
    <t>299 - Before rebalancing</t>
  </si>
  <si>
    <t>300 - Before rebalancing</t>
  </si>
  <si>
    <t>301 - Before rebalancing</t>
  </si>
  <si>
    <t>302 - Before rebalancing</t>
  </si>
  <si>
    <t>303 - Before rebalancing</t>
  </si>
  <si>
    <t>304 - Before rebalancing</t>
  </si>
  <si>
    <t>305 - Before rebalancing</t>
  </si>
  <si>
    <t>306 - Before rebalancing</t>
  </si>
  <si>
    <t>307 - Before rebalancing</t>
  </si>
  <si>
    <t>308 - Before rebalancing</t>
  </si>
  <si>
    <t>309 - Before rebalancing</t>
  </si>
  <si>
    <t>310 - Before rebalancing</t>
  </si>
  <si>
    <t>311 - Before rebalancing</t>
  </si>
  <si>
    <t>312 - Before rebalancing</t>
  </si>
  <si>
    <t>313 - Before rebalancing</t>
  </si>
  <si>
    <t>314 - Before rebalancing</t>
  </si>
  <si>
    <t>315 - Before rebalancing</t>
  </si>
  <si>
    <t>316 - Before rebalancing</t>
  </si>
  <si>
    <t>317 - Before rebalancing</t>
  </si>
  <si>
    <t>318 - Before rebalancing</t>
  </si>
  <si>
    <t>319 - Before rebalancing</t>
  </si>
  <si>
    <t>320 - Before rebalancing</t>
  </si>
  <si>
    <t>321 - Before rebalancing</t>
  </si>
  <si>
    <t>322 - Before rebalancing</t>
  </si>
  <si>
    <t>323 - Before rebalancing</t>
  </si>
  <si>
    <t>324 - Before rebalancing</t>
  </si>
  <si>
    <t>325 - Before rebalancing</t>
  </si>
  <si>
    <t>326 - Before rebalancing</t>
  </si>
  <si>
    <t>327 - Before rebalancing</t>
  </si>
  <si>
    <t>328 - Before rebalancing</t>
  </si>
  <si>
    <t>329 - Before rebalancing</t>
  </si>
  <si>
    <t>330 - Before rebalancing</t>
  </si>
  <si>
    <t>331 - Before rebalancing</t>
  </si>
  <si>
    <t>332 - Before rebalancing</t>
  </si>
  <si>
    <t>333 - Before rebalancing</t>
  </si>
  <si>
    <t>334 - Before rebalancing</t>
  </si>
  <si>
    <t>335 - Before rebalancing</t>
  </si>
  <si>
    <t>336 - Before rebalancing</t>
  </si>
  <si>
    <t>337 - Before rebalancing</t>
  </si>
  <si>
    <t>338 - Before rebalancing</t>
  </si>
  <si>
    <t>339 - Before rebalancing</t>
  </si>
  <si>
    <t>340 - Before rebalancing</t>
  </si>
  <si>
    <t>341 - Before rebalancing</t>
  </si>
  <si>
    <t>342 - Before rebalancing</t>
  </si>
  <si>
    <t>343 - Before rebalancing</t>
  </si>
  <si>
    <t>344 - Before rebalancing</t>
  </si>
  <si>
    <t>345 - Before rebalancing</t>
  </si>
  <si>
    <t>346 - Before rebalancing</t>
  </si>
  <si>
    <t>347 - Before rebalancing</t>
  </si>
  <si>
    <t>348 - Before rebalancing</t>
  </si>
  <si>
    <t>349 - Before rebalancing</t>
  </si>
  <si>
    <t>350 - Before rebalancing</t>
  </si>
  <si>
    <t>351 - Before rebalancing</t>
  </si>
  <si>
    <t>352 - Before rebalancing</t>
  </si>
  <si>
    <t>353 - Before rebalancing</t>
  </si>
  <si>
    <t>354 - Before rebalancing</t>
  </si>
  <si>
    <t>355 - Before rebalancing</t>
  </si>
  <si>
    <t>356 - Before rebalancing</t>
  </si>
  <si>
    <t>357 - Before rebalancing</t>
  </si>
  <si>
    <t>358 - Before rebalancing</t>
  </si>
  <si>
    <t>359 - Before rebalancing</t>
  </si>
  <si>
    <t>360 - Before rebalancing</t>
  </si>
  <si>
    <t>361 - Before rebalancing</t>
  </si>
  <si>
    <t>362 - Before rebalancing</t>
  </si>
  <si>
    <t>363 - Before rebalancing</t>
  </si>
  <si>
    <t>364 - Before rebalancing</t>
  </si>
  <si>
    <t>365 - Before rebalancing</t>
  </si>
  <si>
    <t>366 - Before rebalancing</t>
  </si>
  <si>
    <t>367 - Before rebalancing</t>
  </si>
  <si>
    <t>368 - Before rebalancing</t>
  </si>
  <si>
    <t>369 - Before rebalancing</t>
  </si>
  <si>
    <t>370 - Before rebalancing</t>
  </si>
  <si>
    <t>371 - Before rebalancing</t>
  </si>
  <si>
    <t>372 - Before rebalancing</t>
  </si>
  <si>
    <t>373 - Before rebalancing</t>
  </si>
  <si>
    <t>374 - Before rebalancing</t>
  </si>
  <si>
    <t>375 - Before rebalancing</t>
  </si>
  <si>
    <t>376 - Before rebalancing</t>
  </si>
  <si>
    <t>377 - Before rebalancing</t>
  </si>
  <si>
    <t>378 - Before rebalancing</t>
  </si>
  <si>
    <t>379 - Before rebalancing</t>
  </si>
  <si>
    <t>380 - Before rebalancing</t>
  </si>
  <si>
    <t>381 - Before rebalancing</t>
  </si>
  <si>
    <t>382 - Before rebalancing</t>
  </si>
  <si>
    <t>383 - Before rebalancing</t>
  </si>
  <si>
    <t>384 - Before rebalancing</t>
  </si>
  <si>
    <t>385 - Before rebalancing</t>
  </si>
  <si>
    <t>386 - Before rebalancing</t>
  </si>
  <si>
    <t>387 - Before rebalancing</t>
  </si>
  <si>
    <t>388 - Before rebalancing</t>
  </si>
  <si>
    <t>389 - Before rebalancing</t>
  </si>
  <si>
    <t>390 - Before rebalancing</t>
  </si>
  <si>
    <t>391 - Before rebalancing</t>
  </si>
  <si>
    <t>392 - Before rebalancing</t>
  </si>
  <si>
    <t>393 - Before rebalancing</t>
  </si>
  <si>
    <t>394 - Before rebalancing</t>
  </si>
  <si>
    <t>395 - Before rebalancing</t>
  </si>
  <si>
    <t>396 - Before rebalancing</t>
  </si>
  <si>
    <t>397 - Before rebalancing</t>
  </si>
  <si>
    <t>398 - Before rebalancing</t>
  </si>
  <si>
    <t>399 - Before rebalancing</t>
  </si>
  <si>
    <t>400 - Before rebalancing</t>
  </si>
  <si>
    <t>401 - Before rebalancing</t>
  </si>
  <si>
    <t>402 - Before rebalancing</t>
  </si>
  <si>
    <t>403 - Before rebalancing</t>
  </si>
  <si>
    <t>404 - Before rebalancing</t>
  </si>
  <si>
    <t>405 - Before rebalancing</t>
  </si>
  <si>
    <t>406 - Before rebalancing</t>
  </si>
  <si>
    <t>407 - Before rebalancing</t>
  </si>
  <si>
    <t>408 - Before rebalancing</t>
  </si>
  <si>
    <t>409 - Before rebalancing</t>
  </si>
  <si>
    <t>410 - Before rebalancing</t>
  </si>
  <si>
    <t>411 - Before rebalancing</t>
  </si>
  <si>
    <t>412 - Before rebalancing</t>
  </si>
  <si>
    <t>413 - Before rebalancing</t>
  </si>
  <si>
    <t>414 - Before rebalancing</t>
  </si>
  <si>
    <t>415 - Before rebalancing</t>
  </si>
  <si>
    <t>416 - Before rebalancing</t>
  </si>
  <si>
    <t>417 - Before rebalancing</t>
  </si>
  <si>
    <t>418 - Before rebalancing</t>
  </si>
  <si>
    <t>419 - Before rebalancing</t>
  </si>
  <si>
    <t>420 - Before rebalancing</t>
  </si>
  <si>
    <t>421 - Before rebalancing</t>
  </si>
  <si>
    <t>422 - Before rebalancing</t>
  </si>
  <si>
    <t>423 - Before rebalancing</t>
  </si>
  <si>
    <t>424 - Before rebalancing</t>
  </si>
  <si>
    <t>425 - Before rebalancing</t>
  </si>
  <si>
    <t>426 - Before rebalancing</t>
  </si>
  <si>
    <t>427 - Before rebalancing</t>
  </si>
  <si>
    <t>428 - Before rebalancing</t>
  </si>
  <si>
    <t>429 - Before rebalancing</t>
  </si>
  <si>
    <t>430 - Before rebalancing</t>
  </si>
  <si>
    <t>431 - Before rebalancing</t>
  </si>
  <si>
    <t>432 - Before rebalancing</t>
  </si>
  <si>
    <t>433 - Before rebalancing</t>
  </si>
  <si>
    <t>434 - Before rebalancing</t>
  </si>
  <si>
    <t>435 - Before rebalancing</t>
  </si>
  <si>
    <t>436 - Before rebalancing</t>
  </si>
  <si>
    <t>437 - Before rebalancing</t>
  </si>
  <si>
    <t>438 - Before rebalancing</t>
  </si>
  <si>
    <t>439 - Before rebalancing</t>
  </si>
  <si>
    <t>440 - Before rebalancing</t>
  </si>
  <si>
    <t>441 - Before rebalancing</t>
  </si>
  <si>
    <t>442 - Before rebalancing</t>
  </si>
  <si>
    <t>443 - Before rebalancing</t>
  </si>
  <si>
    <t>444 - Before rebalancing</t>
  </si>
  <si>
    <t>445 - Before rebalancing</t>
  </si>
  <si>
    <t>446 - Before rebalancing</t>
  </si>
  <si>
    <t>447 - Before rebalancing</t>
  </si>
  <si>
    <t>448 - Before rebalancing</t>
  </si>
  <si>
    <t>449 - Before rebalancing</t>
  </si>
  <si>
    <t>450 - Before rebalancing</t>
  </si>
  <si>
    <t>451 - Before rebalancing</t>
  </si>
  <si>
    <t>452 - Before rebalancing</t>
  </si>
  <si>
    <t>453 - Before rebalancing</t>
  </si>
  <si>
    <t>454 - Before rebalancing</t>
  </si>
  <si>
    <t>455 - Before rebalancing</t>
  </si>
  <si>
    <t>456 - Before rebalancing</t>
  </si>
  <si>
    <t>457 - Before rebalancing</t>
  </si>
  <si>
    <t>458 - Before rebalancing</t>
  </si>
  <si>
    <t>459 - Before rebalancing</t>
  </si>
  <si>
    <t>460 - Before rebalancing</t>
  </si>
  <si>
    <t>461 - Before rebalancing</t>
  </si>
  <si>
    <t>462 - Before rebalancing</t>
  </si>
  <si>
    <t>463 - Before rebalancing</t>
  </si>
  <si>
    <t>464 - Before rebalancing</t>
  </si>
  <si>
    <t>465 - Before rebalancing</t>
  </si>
  <si>
    <t>466 - Before rebalancing</t>
  </si>
  <si>
    <t>467 - Before rebalancing</t>
  </si>
  <si>
    <t>468 - Before rebalancing</t>
  </si>
  <si>
    <t>469 - Before rebalancing</t>
  </si>
  <si>
    <t>470 - Before rebalancing</t>
  </si>
  <si>
    <t>471 - Before rebalancing</t>
  </si>
  <si>
    <t>472 - Before rebalancing</t>
  </si>
  <si>
    <t>473 - Before rebalancing</t>
  </si>
  <si>
    <t>474 - Before rebalancing</t>
  </si>
  <si>
    <t>475 - Before rebalancing</t>
  </si>
  <si>
    <t>476 - Before rebalancing</t>
  </si>
  <si>
    <t>477 - Before rebalancing</t>
  </si>
  <si>
    <t>478 - Before rebalancing</t>
  </si>
  <si>
    <t>479 - Before rebalancing</t>
  </si>
  <si>
    <t>480 - Before rebalancing</t>
  </si>
  <si>
    <t>481 - Before rebalancing</t>
  </si>
  <si>
    <t>482 - Before rebalancing</t>
  </si>
  <si>
    <t>483 - Before rebalancing</t>
  </si>
  <si>
    <t>484 - Before rebalancing</t>
  </si>
  <si>
    <t>485 - Before rebalancing</t>
  </si>
  <si>
    <t>486 - Before rebalancing</t>
  </si>
  <si>
    <t>487 - Before rebalancing</t>
  </si>
  <si>
    <t>488 - Before rebalancing</t>
  </si>
  <si>
    <t>489 - Before rebalancing</t>
  </si>
  <si>
    <t>490 - Before rebalancing</t>
  </si>
  <si>
    <t>491 - Before rebalancing</t>
  </si>
  <si>
    <t>492 - Before rebalancing</t>
  </si>
  <si>
    <t>493 - Before rebalancing</t>
  </si>
  <si>
    <t>494 - Before rebalancing</t>
  </si>
  <si>
    <t>495 - Before rebalancing</t>
  </si>
  <si>
    <t>496 - Before rebalancing</t>
  </si>
  <si>
    <t>497 - Before rebalancing</t>
  </si>
  <si>
    <t>498 - Before rebalancing</t>
  </si>
  <si>
    <t>499 - Before rebalancing</t>
  </si>
  <si>
    <t>500 - Before rebalancing</t>
  </si>
  <si>
    <t>501 - Before rebalancing</t>
  </si>
  <si>
    <t>502 - Before rebalancing</t>
  </si>
  <si>
    <t>503 - Before rebalancing</t>
  </si>
  <si>
    <t>504 - Before rebalancing</t>
  </si>
  <si>
    <t>505 - Before rebalancing</t>
  </si>
  <si>
    <t>506 - Before rebalancing</t>
  </si>
  <si>
    <t>507 - Before rebalancing</t>
  </si>
  <si>
    <t>508 - Before rebalancing</t>
  </si>
  <si>
    <t>509 - Before rebalancing</t>
  </si>
  <si>
    <t>510 - Before rebalancing</t>
  </si>
  <si>
    <t>511 - Before rebalancing</t>
  </si>
  <si>
    <t>512 - Before rebalancing</t>
  </si>
  <si>
    <t>513 - Before rebalancing</t>
  </si>
  <si>
    <t>514 - Before rebalancing</t>
  </si>
  <si>
    <t>515 - Before rebalancing</t>
  </si>
  <si>
    <t>516 - Before rebalancing</t>
  </si>
  <si>
    <t>517 - Before rebalancing</t>
  </si>
  <si>
    <t>518 - Before rebalancing</t>
  </si>
  <si>
    <t>519 - Before rebalancing</t>
  </si>
  <si>
    <t>520 - Before rebalancing</t>
  </si>
  <si>
    <t>521 - Before rebalancing</t>
  </si>
  <si>
    <t>522 - Before rebalancing</t>
  </si>
  <si>
    <t>523 - Before rebalancing</t>
  </si>
  <si>
    <t>524 - Before rebalancing</t>
  </si>
  <si>
    <t>525 - Before rebalancing</t>
  </si>
  <si>
    <t>526 - Before rebalancing</t>
  </si>
  <si>
    <t>527 - Before rebalancing</t>
  </si>
  <si>
    <t>528 - Before rebalancing</t>
  </si>
  <si>
    <t>529 - Before rebalancing</t>
  </si>
  <si>
    <t>530 - Before rebalancing</t>
  </si>
  <si>
    <t>531 - Before rebalancing</t>
  </si>
  <si>
    <t>532 - Before rebalancing</t>
  </si>
  <si>
    <t>533 - Before rebalancing</t>
  </si>
  <si>
    <t>534 - Before rebalancing</t>
  </si>
  <si>
    <t>535 - Before rebalancing</t>
  </si>
  <si>
    <t>536 - Before rebalancing</t>
  </si>
  <si>
    <t>537 - Before rebalancing</t>
  </si>
  <si>
    <t>538 - Before rebalancing</t>
  </si>
  <si>
    <t>539 - Before rebalancing</t>
  </si>
  <si>
    <t>540 - Before rebalancing</t>
  </si>
  <si>
    <t>541 - Before rebalancing</t>
  </si>
  <si>
    <t>542 - Before rebalancing</t>
  </si>
  <si>
    <t>543 - Before rebalancing</t>
  </si>
  <si>
    <t>544 - Before rebalancing</t>
  </si>
  <si>
    <t>545 - Before rebalancing</t>
  </si>
  <si>
    <t>546 - Before rebalancing</t>
  </si>
  <si>
    <t>547 - Before rebalancing</t>
  </si>
  <si>
    <t>548 - Before rebalancing</t>
  </si>
  <si>
    <t>549 - Before rebalancing</t>
  </si>
  <si>
    <t>550 - Before rebalancing</t>
  </si>
  <si>
    <t>551 - Before rebalancing</t>
  </si>
  <si>
    <t>552 - Before rebalancing</t>
  </si>
  <si>
    <t>553 - Before rebalancing</t>
  </si>
  <si>
    <t>554 - Before rebalancing</t>
  </si>
  <si>
    <t>555 - Before rebalancing</t>
  </si>
  <si>
    <t>556 - Before rebalancing</t>
  </si>
  <si>
    <t>557 - Before rebalancing</t>
  </si>
  <si>
    <t>558 - Before rebalancing</t>
  </si>
  <si>
    <t>559 - Before rebalancing</t>
  </si>
  <si>
    <t>560 - Before rebalancing</t>
  </si>
  <si>
    <t>561 - Before rebalancing</t>
  </si>
  <si>
    <t>562 - Before rebalancing</t>
  </si>
  <si>
    <t>563 - Before rebalancing</t>
  </si>
  <si>
    <t>564 - Before rebalancing</t>
  </si>
  <si>
    <t>565 - Before rebalancing</t>
  </si>
  <si>
    <t>566 - Before rebalancing</t>
  </si>
  <si>
    <t>567 - Before rebalancing</t>
  </si>
  <si>
    <t>568 - Before rebalancing</t>
  </si>
  <si>
    <t>569 - Before rebalancing</t>
  </si>
  <si>
    <t>570 - Before rebalancing</t>
  </si>
  <si>
    <t>571 - Before rebalancing</t>
  </si>
  <si>
    <t>572 - Before rebalancing</t>
  </si>
  <si>
    <t>573 - Before rebalancing</t>
  </si>
  <si>
    <t>574 - Before rebalancing</t>
  </si>
  <si>
    <t>575 - Before rebalancing</t>
  </si>
  <si>
    <t>576 - Before rebalancing</t>
  </si>
  <si>
    <t>577 - Before rebalancing</t>
  </si>
  <si>
    <t>578 - Before rebalancing</t>
  </si>
  <si>
    <t>579 - Before rebalancing</t>
  </si>
  <si>
    <t>580 - Before rebalancing</t>
  </si>
  <si>
    <t>581 - Before rebalancing</t>
  </si>
  <si>
    <t>582 - Before rebalancing</t>
  </si>
  <si>
    <t>583 - Before rebalancing</t>
  </si>
  <si>
    <t>584 - Before rebalancing</t>
  </si>
  <si>
    <t>585 - Before rebalancing</t>
  </si>
  <si>
    <t>586 - Before rebalancing</t>
  </si>
  <si>
    <t>587 - Before rebalancing</t>
  </si>
  <si>
    <t>588 - Before rebalancing</t>
  </si>
  <si>
    <t>589 - Before rebalancing</t>
  </si>
  <si>
    <t>590 - Before rebalancing</t>
  </si>
  <si>
    <t>591 - Before rebalancing</t>
  </si>
  <si>
    <t>592 - Before rebalancing</t>
  </si>
  <si>
    <t>593 - Before rebalancing</t>
  </si>
  <si>
    <t>594 - Before rebalancing</t>
  </si>
  <si>
    <t>595 - Before rebalancing</t>
  </si>
  <si>
    <t>596 - Before rebalancing</t>
  </si>
  <si>
    <t>597 - Before rebalancing</t>
  </si>
  <si>
    <t>598 - Before rebalancing</t>
  </si>
  <si>
    <t>599 - Before rebalancing</t>
  </si>
  <si>
    <t>600 - Before rebalancing</t>
  </si>
  <si>
    <t>601 - Before rebalancing</t>
  </si>
  <si>
    <t>602 - Before rebalancing</t>
  </si>
  <si>
    <t>603 - Before rebalancing</t>
  </si>
  <si>
    <t>604 - Before rebalancing</t>
  </si>
  <si>
    <t>605 - Before rebalancing</t>
  </si>
  <si>
    <t>606 - Before rebalancing</t>
  </si>
  <si>
    <t>607 - Before rebalancing</t>
  </si>
  <si>
    <t>608 - Before rebalancing</t>
  </si>
  <si>
    <t>609 - Before rebalancing</t>
  </si>
  <si>
    <t>610 - Before rebalancing</t>
  </si>
  <si>
    <t>611 - Before rebalancing</t>
  </si>
  <si>
    <t>612 - Before rebalancing</t>
  </si>
  <si>
    <t>613 - Before rebalancing</t>
  </si>
  <si>
    <t>614 - Before rebalancing</t>
  </si>
  <si>
    <t>615 - Before rebalancing</t>
  </si>
  <si>
    <t>616 - Before rebalancing</t>
  </si>
  <si>
    <t>617 - Before rebalancing</t>
  </si>
  <si>
    <t>618 - Before rebalancing</t>
  </si>
  <si>
    <t>619 - Before rebalancing</t>
  </si>
  <si>
    <t>620 - Before rebalancing</t>
  </si>
  <si>
    <t>621 - Before rebalancing</t>
  </si>
  <si>
    <t>622 - Before rebalancing</t>
  </si>
  <si>
    <t>623 - Before rebalancing</t>
  </si>
  <si>
    <t>624 - Before rebalancing</t>
  </si>
  <si>
    <t>625 - Before rebalancing</t>
  </si>
  <si>
    <t>626 - Before rebalancing</t>
  </si>
  <si>
    <t>627 - Before rebalancing</t>
  </si>
  <si>
    <t>628 - Before rebalancing</t>
  </si>
  <si>
    <t>629 - Before rebalancing</t>
  </si>
  <si>
    <t>630 - Before rebalancing</t>
  </si>
  <si>
    <t>631 - Before rebalancing</t>
  </si>
  <si>
    <t>632 - Before rebalancing</t>
  </si>
  <si>
    <t>633 - Before rebalancing</t>
  </si>
  <si>
    <t>634 - Before rebalancing</t>
  </si>
  <si>
    <t>635 - Before rebalancing</t>
  </si>
  <si>
    <t>636 - Before rebalancing</t>
  </si>
  <si>
    <t>637 - Before rebalancing</t>
  </si>
  <si>
    <t>638 - Before rebalancing</t>
  </si>
  <si>
    <t>639 - Before rebalancing</t>
  </si>
  <si>
    <t>640 - Before rebalancing</t>
  </si>
  <si>
    <t>641 - Before rebalancing</t>
  </si>
  <si>
    <t>642 - Before rebalancing</t>
  </si>
  <si>
    <t>643 - Before rebalancing</t>
  </si>
  <si>
    <t>644 - Before rebalancing</t>
  </si>
  <si>
    <t>645 - Before rebalancing</t>
  </si>
  <si>
    <t>646 - Before rebalancing</t>
  </si>
  <si>
    <t>647 - Before rebalancing</t>
  </si>
  <si>
    <t>648 - Before rebalancing</t>
  </si>
  <si>
    <t>649 - Before rebalancing</t>
  </si>
  <si>
    <t>650 - Before rebalancing</t>
  </si>
  <si>
    <t>651 - Before rebalancing</t>
  </si>
  <si>
    <t>652 - Before rebalancing</t>
  </si>
  <si>
    <t>653 - Before rebalancing</t>
  </si>
  <si>
    <t>654 - Before rebalancing</t>
  </si>
  <si>
    <t>655 - Before rebalancing</t>
  </si>
  <si>
    <t>656 - Before rebalancing</t>
  </si>
  <si>
    <t>657 - Before rebalancing</t>
  </si>
  <si>
    <t>658 - Before rebalancing</t>
  </si>
  <si>
    <t>659 - Before rebalancing</t>
  </si>
  <si>
    <t>660 - Before rebalancing</t>
  </si>
  <si>
    <t>661 - Before rebalancing</t>
  </si>
  <si>
    <t>662 - Before rebalancing</t>
  </si>
  <si>
    <t>663 - Before rebalancing</t>
  </si>
  <si>
    <t>664 - Before rebalancing</t>
  </si>
  <si>
    <t>665 - Before rebalancing</t>
  </si>
  <si>
    <t>666 - Before rebalancing</t>
  </si>
  <si>
    <t>667 - Before rebalancing</t>
  </si>
  <si>
    <t>668 - Before rebalancing</t>
  </si>
  <si>
    <t>669 - Before rebalancing</t>
  </si>
  <si>
    <t>670 - Before rebalancing</t>
  </si>
  <si>
    <t>671 - Before rebalancing</t>
  </si>
  <si>
    <t>672 - Before rebalancing</t>
  </si>
  <si>
    <t>673 - Before rebalancing</t>
  </si>
  <si>
    <t>674 - Before rebalancing</t>
  </si>
  <si>
    <t>675 - Before rebalancing</t>
  </si>
  <si>
    <t>676 - Before rebalancing</t>
  </si>
  <si>
    <t>677 - Before rebalancing</t>
  </si>
  <si>
    <t>678 - Before rebalancing</t>
  </si>
  <si>
    <t>679 - Before rebalancing</t>
  </si>
  <si>
    <t>680 - Before rebalancing</t>
  </si>
  <si>
    <t>681 - Before rebalancing</t>
  </si>
  <si>
    <t>682 - Before rebalancing</t>
  </si>
  <si>
    <t>683 - Before rebalancing</t>
  </si>
  <si>
    <t>684 - Before rebalancing</t>
  </si>
  <si>
    <t>685 - Before rebalancing</t>
  </si>
  <si>
    <t>686 - Before rebalancing</t>
  </si>
  <si>
    <t>687 - Before rebalancing</t>
  </si>
  <si>
    <t>688 - Before rebalancing</t>
  </si>
  <si>
    <t>689 - Before rebalancing</t>
  </si>
  <si>
    <t>690 - Before rebalancing</t>
  </si>
  <si>
    <t>691 - Before rebalancing</t>
  </si>
  <si>
    <t>692 - Before rebalancing</t>
  </si>
  <si>
    <t>693 - Before rebalancing</t>
  </si>
  <si>
    <t>694 - Before rebalancing</t>
  </si>
  <si>
    <t>695 - Before rebalancing</t>
  </si>
  <si>
    <t>696 - Before rebalancing</t>
  </si>
  <si>
    <t>697 - Before rebalancing</t>
  </si>
  <si>
    <t>698 - Before rebalancing</t>
  </si>
  <si>
    <t>699 - Before rebalancing</t>
  </si>
  <si>
    <t>700 - Before rebalancing</t>
  </si>
  <si>
    <t>701 - Before rebalancing</t>
  </si>
  <si>
    <t>702 - Before rebalancing</t>
  </si>
  <si>
    <t>703 - Before rebalancing</t>
  </si>
  <si>
    <t>704 - Before rebalancing</t>
  </si>
  <si>
    <t>705 - Before rebalancing</t>
  </si>
  <si>
    <t>706 - Before rebalancing</t>
  </si>
  <si>
    <t>707 - Before rebalancing</t>
  </si>
  <si>
    <t>708 - Before rebalancing</t>
  </si>
  <si>
    <t>709 - Before rebalancing</t>
  </si>
  <si>
    <t>710 - Before rebalancing</t>
  </si>
  <si>
    <t>711 - Before rebalancing</t>
  </si>
  <si>
    <t>712 - Before rebalancing</t>
  </si>
  <si>
    <t>713 - Before rebalancing</t>
  </si>
  <si>
    <t>714 - Before rebalancing</t>
  </si>
  <si>
    <t>715 - Before rebalancing</t>
  </si>
  <si>
    <t>716 - Before rebalancing</t>
  </si>
  <si>
    <t>717 - Before rebalancing</t>
  </si>
  <si>
    <t>718 - Before rebalancing</t>
  </si>
  <si>
    <t>719 - Before rebalancing</t>
  </si>
  <si>
    <t>720 - Before rebalancing</t>
  </si>
  <si>
    <t>721 - Before rebalancing</t>
  </si>
  <si>
    <t>722 - Before rebalancing</t>
  </si>
  <si>
    <t>723 - Before rebalancing</t>
  </si>
  <si>
    <t>724 - Before rebalancing</t>
  </si>
  <si>
    <t>725 - Before rebalancing</t>
  </si>
  <si>
    <t>726 - Before rebalancing</t>
  </si>
  <si>
    <t>727 - Before rebalancing</t>
  </si>
  <si>
    <t>728 - Before rebalancing</t>
  </si>
  <si>
    <t>729 - Before rebalancing</t>
  </si>
  <si>
    <t>730 - Before rebalancing</t>
  </si>
  <si>
    <t>731 - Before rebalancing</t>
  </si>
  <si>
    <t>732 - Before rebalancing</t>
  </si>
  <si>
    <t>733 - Before rebalancing</t>
  </si>
  <si>
    <t>734 - Before rebalancing</t>
  </si>
  <si>
    <t>735 - Before rebalancing</t>
  </si>
  <si>
    <t>736 - Before rebalancing</t>
  </si>
  <si>
    <t>737 - Before rebalancing</t>
  </si>
  <si>
    <t>738 - Before rebalancing</t>
  </si>
  <si>
    <t>739 - Before rebalancing</t>
  </si>
  <si>
    <t>740 - Before rebalancing</t>
  </si>
  <si>
    <t>741 - Before rebalancing</t>
  </si>
  <si>
    <t>742 - Before rebalancing</t>
  </si>
  <si>
    <t>743 - Before rebalancing</t>
  </si>
  <si>
    <t>744 - Before rebalancing</t>
  </si>
  <si>
    <t>745 - Before rebalancing</t>
  </si>
  <si>
    <t>746 - Before rebalancing</t>
  </si>
  <si>
    <t>747 - Before rebalancing</t>
  </si>
  <si>
    <t>748 - Before rebalancing</t>
  </si>
  <si>
    <t>749 - Before rebalancing</t>
  </si>
  <si>
    <t>750 - Before rebalancing</t>
  </si>
  <si>
    <t>751 - Before rebalancing</t>
  </si>
  <si>
    <t>752 - Before rebalancing</t>
  </si>
  <si>
    <t>753 - Before rebalancing</t>
  </si>
  <si>
    <t>754 - Before rebalancing</t>
  </si>
  <si>
    <t>755 - Before rebalancing</t>
  </si>
  <si>
    <t>756 - Before rebalancing</t>
  </si>
  <si>
    <t>757 - Before rebalancing</t>
  </si>
  <si>
    <t>758 - Before rebalancing</t>
  </si>
  <si>
    <t>759 - Before rebalancing</t>
  </si>
  <si>
    <t>760 - Before rebalancing</t>
  </si>
  <si>
    <t>761 - Before rebalancing</t>
  </si>
  <si>
    <t>762 - Before rebalancing</t>
  </si>
  <si>
    <t>763 - Before rebalancing</t>
  </si>
  <si>
    <t>764 - Before rebalancing</t>
  </si>
  <si>
    <t>765 - Before rebalancing</t>
  </si>
  <si>
    <t>766 - Before rebalancing</t>
  </si>
  <si>
    <t>767 - Before rebalancing</t>
  </si>
  <si>
    <t>768 - Before rebalancing</t>
  </si>
  <si>
    <t>769 - Before rebalancing</t>
  </si>
  <si>
    <t>770 - Before rebalancing</t>
  </si>
  <si>
    <t>771 - Before rebalancing</t>
  </si>
  <si>
    <t>772 - Before rebalancing</t>
  </si>
  <si>
    <t>773 - Before rebalancing</t>
  </si>
  <si>
    <t>774 - Before rebalancing</t>
  </si>
  <si>
    <t>775 - Before rebalancing</t>
  </si>
  <si>
    <t>776 - Before rebalancing</t>
  </si>
  <si>
    <t>777 - Before rebalancing</t>
  </si>
  <si>
    <t>778 - Before rebalancing</t>
  </si>
  <si>
    <t>779 - Before rebalancing</t>
  </si>
  <si>
    <t>780 - Before rebalancing</t>
  </si>
  <si>
    <t>781 - Before rebalancing</t>
  </si>
  <si>
    <t>782 - Before rebalancing</t>
  </si>
  <si>
    <t>783 - Before rebalancing</t>
  </si>
  <si>
    <t>784 - Before rebalancing</t>
  </si>
  <si>
    <t>785 - Before rebalancing</t>
  </si>
  <si>
    <t>786 - Before rebalancing</t>
  </si>
  <si>
    <t>787 - Before rebalancing</t>
  </si>
  <si>
    <t>788 - Before rebalancing</t>
  </si>
  <si>
    <t>789 - Before rebalancing</t>
  </si>
  <si>
    <t>790 - Before rebalancing</t>
  </si>
  <si>
    <t>791 - Before rebalancing</t>
  </si>
  <si>
    <t>792 - Before rebalancing</t>
  </si>
  <si>
    <t>793 - Before rebalancing</t>
  </si>
  <si>
    <t>794 - Before rebalancing</t>
  </si>
  <si>
    <t>795 - Before rebalancing</t>
  </si>
  <si>
    <t>796 - Before rebalancing</t>
  </si>
  <si>
    <t>797 - Before rebalancing</t>
  </si>
  <si>
    <t>798 - Before rebalancing</t>
  </si>
  <si>
    <t>799 - Before rebalancing</t>
  </si>
  <si>
    <t>800 - Before rebalancing</t>
  </si>
  <si>
    <t>801 - Before rebalancing</t>
  </si>
  <si>
    <t>802 - Before rebalancing</t>
  </si>
  <si>
    <t>803 - Before rebalancing</t>
  </si>
  <si>
    <t>804 - Before rebalancing</t>
  </si>
  <si>
    <t>805 - Before rebalancing</t>
  </si>
  <si>
    <t>806 - Before rebalancing</t>
  </si>
  <si>
    <t>807 - Before rebalancing</t>
  </si>
  <si>
    <t>808 - Before rebalancing</t>
  </si>
  <si>
    <t>809 - Before rebalancing</t>
  </si>
  <si>
    <t>810 - Before rebalancing</t>
  </si>
  <si>
    <t>811 - Before rebalancing</t>
  </si>
  <si>
    <t>812 - Before rebalancing</t>
  </si>
  <si>
    <t>813 - Before rebalancing</t>
  </si>
  <si>
    <t>814 - Before rebalancing</t>
  </si>
  <si>
    <t>815 - Before rebalancing</t>
  </si>
  <si>
    <t>816 - Before rebalancing</t>
  </si>
  <si>
    <t>817 - Before rebalancing</t>
  </si>
  <si>
    <t>818 - Before rebalancing</t>
  </si>
  <si>
    <t>819 - Before rebalancing</t>
  </si>
  <si>
    <t>820 - Before rebalancing</t>
  </si>
  <si>
    <t>821 - Before rebalancing</t>
  </si>
  <si>
    <t>822 - Before rebalancing</t>
  </si>
  <si>
    <t>823 - Before rebalancing</t>
  </si>
  <si>
    <t>824 - Before rebalancing</t>
  </si>
  <si>
    <t>825 - Before rebalancing</t>
  </si>
  <si>
    <t>826 - Before rebalancing</t>
  </si>
  <si>
    <t>827 - Before rebalancing</t>
  </si>
  <si>
    <t>828 - Before rebalancing</t>
  </si>
  <si>
    <t>829 - Before rebalancing</t>
  </si>
  <si>
    <t>830 - Before rebalancing</t>
  </si>
  <si>
    <t>831 - Before rebalancing</t>
  </si>
  <si>
    <t>832 - Before rebalancing</t>
  </si>
  <si>
    <t>833 - Before rebalancing</t>
  </si>
  <si>
    <t>834 - Before rebalancing</t>
  </si>
  <si>
    <t>835 - Before rebalancing</t>
  </si>
  <si>
    <t>836 - Before rebalancing</t>
  </si>
  <si>
    <t>837 - Before rebalancing</t>
  </si>
  <si>
    <t>838 - Before rebalancing</t>
  </si>
  <si>
    <t>839 - Before rebalancing</t>
  </si>
  <si>
    <t>840 - Before rebalancing</t>
  </si>
  <si>
    <t>841 - Before rebalancing</t>
  </si>
  <si>
    <t>842 - Before rebalancing</t>
  </si>
  <si>
    <t>843 - Before rebalancing</t>
  </si>
  <si>
    <t>844 - Before rebalancing</t>
  </si>
  <si>
    <t>845 - Before rebalancing</t>
  </si>
  <si>
    <t>846 - Before rebalancing</t>
  </si>
  <si>
    <t>847 - Before rebalancing</t>
  </si>
  <si>
    <t>848 - Before rebalancing</t>
  </si>
  <si>
    <t>849 - Before rebalancing</t>
  </si>
  <si>
    <t>850 - Before rebalancing</t>
  </si>
  <si>
    <t>851 - Before rebalancing</t>
  </si>
  <si>
    <t>852 - Before rebalancing</t>
  </si>
  <si>
    <t>853 - Before rebalancing</t>
  </si>
  <si>
    <t>854 - Before rebalancing</t>
  </si>
  <si>
    <t>855 - Before rebalancing</t>
  </si>
  <si>
    <t>856 - Before rebalancing</t>
  </si>
  <si>
    <t>857 - Before rebalancing</t>
  </si>
  <si>
    <t>858 - Before rebalancing</t>
  </si>
  <si>
    <t>859 - Before rebalancing</t>
  </si>
  <si>
    <t>860 - Before rebalancing</t>
  </si>
  <si>
    <t>861 - Before rebalancing</t>
  </si>
  <si>
    <t>862 - Before rebalancing</t>
  </si>
  <si>
    <t>863 - Before rebalancing</t>
  </si>
  <si>
    <t>864 - Before rebalancing</t>
  </si>
  <si>
    <t>865 - Before rebalancing</t>
  </si>
  <si>
    <t>866 - Before rebalancing</t>
  </si>
  <si>
    <t>867 - Before rebalancing</t>
  </si>
  <si>
    <t>868 - Before rebalancing</t>
  </si>
  <si>
    <t>869 - Before rebalancing</t>
  </si>
  <si>
    <t>870 - Before rebalancing</t>
  </si>
  <si>
    <t>871 - Before rebalancing</t>
  </si>
  <si>
    <t>872 - Before rebalancing</t>
  </si>
  <si>
    <t>873 - Before rebalancing</t>
  </si>
  <si>
    <t>874 - Before rebalancing</t>
  </si>
  <si>
    <t>875 - Before rebalancing</t>
  </si>
  <si>
    <t>876 - Before rebalancing</t>
  </si>
  <si>
    <t>877 - Before rebalancing</t>
  </si>
  <si>
    <t>878 - Before rebalancing</t>
  </si>
  <si>
    <t>879 - Before rebalancing</t>
  </si>
  <si>
    <t>880 - Before rebalancing</t>
  </si>
  <si>
    <t>881 - Before rebalancing</t>
  </si>
  <si>
    <t>882 - Before rebalancing</t>
  </si>
  <si>
    <t>883 - Before rebalancing</t>
  </si>
  <si>
    <t>884 - Before rebalancing</t>
  </si>
  <si>
    <t>885 - Before rebalancing</t>
  </si>
  <si>
    <t>886 - Before rebalancing</t>
  </si>
  <si>
    <t>887 - Before rebalancing</t>
  </si>
  <si>
    <t>888 - Before rebalancing</t>
  </si>
  <si>
    <t>889 - Before rebalancing</t>
  </si>
  <si>
    <t>890 - Before rebalancing</t>
  </si>
  <si>
    <t>891 - Before rebalancing</t>
  </si>
  <si>
    <t>892 - Before rebalancing</t>
  </si>
  <si>
    <t>893 - Before rebalancing</t>
  </si>
  <si>
    <t>894 - Before rebalancing</t>
  </si>
  <si>
    <t>895 - Before rebalancing</t>
  </si>
  <si>
    <t>896 - Before rebalancing</t>
  </si>
  <si>
    <t>897 - Before rebalancing</t>
  </si>
  <si>
    <t>898 - Before rebalancing</t>
  </si>
  <si>
    <t>899 - Before rebalancing</t>
  </si>
  <si>
    <t>900 - Before rebalancing</t>
  </si>
  <si>
    <t>901 - Before rebalancing</t>
  </si>
  <si>
    <t>902 - Before rebalancing</t>
  </si>
  <si>
    <t>903 - Before rebalancing</t>
  </si>
  <si>
    <t>904 - Before rebalancing</t>
  </si>
  <si>
    <t>905 - Before rebalancing</t>
  </si>
  <si>
    <t>906 - Before rebalancing</t>
  </si>
  <si>
    <t>907 - Before rebalancing</t>
  </si>
  <si>
    <t>908 - Before rebalancing</t>
  </si>
  <si>
    <t>909 - Before rebalancing</t>
  </si>
  <si>
    <t>910 - Before rebalancing</t>
  </si>
  <si>
    <t>911 - Before rebalancing</t>
  </si>
  <si>
    <t>912 - Before rebalancing</t>
  </si>
  <si>
    <t>913 - Before rebalancing</t>
  </si>
  <si>
    <t>914 - Before rebalancing</t>
  </si>
  <si>
    <t>915 - Before rebalancing</t>
  </si>
  <si>
    <t>916 - Before rebalancing</t>
  </si>
  <si>
    <t>917 - Before rebalancing</t>
  </si>
  <si>
    <t>918 - Before rebalancing</t>
  </si>
  <si>
    <t>919 - Before rebalancing</t>
  </si>
  <si>
    <t>920 - Before rebalancing</t>
  </si>
  <si>
    <t>921 - Before rebalancing</t>
  </si>
  <si>
    <t>922 - Before rebalancing</t>
  </si>
  <si>
    <t>923 - Before rebalancing</t>
  </si>
  <si>
    <t>924 - Before rebalancing</t>
  </si>
  <si>
    <t>925 - Before rebalancing</t>
  </si>
  <si>
    <t>926 - Before rebalancing</t>
  </si>
  <si>
    <t>927 - Before rebalancing</t>
  </si>
  <si>
    <t>928 - Before rebalancing</t>
  </si>
  <si>
    <t>929 - Before rebalancing</t>
  </si>
  <si>
    <t>930 - Before rebalancing</t>
  </si>
  <si>
    <t>931 - Before rebalancing</t>
  </si>
  <si>
    <t>932 - Before rebalancing</t>
  </si>
  <si>
    <t>933 - Before rebalancing</t>
  </si>
  <si>
    <t>934 - Before rebalancing</t>
  </si>
  <si>
    <t>935 - Before rebalancing</t>
  </si>
  <si>
    <t>936 - Before rebalancing</t>
  </si>
  <si>
    <t>937 - Before rebalancing</t>
  </si>
  <si>
    <t>938 - Before rebalancing</t>
  </si>
  <si>
    <t>939 - Before rebalancing</t>
  </si>
  <si>
    <t>940 - Before rebalancing</t>
  </si>
  <si>
    <t>941 - Before rebalancing</t>
  </si>
  <si>
    <t>942 - Before rebalancing</t>
  </si>
  <si>
    <t>943 - Before rebalancing</t>
  </si>
  <si>
    <t>944 - Before rebalancing</t>
  </si>
  <si>
    <t>945 - Before rebalancing</t>
  </si>
  <si>
    <t>946 - Before rebalancing</t>
  </si>
  <si>
    <t>947 - Before rebalancing</t>
  </si>
  <si>
    <t>948 - Before rebalancing</t>
  </si>
  <si>
    <t>949 - Before rebalancing</t>
  </si>
  <si>
    <t>950 - Before rebalancing</t>
  </si>
  <si>
    <t>951 - Before rebalancing</t>
  </si>
  <si>
    <t>952 - Before rebalancing</t>
  </si>
  <si>
    <t>953 - Before rebalancing</t>
  </si>
  <si>
    <t>954 - Before rebalancing</t>
  </si>
  <si>
    <t>955 - Before rebalancing</t>
  </si>
  <si>
    <t>956 - Before rebalancing</t>
  </si>
  <si>
    <t>957 - Before rebalancing</t>
  </si>
  <si>
    <t>958 - Before rebalancing</t>
  </si>
  <si>
    <t>959 - Before rebalancing</t>
  </si>
  <si>
    <t>960 - Before rebalancing</t>
  </si>
  <si>
    <t>961 - Before rebalancing</t>
  </si>
  <si>
    <t>962 - Before rebalancing</t>
  </si>
  <si>
    <t>963 - Before rebalancing</t>
  </si>
  <si>
    <t>964 - Before rebalancing</t>
  </si>
  <si>
    <t>965 - Before rebalancing</t>
  </si>
  <si>
    <t>966 - Before rebalancing</t>
  </si>
  <si>
    <t>967 - Before rebalancing</t>
  </si>
  <si>
    <t>968 - Before rebalancing</t>
  </si>
  <si>
    <t>969 - Before rebalancing</t>
  </si>
  <si>
    <t>970 - Before rebalancing</t>
  </si>
  <si>
    <t>971 - Before rebalancing</t>
  </si>
  <si>
    <t>972 - Before rebalancing</t>
  </si>
  <si>
    <t>973 - Before rebalancing</t>
  </si>
  <si>
    <t>974 - Before rebalancing</t>
  </si>
  <si>
    <t>975 - Before rebalancing</t>
  </si>
  <si>
    <t>976 - Before rebalancing</t>
  </si>
  <si>
    <t>977 - Before rebalancing</t>
  </si>
  <si>
    <t>978 - Before rebalancing</t>
  </si>
  <si>
    <t>979 - Before rebalancing</t>
  </si>
  <si>
    <t>980 - Before rebalancing</t>
  </si>
  <si>
    <t>981 - Before rebalancing</t>
  </si>
  <si>
    <t>982 - Before rebalancing</t>
  </si>
  <si>
    <t>983 - Before rebalancing</t>
  </si>
  <si>
    <t>984 - Before rebalancing</t>
  </si>
  <si>
    <t>985 - Before rebalancing</t>
  </si>
  <si>
    <t>986 - Before rebalancing</t>
  </si>
  <si>
    <t>987 - Before rebalancing</t>
  </si>
  <si>
    <t>988 - Before rebalancing</t>
  </si>
  <si>
    <t>989 - Before rebalancing</t>
  </si>
  <si>
    <t>990 - Before rebalancing</t>
  </si>
  <si>
    <t>991 - Before rebalancing</t>
  </si>
  <si>
    <t>992 - Before rebalancing</t>
  </si>
  <si>
    <t>101 - After rebalancing</t>
  </si>
  <si>
    <t>102 - After rebalancing</t>
  </si>
  <si>
    <t>103 - After rebalancing</t>
  </si>
  <si>
    <t>104 - After rebalancing</t>
  </si>
  <si>
    <t>105 - After rebalancing</t>
  </si>
  <si>
    <t>106 - After rebalancing</t>
  </si>
  <si>
    <t>107 - After rebalancing</t>
  </si>
  <si>
    <t>108 - After rebalancing</t>
  </si>
  <si>
    <t>109 - After rebalancing</t>
  </si>
  <si>
    <t>110 - After rebalancing</t>
  </si>
  <si>
    <t>111 - After rebalancing</t>
  </si>
  <si>
    <t>112 - After rebalancing</t>
  </si>
  <si>
    <t>113 - After rebalancing</t>
  </si>
  <si>
    <t>114 - After rebalancing</t>
  </si>
  <si>
    <t>115 - After rebalancing</t>
  </si>
  <si>
    <t>116 - After rebalancing</t>
  </si>
  <si>
    <t>117 - After rebalancing</t>
  </si>
  <si>
    <t>118 - After rebalancing</t>
  </si>
  <si>
    <t>119 - After rebalancing</t>
  </si>
  <si>
    <t>120 - After rebalancing</t>
  </si>
  <si>
    <t>121 - After rebalancing</t>
  </si>
  <si>
    <t>122 - After rebalancing</t>
  </si>
  <si>
    <t>123 - After rebalancing</t>
  </si>
  <si>
    <t>124 - After rebalancing</t>
  </si>
  <si>
    <t>125 - After rebalancing</t>
  </si>
  <si>
    <t>126 - After rebalancing</t>
  </si>
  <si>
    <t>127 - After rebalancing</t>
  </si>
  <si>
    <t>128 - After rebalancing</t>
  </si>
  <si>
    <t>129 - After rebalancing</t>
  </si>
  <si>
    <t>130 - After rebalancing</t>
  </si>
  <si>
    <t>131 - After rebalancing</t>
  </si>
  <si>
    <t>132 - After rebalancing</t>
  </si>
  <si>
    <t>133 - After rebalancing</t>
  </si>
  <si>
    <t>134 - After rebalancing</t>
  </si>
  <si>
    <t>135 - After rebalancing</t>
  </si>
  <si>
    <t>136 - After rebalancing</t>
  </si>
  <si>
    <t>137 - After rebalancing</t>
  </si>
  <si>
    <t>138 - After rebalancing</t>
  </si>
  <si>
    <t>139 - After rebalancing</t>
  </si>
  <si>
    <t>140 - After rebalancing</t>
  </si>
  <si>
    <t>141 - After rebalancing</t>
  </si>
  <si>
    <t>142 - After rebalancing</t>
  </si>
  <si>
    <t>143 - After rebalancing</t>
  </si>
  <si>
    <t>144 - After rebalancing</t>
  </si>
  <si>
    <t>145 - After rebalancing</t>
  </si>
  <si>
    <t>146 - After rebalancing</t>
  </si>
  <si>
    <t>147 - After rebalancing</t>
  </si>
  <si>
    <t>148 - After rebalancing</t>
  </si>
  <si>
    <t>149 - After rebalancing</t>
  </si>
  <si>
    <t>150 - After rebalancing</t>
  </si>
  <si>
    <t>151 - After rebalancing</t>
  </si>
  <si>
    <t>152 - After rebalancing</t>
  </si>
  <si>
    <t>153 - After rebalancing</t>
  </si>
  <si>
    <t>154 - After rebalancing</t>
  </si>
  <si>
    <t>155 - After rebalancing</t>
  </si>
  <si>
    <t>156 - After rebalancing</t>
  </si>
  <si>
    <t>157 - After rebalancing</t>
  </si>
  <si>
    <t>158 - After rebalancing</t>
  </si>
  <si>
    <t>159 - After rebalancing</t>
  </si>
  <si>
    <t>160 - After rebalancing</t>
  </si>
  <si>
    <t>161 - After rebalancing</t>
  </si>
  <si>
    <t>162 - After rebalancing</t>
  </si>
  <si>
    <t>163 - After rebalancing</t>
  </si>
  <si>
    <t>164 - After rebalancing</t>
  </si>
  <si>
    <t>165 - After rebalancing</t>
  </si>
  <si>
    <t>166 - After rebalancing</t>
  </si>
  <si>
    <t>167 - After rebalancing</t>
  </si>
  <si>
    <t>168 - After rebalancing</t>
  </si>
  <si>
    <t>169 - After rebalancing</t>
  </si>
  <si>
    <t>170 - After rebalancing</t>
  </si>
  <si>
    <t>171 - After rebalancing</t>
  </si>
  <si>
    <t>172 - After rebalancing</t>
  </si>
  <si>
    <t>173 - After rebalancing</t>
  </si>
  <si>
    <t>174 - After rebalancing</t>
  </si>
  <si>
    <t>175 - After rebalancing</t>
  </si>
  <si>
    <t>176 - After rebalancing</t>
  </si>
  <si>
    <t>177 - After rebalancing</t>
  </si>
  <si>
    <t>178 - After rebalancing</t>
  </si>
  <si>
    <t>179 - After rebalancing</t>
  </si>
  <si>
    <t>180 - After rebalancing</t>
  </si>
  <si>
    <t>181 - After rebalancing</t>
  </si>
  <si>
    <t>182 - After rebalancing</t>
  </si>
  <si>
    <t>183 - After rebalancing</t>
  </si>
  <si>
    <t>184 - After rebalancing</t>
  </si>
  <si>
    <t>185 - After rebalancing</t>
  </si>
  <si>
    <t>186 - After rebalancing</t>
  </si>
  <si>
    <t>187 - After rebalancing</t>
  </si>
  <si>
    <t>188 - After rebalancing</t>
  </si>
  <si>
    <t>189 - After rebalancing</t>
  </si>
  <si>
    <t>190 - After rebalancing</t>
  </si>
  <si>
    <t>191 - After rebalancing</t>
  </si>
  <si>
    <t>192 - After rebalancing</t>
  </si>
  <si>
    <t>193 - After rebalancing</t>
  </si>
  <si>
    <t>194 - After rebalancing</t>
  </si>
  <si>
    <t>195 - After rebalancing</t>
  </si>
  <si>
    <t>196 - After rebalancing</t>
  </si>
  <si>
    <t>197 - After rebalancing</t>
  </si>
  <si>
    <t>198 - After rebalancing</t>
  </si>
  <si>
    <t>199 - After rebalancing</t>
  </si>
  <si>
    <t>200 - After rebalancing</t>
  </si>
  <si>
    <t>201 - After rebalancing</t>
  </si>
  <si>
    <t>202 - After rebalancing</t>
  </si>
  <si>
    <t>203 - After rebalancing</t>
  </si>
  <si>
    <t>204 - After rebalancing</t>
  </si>
  <si>
    <t>205 - After rebalancing</t>
  </si>
  <si>
    <t>206 - After rebalancing</t>
  </si>
  <si>
    <t>207 - After rebalancing</t>
  </si>
  <si>
    <t>208 - After rebalancing</t>
  </si>
  <si>
    <t>209 - After rebalancing</t>
  </si>
  <si>
    <t>210 - After rebalancing</t>
  </si>
  <si>
    <t>211 - After rebalancing</t>
  </si>
  <si>
    <t>212 - After rebalancing</t>
  </si>
  <si>
    <t>213 - After rebalancing</t>
  </si>
  <si>
    <t>214 - After rebalancing</t>
  </si>
  <si>
    <t>215 - After rebalancing</t>
  </si>
  <si>
    <t>216 - After rebalancing</t>
  </si>
  <si>
    <t>217 - After rebalancing</t>
  </si>
  <si>
    <t>218 - After rebalancing</t>
  </si>
  <si>
    <t>219 - After rebalancing</t>
  </si>
  <si>
    <t>220 - After rebalancing</t>
  </si>
  <si>
    <t>221 - After rebalancing</t>
  </si>
  <si>
    <t>222 - After rebalancing</t>
  </si>
  <si>
    <t>223 - After rebalancing</t>
  </si>
  <si>
    <t>224 - After rebalancing</t>
  </si>
  <si>
    <t>225 - After rebalancing</t>
  </si>
  <si>
    <t>226 - After rebalancing</t>
  </si>
  <si>
    <t>227 - After rebalancing</t>
  </si>
  <si>
    <t>228 - After rebalancing</t>
  </si>
  <si>
    <t>229 - After rebalancing</t>
  </si>
  <si>
    <t>230 - After rebalancing</t>
  </si>
  <si>
    <t>231 - After rebalancing</t>
  </si>
  <si>
    <t>232 - After rebalancing</t>
  </si>
  <si>
    <t>233 - After rebalancing</t>
  </si>
  <si>
    <t>234 - After rebalancing</t>
  </si>
  <si>
    <t>235 - After rebalancing</t>
  </si>
  <si>
    <t>236 - After rebalancing</t>
  </si>
  <si>
    <t>237 - After rebalancing</t>
  </si>
  <si>
    <t>238 - After rebalancing</t>
  </si>
  <si>
    <t>239 - After rebalancing</t>
  </si>
  <si>
    <t>240 - After rebalancing</t>
  </si>
  <si>
    <t>241 - After rebalancing</t>
  </si>
  <si>
    <t>242 - After rebalancing</t>
  </si>
  <si>
    <t>243 - After rebalancing</t>
  </si>
  <si>
    <t>244 - After rebalancing</t>
  </si>
  <si>
    <t>245 - After rebalancing</t>
  </si>
  <si>
    <t>246 - After rebalancing</t>
  </si>
  <si>
    <t>247 - After rebalancing</t>
  </si>
  <si>
    <t>248 - After rebalancing</t>
  </si>
  <si>
    <t>249 - After rebalancing</t>
  </si>
  <si>
    <t>250 - After rebalancing</t>
  </si>
  <si>
    <t>251 - After rebalancing</t>
  </si>
  <si>
    <t>252 - After rebalancing</t>
  </si>
  <si>
    <t>253 - After rebalancing</t>
  </si>
  <si>
    <t>254 - After rebalancing</t>
  </si>
  <si>
    <t>255 - After rebalancing</t>
  </si>
  <si>
    <t>256 - After rebalancing</t>
  </si>
  <si>
    <t>257 - After rebalancing</t>
  </si>
  <si>
    <t>258 - After rebalancing</t>
  </si>
  <si>
    <t>259 - After rebalancing</t>
  </si>
  <si>
    <t>260 - After rebalancing</t>
  </si>
  <si>
    <t>261 - After rebalancing</t>
  </si>
  <si>
    <t>262 - After rebalancing</t>
  </si>
  <si>
    <t>263 - After rebalancing</t>
  </si>
  <si>
    <t>264 - After rebalancing</t>
  </si>
  <si>
    <t>265 - After rebalancing</t>
  </si>
  <si>
    <t>266 - After rebalancing</t>
  </si>
  <si>
    <t>267 - After rebalancing</t>
  </si>
  <si>
    <t>268 - After rebalancing</t>
  </si>
  <si>
    <t>269 - After rebalancing</t>
  </si>
  <si>
    <t>270 - After rebalancing</t>
  </si>
  <si>
    <t>271 - After rebalancing</t>
  </si>
  <si>
    <t>272 - After rebalancing</t>
  </si>
  <si>
    <t>273 - After rebalancing</t>
  </si>
  <si>
    <t>274 - After rebalancing</t>
  </si>
  <si>
    <t>275 - After rebalancing</t>
  </si>
  <si>
    <t>276 - After rebalancing</t>
  </si>
  <si>
    <t>277 - After rebalancing</t>
  </si>
  <si>
    <t>278 - After rebalancing</t>
  </si>
  <si>
    <t>279 - After rebalancing</t>
  </si>
  <si>
    <t>280 - After rebalancing</t>
  </si>
  <si>
    <t>281 - After rebalancing</t>
  </si>
  <si>
    <t>282 - After rebalancing</t>
  </si>
  <si>
    <t>283 - After rebalancing</t>
  </si>
  <si>
    <t>284 - After rebalancing</t>
  </si>
  <si>
    <t>285 - After rebalancing</t>
  </si>
  <si>
    <t>286 - After rebalancing</t>
  </si>
  <si>
    <t>287 - After rebalancing</t>
  </si>
  <si>
    <t>288 - After rebalancing</t>
  </si>
  <si>
    <t>289 - After rebalancing</t>
  </si>
  <si>
    <t>290 - After rebalancing</t>
  </si>
  <si>
    <t>291 - After rebalancing</t>
  </si>
  <si>
    <t>292 - After rebalancing</t>
  </si>
  <si>
    <t>293 - After rebalancing</t>
  </si>
  <si>
    <t>294 - After rebalancing</t>
  </si>
  <si>
    <t>295 - After rebalancing</t>
  </si>
  <si>
    <t>296 - After rebalancing</t>
  </si>
  <si>
    <t>297 - After rebalancing</t>
  </si>
  <si>
    <t>298 - After rebalancing</t>
  </si>
  <si>
    <t>299 - After rebalancing</t>
  </si>
  <si>
    <t>300 - After rebalancing</t>
  </si>
  <si>
    <t>301 - After rebalancing</t>
  </si>
  <si>
    <t>302 - After rebalancing</t>
  </si>
  <si>
    <t>303 - After rebalancing</t>
  </si>
  <si>
    <t>304 - After rebalancing</t>
  </si>
  <si>
    <t>305 - After rebalancing</t>
  </si>
  <si>
    <t>306 - After rebalancing</t>
  </si>
  <si>
    <t>307 - After rebalancing</t>
  </si>
  <si>
    <t>308 - After rebalancing</t>
  </si>
  <si>
    <t>309 - After rebalancing</t>
  </si>
  <si>
    <t>310 - After rebalancing</t>
  </si>
  <si>
    <t>311 - After rebalancing</t>
  </si>
  <si>
    <t>312 - After rebalancing</t>
  </si>
  <si>
    <t>313 - After rebalancing</t>
  </si>
  <si>
    <t>314 - After rebalancing</t>
  </si>
  <si>
    <t>315 - After rebalancing</t>
  </si>
  <si>
    <t>316 - After rebalancing</t>
  </si>
  <si>
    <t>317 - After rebalancing</t>
  </si>
  <si>
    <t>318 - After rebalancing</t>
  </si>
  <si>
    <t>319 - After rebalancing</t>
  </si>
  <si>
    <t>320 - After rebalancing</t>
  </si>
  <si>
    <t>321 - After rebalancing</t>
  </si>
  <si>
    <t>322 - After rebalancing</t>
  </si>
  <si>
    <t>323 - After rebalancing</t>
  </si>
  <si>
    <t>324 - After rebalancing</t>
  </si>
  <si>
    <t>325 - After rebalancing</t>
  </si>
  <si>
    <t>326 - After rebalancing</t>
  </si>
  <si>
    <t>327 - After rebalancing</t>
  </si>
  <si>
    <t>328 - After rebalancing</t>
  </si>
  <si>
    <t>329 - After rebalancing</t>
  </si>
  <si>
    <t>330 - After rebalancing</t>
  </si>
  <si>
    <t>331 - After rebalancing</t>
  </si>
  <si>
    <t>332 - After rebalancing</t>
  </si>
  <si>
    <t>333 - After rebalancing</t>
  </si>
  <si>
    <t>334 - After rebalancing</t>
  </si>
  <si>
    <t>335 - After rebalancing</t>
  </si>
  <si>
    <t>336 - After rebalancing</t>
  </si>
  <si>
    <t>337 - After rebalancing</t>
  </si>
  <si>
    <t>338 - After rebalancing</t>
  </si>
  <si>
    <t>339 - After rebalancing</t>
  </si>
  <si>
    <t>340 - After rebalancing</t>
  </si>
  <si>
    <t>341 - After rebalancing</t>
  </si>
  <si>
    <t>342 - After rebalancing</t>
  </si>
  <si>
    <t>343 - After rebalancing</t>
  </si>
  <si>
    <t>344 - After rebalancing</t>
  </si>
  <si>
    <t>345 - After rebalancing</t>
  </si>
  <si>
    <t>346 - After rebalancing</t>
  </si>
  <si>
    <t>347 - After rebalancing</t>
  </si>
  <si>
    <t>348 - After rebalancing</t>
  </si>
  <si>
    <t>349 - After rebalancing</t>
  </si>
  <si>
    <t>350 - After rebalancing</t>
  </si>
  <si>
    <t>351 - After rebalancing</t>
  </si>
  <si>
    <t>352 - After rebalancing</t>
  </si>
  <si>
    <t>353 - After rebalancing</t>
  </si>
  <si>
    <t>354 - After rebalancing</t>
  </si>
  <si>
    <t>355 - After rebalancing</t>
  </si>
  <si>
    <t>356 - After rebalancing</t>
  </si>
  <si>
    <t>357 - After rebalancing</t>
  </si>
  <si>
    <t>358 - After rebalancing</t>
  </si>
  <si>
    <t>359 - After rebalancing</t>
  </si>
  <si>
    <t>360 - After rebalancing</t>
  </si>
  <si>
    <t>361 - After rebalancing</t>
  </si>
  <si>
    <t>362 - After rebalancing</t>
  </si>
  <si>
    <t>363 - After rebalancing</t>
  </si>
  <si>
    <t>364 - After rebalancing</t>
  </si>
  <si>
    <t>365 - After rebalancing</t>
  </si>
  <si>
    <t>366 - After rebalancing</t>
  </si>
  <si>
    <t>367 - After rebalancing</t>
  </si>
  <si>
    <t>368 - After rebalancing</t>
  </si>
  <si>
    <t>369 - After rebalancing</t>
  </si>
  <si>
    <t>370 - After rebalancing</t>
  </si>
  <si>
    <t>371 - After rebalancing</t>
  </si>
  <si>
    <t>372 - After rebalancing</t>
  </si>
  <si>
    <t>373 - After rebalancing</t>
  </si>
  <si>
    <t>374 - After rebalancing</t>
  </si>
  <si>
    <t>375 - After rebalancing</t>
  </si>
  <si>
    <t>376 - After rebalancing</t>
  </si>
  <si>
    <t>377 - After rebalancing</t>
  </si>
  <si>
    <t>378 - After rebalancing</t>
  </si>
  <si>
    <t>379 - After rebalancing</t>
  </si>
  <si>
    <t>380 - After rebalancing</t>
  </si>
  <si>
    <t>381 - After rebalancing</t>
  </si>
  <si>
    <t>382 - After rebalancing</t>
  </si>
  <si>
    <t>383 - After rebalancing</t>
  </si>
  <si>
    <t>384 - After rebalancing</t>
  </si>
  <si>
    <t>385 - After rebalancing</t>
  </si>
  <si>
    <t>386 - After rebalancing</t>
  </si>
  <si>
    <t>387 - After rebalancing</t>
  </si>
  <si>
    <t>388 - After rebalancing</t>
  </si>
  <si>
    <t>389 - After rebalancing</t>
  </si>
  <si>
    <t>390 - After rebalancing</t>
  </si>
  <si>
    <t>391 - After rebalancing</t>
  </si>
  <si>
    <t>392 - After rebalancing</t>
  </si>
  <si>
    <t>393 - After rebalancing</t>
  </si>
  <si>
    <t>394 - After rebalancing</t>
  </si>
  <si>
    <t>395 - After rebalancing</t>
  </si>
  <si>
    <t>396 - After rebalancing</t>
  </si>
  <si>
    <t>397 - After rebalancing</t>
  </si>
  <si>
    <t>398 - After rebalancing</t>
  </si>
  <si>
    <t>399 - After rebalancing</t>
  </si>
  <si>
    <t>400 - After rebalancing</t>
  </si>
  <si>
    <t>401 - After rebalancing</t>
  </si>
  <si>
    <t>402 - After rebalancing</t>
  </si>
  <si>
    <t>403 - After rebalancing</t>
  </si>
  <si>
    <t>404 - After rebalancing</t>
  </si>
  <si>
    <t>405 - After rebalancing</t>
  </si>
  <si>
    <t>406 - After rebalancing</t>
  </si>
  <si>
    <t>407 - After rebalancing</t>
  </si>
  <si>
    <t>408 - After rebalancing</t>
  </si>
  <si>
    <t>409 - After rebalancing</t>
  </si>
  <si>
    <t>410 - After rebalancing</t>
  </si>
  <si>
    <t>411 - After rebalancing</t>
  </si>
  <si>
    <t>412 - After rebalancing</t>
  </si>
  <si>
    <t>413 - After rebalancing</t>
  </si>
  <si>
    <t>414 - After rebalancing</t>
  </si>
  <si>
    <t>415 - After rebalancing</t>
  </si>
  <si>
    <t>416 - After rebalancing</t>
  </si>
  <si>
    <t>417 - After rebalancing</t>
  </si>
  <si>
    <t>418 - After rebalancing</t>
  </si>
  <si>
    <t>419 - After rebalancing</t>
  </si>
  <si>
    <t>420 - After rebalancing</t>
  </si>
  <si>
    <t>421 - After rebalancing</t>
  </si>
  <si>
    <t>422 - After rebalancing</t>
  </si>
  <si>
    <t>423 - After rebalancing</t>
  </si>
  <si>
    <t>424 - After rebalancing</t>
  </si>
  <si>
    <t>425 - After rebalancing</t>
  </si>
  <si>
    <t>426 - After rebalancing</t>
  </si>
  <si>
    <t>427 - After rebalancing</t>
  </si>
  <si>
    <t>428 - After rebalancing</t>
  </si>
  <si>
    <t>429 - After rebalancing</t>
  </si>
  <si>
    <t>430 - After rebalancing</t>
  </si>
  <si>
    <t>431 - After rebalancing</t>
  </si>
  <si>
    <t>432 - After rebalancing</t>
  </si>
  <si>
    <t>433 - After rebalancing</t>
  </si>
  <si>
    <t>434 - After rebalancing</t>
  </si>
  <si>
    <t>435 - After rebalancing</t>
  </si>
  <si>
    <t>436 - After rebalancing</t>
  </si>
  <si>
    <t>437 - After rebalancing</t>
  </si>
  <si>
    <t>438 - After rebalancing</t>
  </si>
  <si>
    <t>439 - After rebalancing</t>
  </si>
  <si>
    <t>440 - After rebalancing</t>
  </si>
  <si>
    <t>441 - After rebalancing</t>
  </si>
  <si>
    <t>442 - After rebalancing</t>
  </si>
  <si>
    <t>443 - After rebalancing</t>
  </si>
  <si>
    <t>444 - After rebalancing</t>
  </si>
  <si>
    <t>445 - After rebalancing</t>
  </si>
  <si>
    <t>446 - After rebalancing</t>
  </si>
  <si>
    <t>447 - After rebalancing</t>
  </si>
  <si>
    <t>448 - After rebalancing</t>
  </si>
  <si>
    <t>449 - After rebalancing</t>
  </si>
  <si>
    <t>450 - After rebalancing</t>
  </si>
  <si>
    <t>451 - After rebalancing</t>
  </si>
  <si>
    <t>452 - After rebalancing</t>
  </si>
  <si>
    <t>453 - After rebalancing</t>
  </si>
  <si>
    <t>454 - After rebalancing</t>
  </si>
  <si>
    <t>455 - After rebalancing</t>
  </si>
  <si>
    <t>456 - After rebalancing</t>
  </si>
  <si>
    <t>457 - After rebalancing</t>
  </si>
  <si>
    <t>458 - After rebalancing</t>
  </si>
  <si>
    <t>459 - After rebalancing</t>
  </si>
  <si>
    <t>460 - After rebalancing</t>
  </si>
  <si>
    <t>461 - After rebalancing</t>
  </si>
  <si>
    <t>462 - After rebalancing</t>
  </si>
  <si>
    <t>463 - After rebalancing</t>
  </si>
  <si>
    <t>464 - After rebalancing</t>
  </si>
  <si>
    <t>465 - After rebalancing</t>
  </si>
  <si>
    <t>466 - After rebalancing</t>
  </si>
  <si>
    <t>467 - After rebalancing</t>
  </si>
  <si>
    <t>468 - After rebalancing</t>
  </si>
  <si>
    <t>469 - After rebalancing</t>
  </si>
  <si>
    <t>470 - After rebalancing</t>
  </si>
  <si>
    <t>471 - After rebalancing</t>
  </si>
  <si>
    <t>472 - After rebalancing</t>
  </si>
  <si>
    <t>473 - After rebalancing</t>
  </si>
  <si>
    <t>474 - After rebalancing</t>
  </si>
  <si>
    <t>475 - After rebalancing</t>
  </si>
  <si>
    <t>476 - After rebalancing</t>
  </si>
  <si>
    <t>477 - After rebalancing</t>
  </si>
  <si>
    <t>478 - After rebalancing</t>
  </si>
  <si>
    <t>479 - After rebalancing</t>
  </si>
  <si>
    <t>480 - After rebalancing</t>
  </si>
  <si>
    <t>481 - After rebalancing</t>
  </si>
  <si>
    <t>482 - After rebalancing</t>
  </si>
  <si>
    <t>483 - After rebalancing</t>
  </si>
  <si>
    <t>484 - After rebalancing</t>
  </si>
  <si>
    <t>485 - After rebalancing</t>
  </si>
  <si>
    <t>486 - After rebalancing</t>
  </si>
  <si>
    <t>487 - After rebalancing</t>
  </si>
  <si>
    <t>488 - After rebalancing</t>
  </si>
  <si>
    <t>489 - After rebalancing</t>
  </si>
  <si>
    <t>490 - After rebalancing</t>
  </si>
  <si>
    <t>491 - After rebalancing</t>
  </si>
  <si>
    <t>492 - After rebalancing</t>
  </si>
  <si>
    <t>493 - After rebalancing</t>
  </si>
  <si>
    <t>494 - After rebalancing</t>
  </si>
  <si>
    <t>495 - After rebalancing</t>
  </si>
  <si>
    <t>496 - After rebalancing</t>
  </si>
  <si>
    <t>497 - After rebalancing</t>
  </si>
  <si>
    <t>498 - After rebalancing</t>
  </si>
  <si>
    <t>499 - After rebalancing</t>
  </si>
  <si>
    <t>500 - After rebalancing</t>
  </si>
  <si>
    <t>501 - After rebalancing</t>
  </si>
  <si>
    <t>502 - After rebalancing</t>
  </si>
  <si>
    <t>503 - After rebalancing</t>
  </si>
  <si>
    <t>504 - After rebalancing</t>
  </si>
  <si>
    <t>505 - After rebalancing</t>
  </si>
  <si>
    <t>506 - After rebalancing</t>
  </si>
  <si>
    <t>507 - After rebalancing</t>
  </si>
  <si>
    <t>508 - After rebalancing</t>
  </si>
  <si>
    <t>509 - After rebalancing</t>
  </si>
  <si>
    <t>510 - After rebalancing</t>
  </si>
  <si>
    <t>511 - After rebalancing</t>
  </si>
  <si>
    <t>512 - After rebalancing</t>
  </si>
  <si>
    <t>513 - After rebalancing</t>
  </si>
  <si>
    <t>514 - After rebalancing</t>
  </si>
  <si>
    <t>515 - After rebalancing</t>
  </si>
  <si>
    <t>516 - After rebalancing</t>
  </si>
  <si>
    <t>517 - After rebalancing</t>
  </si>
  <si>
    <t>518 - After rebalancing</t>
  </si>
  <si>
    <t>519 - After rebalancing</t>
  </si>
  <si>
    <t>520 - After rebalancing</t>
  </si>
  <si>
    <t>521 - After rebalancing</t>
  </si>
  <si>
    <t>522 - After rebalancing</t>
  </si>
  <si>
    <t>523 - After rebalancing</t>
  </si>
  <si>
    <t>524 - After rebalancing</t>
  </si>
  <si>
    <t>525 - After rebalancing</t>
  </si>
  <si>
    <t>526 - After rebalancing</t>
  </si>
  <si>
    <t>527 - After rebalancing</t>
  </si>
  <si>
    <t>528 - After rebalancing</t>
  </si>
  <si>
    <t>529 - After rebalancing</t>
  </si>
  <si>
    <t>530 - After rebalancing</t>
  </si>
  <si>
    <t>531 - After rebalancing</t>
  </si>
  <si>
    <t>532 - After rebalancing</t>
  </si>
  <si>
    <t>533 - After rebalancing</t>
  </si>
  <si>
    <t>534 - After rebalancing</t>
  </si>
  <si>
    <t>535 - After rebalancing</t>
  </si>
  <si>
    <t>536 - After rebalancing</t>
  </si>
  <si>
    <t>537 - After rebalancing</t>
  </si>
  <si>
    <t>538 - After rebalancing</t>
  </si>
  <si>
    <t>539 - After rebalancing</t>
  </si>
  <si>
    <t>540 - After rebalancing</t>
  </si>
  <si>
    <t>541 - After rebalancing</t>
  </si>
  <si>
    <t>542 - After rebalancing</t>
  </si>
  <si>
    <t>543 - After rebalancing</t>
  </si>
  <si>
    <t>544 - After rebalancing</t>
  </si>
  <si>
    <t>545 - After rebalancing</t>
  </si>
  <si>
    <t>546 - After rebalancing</t>
  </si>
  <si>
    <t>547 - After rebalancing</t>
  </si>
  <si>
    <t>548 - After rebalancing</t>
  </si>
  <si>
    <t>549 - After rebalancing</t>
  </si>
  <si>
    <t>550 - After rebalancing</t>
  </si>
  <si>
    <t>551 - After rebalancing</t>
  </si>
  <si>
    <t>552 - After rebalancing</t>
  </si>
  <si>
    <t>553 - After rebalancing</t>
  </si>
  <si>
    <t>554 - After rebalancing</t>
  </si>
  <si>
    <t>555 - After rebalancing</t>
  </si>
  <si>
    <t>556 - After rebalancing</t>
  </si>
  <si>
    <t>557 - After rebalancing</t>
  </si>
  <si>
    <t>558 - After rebalancing</t>
  </si>
  <si>
    <t>559 - After rebalancing</t>
  </si>
  <si>
    <t>560 - After rebalancing</t>
  </si>
  <si>
    <t>561 - After rebalancing</t>
  </si>
  <si>
    <t>562 - After rebalancing</t>
  </si>
  <si>
    <t>563 - After rebalancing</t>
  </si>
  <si>
    <t>564 - After rebalancing</t>
  </si>
  <si>
    <t>565 - After rebalancing</t>
  </si>
  <si>
    <t>566 - After rebalancing</t>
  </si>
  <si>
    <t>567 - After rebalancing</t>
  </si>
  <si>
    <t>568 - After rebalancing</t>
  </si>
  <si>
    <t>569 - After rebalancing</t>
  </si>
  <si>
    <t>570 - After rebalancing</t>
  </si>
  <si>
    <t>571 - After rebalancing</t>
  </si>
  <si>
    <t>572 - After rebalancing</t>
  </si>
  <si>
    <t>573 - After rebalancing</t>
  </si>
  <si>
    <t>574 - After rebalancing</t>
  </si>
  <si>
    <t>575 - After rebalancing</t>
  </si>
  <si>
    <t>576 - After rebalancing</t>
  </si>
  <si>
    <t>577 - After rebalancing</t>
  </si>
  <si>
    <t>578 - After rebalancing</t>
  </si>
  <si>
    <t>579 - After rebalancing</t>
  </si>
  <si>
    <t>580 - After rebalancing</t>
  </si>
  <si>
    <t>581 - After rebalancing</t>
  </si>
  <si>
    <t>582 - After rebalancing</t>
  </si>
  <si>
    <t>583 - After rebalancing</t>
  </si>
  <si>
    <t>584 - After rebalancing</t>
  </si>
  <si>
    <t>585 - After rebalancing</t>
  </si>
  <si>
    <t>586 - After rebalancing</t>
  </si>
  <si>
    <t>587 - After rebalancing</t>
  </si>
  <si>
    <t>588 - After rebalancing</t>
  </si>
  <si>
    <t>589 - After rebalancing</t>
  </si>
  <si>
    <t>590 - After rebalancing</t>
  </si>
  <si>
    <t>591 - After rebalancing</t>
  </si>
  <si>
    <t>592 - After rebalancing</t>
  </si>
  <si>
    <t>593 - After rebalancing</t>
  </si>
  <si>
    <t>594 - After rebalancing</t>
  </si>
  <si>
    <t>595 - After rebalancing</t>
  </si>
  <si>
    <t>596 - After rebalancing</t>
  </si>
  <si>
    <t>597 - After rebalancing</t>
  </si>
  <si>
    <t>598 - After rebalancing</t>
  </si>
  <si>
    <t>599 - After rebalancing</t>
  </si>
  <si>
    <t>600 - After rebalancing</t>
  </si>
  <si>
    <t>601 - After rebalancing</t>
  </si>
  <si>
    <t>602 - After rebalancing</t>
  </si>
  <si>
    <t>603 - After rebalancing</t>
  </si>
  <si>
    <t>604 - After rebalancing</t>
  </si>
  <si>
    <t>605 - After rebalancing</t>
  </si>
  <si>
    <t>606 - After rebalancing</t>
  </si>
  <si>
    <t>607 - After rebalancing</t>
  </si>
  <si>
    <t>608 - After rebalancing</t>
  </si>
  <si>
    <t>609 - After rebalancing</t>
  </si>
  <si>
    <t>610 - After rebalancing</t>
  </si>
  <si>
    <t>611 - After rebalancing</t>
  </si>
  <si>
    <t>612 - After rebalancing</t>
  </si>
  <si>
    <t>613 - After rebalancing</t>
  </si>
  <si>
    <t>614 - After rebalancing</t>
  </si>
  <si>
    <t>615 - After rebalancing</t>
  </si>
  <si>
    <t>616 - After rebalancing</t>
  </si>
  <si>
    <t>617 - After rebalancing</t>
  </si>
  <si>
    <t>618 - After rebalancing</t>
  </si>
  <si>
    <t>619 - After rebalancing</t>
  </si>
  <si>
    <t>620 - After rebalancing</t>
  </si>
  <si>
    <t>621 - After rebalancing</t>
  </si>
  <si>
    <t>622 - After rebalancing</t>
  </si>
  <si>
    <t>623 - After rebalancing</t>
  </si>
  <si>
    <t>624 - After rebalancing</t>
  </si>
  <si>
    <t>625 - After rebalancing</t>
  </si>
  <si>
    <t>626 - After rebalancing</t>
  </si>
  <si>
    <t>627 - After rebalancing</t>
  </si>
  <si>
    <t>628 - After rebalancing</t>
  </si>
  <si>
    <t>629 - After rebalancing</t>
  </si>
  <si>
    <t>630 - After rebalancing</t>
  </si>
  <si>
    <t>631 - After rebalancing</t>
  </si>
  <si>
    <t>632 - After rebalancing</t>
  </si>
  <si>
    <t>633 - After rebalancing</t>
  </si>
  <si>
    <t>634 - After rebalancing</t>
  </si>
  <si>
    <t>635 - After rebalancing</t>
  </si>
  <si>
    <t>636 - After rebalancing</t>
  </si>
  <si>
    <t>637 - After rebalancing</t>
  </si>
  <si>
    <t>638 - After rebalancing</t>
  </si>
  <si>
    <t>639 - After rebalancing</t>
  </si>
  <si>
    <t>640 - After rebalancing</t>
  </si>
  <si>
    <t>641 - After rebalancing</t>
  </si>
  <si>
    <t>642 - After rebalancing</t>
  </si>
  <si>
    <t>643 - After rebalancing</t>
  </si>
  <si>
    <t>644 - After rebalancing</t>
  </si>
  <si>
    <t>645 - After rebalancing</t>
  </si>
  <si>
    <t>646 - After rebalancing</t>
  </si>
  <si>
    <t>647 - After rebalancing</t>
  </si>
  <si>
    <t>648 - After rebalancing</t>
  </si>
  <si>
    <t>649 - After rebalancing</t>
  </si>
  <si>
    <t>650 - After rebalancing</t>
  </si>
  <si>
    <t>651 - After rebalancing</t>
  </si>
  <si>
    <t>652 - After rebalancing</t>
  </si>
  <si>
    <t>653 - After rebalancing</t>
  </si>
  <si>
    <t>654 - After rebalancing</t>
  </si>
  <si>
    <t>655 - After rebalancing</t>
  </si>
  <si>
    <t>656 - After rebalancing</t>
  </si>
  <si>
    <t>657 - After rebalancing</t>
  </si>
  <si>
    <t>658 - After rebalancing</t>
  </si>
  <si>
    <t>659 - After rebalancing</t>
  </si>
  <si>
    <t>660 - After rebalancing</t>
  </si>
  <si>
    <t>661 - After rebalancing</t>
  </si>
  <si>
    <t>662 - After rebalancing</t>
  </si>
  <si>
    <t>663 - After rebalancing</t>
  </si>
  <si>
    <t>664 - After rebalancing</t>
  </si>
  <si>
    <t>665 - After rebalancing</t>
  </si>
  <si>
    <t>666 - After rebalancing</t>
  </si>
  <si>
    <t>667 - After rebalancing</t>
  </si>
  <si>
    <t>668 - After rebalancing</t>
  </si>
  <si>
    <t>669 - After rebalancing</t>
  </si>
  <si>
    <t>670 - After rebalancing</t>
  </si>
  <si>
    <t>671 - After rebalancing</t>
  </si>
  <si>
    <t>672 - After rebalancing</t>
  </si>
  <si>
    <t>673 - After rebalancing</t>
  </si>
  <si>
    <t>674 - After rebalancing</t>
  </si>
  <si>
    <t>675 - After rebalancing</t>
  </si>
  <si>
    <t>676 - After rebalancing</t>
  </si>
  <si>
    <t>677 - After rebalancing</t>
  </si>
  <si>
    <t>678 - After rebalancing</t>
  </si>
  <si>
    <t>679 - After rebalancing</t>
  </si>
  <si>
    <t>680 - After rebalancing</t>
  </si>
  <si>
    <t>681 - After rebalancing</t>
  </si>
  <si>
    <t>682 - After rebalancing</t>
  </si>
  <si>
    <t>683 - After rebalancing</t>
  </si>
  <si>
    <t>684 - After rebalancing</t>
  </si>
  <si>
    <t>685 - After rebalancing</t>
  </si>
  <si>
    <t>686 - After rebalancing</t>
  </si>
  <si>
    <t>687 - After rebalancing</t>
  </si>
  <si>
    <t>688 - After rebalancing</t>
  </si>
  <si>
    <t>689 - After rebalancing</t>
  </si>
  <si>
    <t>690 - After rebalancing</t>
  </si>
  <si>
    <t>691 - After rebalancing</t>
  </si>
  <si>
    <t>692 - After rebalancing</t>
  </si>
  <si>
    <t>693 - After rebalancing</t>
  </si>
  <si>
    <t>694 - After rebalancing</t>
  </si>
  <si>
    <t>695 - After rebalancing</t>
  </si>
  <si>
    <t>696 - After rebalancing</t>
  </si>
  <si>
    <t>697 - After rebalancing</t>
  </si>
  <si>
    <t>698 - After rebalancing</t>
  </si>
  <si>
    <t>699 - After rebalancing</t>
  </si>
  <si>
    <t>700 - After rebalancing</t>
  </si>
  <si>
    <t>701 - After rebalancing</t>
  </si>
  <si>
    <t>702 - After rebalancing</t>
  </si>
  <si>
    <t>703 - After rebalancing</t>
  </si>
  <si>
    <t>704 - After rebalancing</t>
  </si>
  <si>
    <t>705 - After rebalancing</t>
  </si>
  <si>
    <t>706 - After rebalancing</t>
  </si>
  <si>
    <t>707 - After rebalancing</t>
  </si>
  <si>
    <t>708 - After rebalancing</t>
  </si>
  <si>
    <t>709 - After rebalancing</t>
  </si>
  <si>
    <t>710 - After rebalancing</t>
  </si>
  <si>
    <t>711 - After rebalancing</t>
  </si>
  <si>
    <t>712 - After rebalancing</t>
  </si>
  <si>
    <t>713 - After rebalancing</t>
  </si>
  <si>
    <t>714 - After rebalancing</t>
  </si>
  <si>
    <t>715 - After rebalancing</t>
  </si>
  <si>
    <t>716 - After rebalancing</t>
  </si>
  <si>
    <t>717 - After rebalancing</t>
  </si>
  <si>
    <t>718 - After rebalancing</t>
  </si>
  <si>
    <t>719 - After rebalancing</t>
  </si>
  <si>
    <t>720 - After rebalancing</t>
  </si>
  <si>
    <t>721 - After rebalancing</t>
  </si>
  <si>
    <t>722 - After rebalancing</t>
  </si>
  <si>
    <t>723 - After rebalancing</t>
  </si>
  <si>
    <t>724 - After rebalancing</t>
  </si>
  <si>
    <t>725 - After rebalancing</t>
  </si>
  <si>
    <t>726 - After rebalancing</t>
  </si>
  <si>
    <t>727 - After rebalancing</t>
  </si>
  <si>
    <t>728 - After rebalancing</t>
  </si>
  <si>
    <t>729 - After rebalancing</t>
  </si>
  <si>
    <t>730 - After rebalancing</t>
  </si>
  <si>
    <t>731 - After rebalancing</t>
  </si>
  <si>
    <t>732 - After rebalancing</t>
  </si>
  <si>
    <t>733 - After rebalancing</t>
  </si>
  <si>
    <t>734 - After rebalancing</t>
  </si>
  <si>
    <t>735 - After rebalancing</t>
  </si>
  <si>
    <t>736 - After rebalancing</t>
  </si>
  <si>
    <t>737 - After rebalancing</t>
  </si>
  <si>
    <t>738 - After rebalancing</t>
  </si>
  <si>
    <t>739 - After rebalancing</t>
  </si>
  <si>
    <t>740 - After rebalancing</t>
  </si>
  <si>
    <t>741 - After rebalancing</t>
  </si>
  <si>
    <t>742 - After rebalancing</t>
  </si>
  <si>
    <t>743 - After rebalancing</t>
  </si>
  <si>
    <t>744 - After rebalancing</t>
  </si>
  <si>
    <t>745 - After rebalancing</t>
  </si>
  <si>
    <t>746 - After rebalancing</t>
  </si>
  <si>
    <t>747 - After rebalancing</t>
  </si>
  <si>
    <t>748 - After rebalancing</t>
  </si>
  <si>
    <t>749 - After rebalancing</t>
  </si>
  <si>
    <t>750 - After rebalancing</t>
  </si>
  <si>
    <t>751 - After rebalancing</t>
  </si>
  <si>
    <t>752 - After rebalancing</t>
  </si>
  <si>
    <t>753 - After rebalancing</t>
  </si>
  <si>
    <t>754 - After rebalancing</t>
  </si>
  <si>
    <t>755 - After rebalancing</t>
  </si>
  <si>
    <t>756 - After rebalancing</t>
  </si>
  <si>
    <t>757 - After rebalancing</t>
  </si>
  <si>
    <t>758 - After rebalancing</t>
  </si>
  <si>
    <t>759 - After rebalancing</t>
  </si>
  <si>
    <t>760 - After rebalancing</t>
  </si>
  <si>
    <t>761 - After rebalancing</t>
  </si>
  <si>
    <t>762 - After rebalancing</t>
  </si>
  <si>
    <t>763 - After rebalancing</t>
  </si>
  <si>
    <t>764 - After rebalancing</t>
  </si>
  <si>
    <t>765 - After rebalancing</t>
  </si>
  <si>
    <t>766 - After rebalancing</t>
  </si>
  <si>
    <t>767 - After rebalancing</t>
  </si>
  <si>
    <t>768 - After rebalancing</t>
  </si>
  <si>
    <t>769 - After rebalancing</t>
  </si>
  <si>
    <t>770 - After rebalancing</t>
  </si>
  <si>
    <t>771 - After rebalancing</t>
  </si>
  <si>
    <t>772 - After rebalancing</t>
  </si>
  <si>
    <t>773 - After rebalancing</t>
  </si>
  <si>
    <t>774 - After rebalancing</t>
  </si>
  <si>
    <t>775 - After rebalancing</t>
  </si>
  <si>
    <t>776 - After rebalancing</t>
  </si>
  <si>
    <t>777 - After rebalancing</t>
  </si>
  <si>
    <t>778 - After rebalancing</t>
  </si>
  <si>
    <t>779 - After rebalancing</t>
  </si>
  <si>
    <t>780 - After rebalancing</t>
  </si>
  <si>
    <t>781 - After rebalancing</t>
  </si>
  <si>
    <t>782 - After rebalancing</t>
  </si>
  <si>
    <t>783 - After rebalancing</t>
  </si>
  <si>
    <t>784 - After rebalancing</t>
  </si>
  <si>
    <t>785 - After rebalancing</t>
  </si>
  <si>
    <t>786 - After rebalancing</t>
  </si>
  <si>
    <t>787 - After rebalancing</t>
  </si>
  <si>
    <t>788 - After rebalancing</t>
  </si>
  <si>
    <t>789 - After rebalancing</t>
  </si>
  <si>
    <t>790 - After rebalancing</t>
  </si>
  <si>
    <t>791 - After rebalancing</t>
  </si>
  <si>
    <t>792 - After rebalancing</t>
  </si>
  <si>
    <t>793 - After rebalancing</t>
  </si>
  <si>
    <t>794 - After rebalancing</t>
  </si>
  <si>
    <t>795 - After rebalancing</t>
  </si>
  <si>
    <t>796 - After rebalancing</t>
  </si>
  <si>
    <t>797 - After rebalancing</t>
  </si>
  <si>
    <t>798 - After rebalancing</t>
  </si>
  <si>
    <t>799 - After rebalancing</t>
  </si>
  <si>
    <t>800 - After rebalancing</t>
  </si>
  <si>
    <t>801 - After rebalancing</t>
  </si>
  <si>
    <t>802 - After rebalancing</t>
  </si>
  <si>
    <t>803 - After rebalancing</t>
  </si>
  <si>
    <t>804 - After rebalancing</t>
  </si>
  <si>
    <t>805 - After rebalancing</t>
  </si>
  <si>
    <t>806 - After rebalancing</t>
  </si>
  <si>
    <t>807 - After rebalancing</t>
  </si>
  <si>
    <t>808 - After rebalancing</t>
  </si>
  <si>
    <t>809 - After rebalancing</t>
  </si>
  <si>
    <t>810 - After rebalancing</t>
  </si>
  <si>
    <t>811 - After rebalancing</t>
  </si>
  <si>
    <t>812 - After rebalancing</t>
  </si>
  <si>
    <t>813 - After rebalancing</t>
  </si>
  <si>
    <t>814 - After rebalancing</t>
  </si>
  <si>
    <t>815 - After rebalancing</t>
  </si>
  <si>
    <t>816 - After rebalancing</t>
  </si>
  <si>
    <t>817 - After rebalancing</t>
  </si>
  <si>
    <t>818 - After rebalancing</t>
  </si>
  <si>
    <t>819 - After rebalancing</t>
  </si>
  <si>
    <t>820 - After rebalancing</t>
  </si>
  <si>
    <t>821 - After rebalancing</t>
  </si>
  <si>
    <t>822 - After rebalancing</t>
  </si>
  <si>
    <t>823 - After rebalancing</t>
  </si>
  <si>
    <t>824 - After rebalancing</t>
  </si>
  <si>
    <t>825 - After rebalancing</t>
  </si>
  <si>
    <t>826 - After rebalancing</t>
  </si>
  <si>
    <t>827 - After rebalancing</t>
  </si>
  <si>
    <t>828 - After rebalancing</t>
  </si>
  <si>
    <t>829 - After rebalancing</t>
  </si>
  <si>
    <t>830 - After rebalancing</t>
  </si>
  <si>
    <t>831 - After rebalancing</t>
  </si>
  <si>
    <t>832 - After rebalancing</t>
  </si>
  <si>
    <t>833 - After rebalancing</t>
  </si>
  <si>
    <t>834 - After rebalancing</t>
  </si>
  <si>
    <t>835 - After rebalancing</t>
  </si>
  <si>
    <t>836 - After rebalancing</t>
  </si>
  <si>
    <t>837 - After rebalancing</t>
  </si>
  <si>
    <t>838 - After rebalancing</t>
  </si>
  <si>
    <t>839 - After rebalancing</t>
  </si>
  <si>
    <t>840 - After rebalancing</t>
  </si>
  <si>
    <t>841 - After rebalancing</t>
  </si>
  <si>
    <t>842 - After rebalancing</t>
  </si>
  <si>
    <t>843 - After rebalancing</t>
  </si>
  <si>
    <t>844 - After rebalancing</t>
  </si>
  <si>
    <t>845 - After rebalancing</t>
  </si>
  <si>
    <t>846 - After rebalancing</t>
  </si>
  <si>
    <t>847 - After rebalancing</t>
  </si>
  <si>
    <t>848 - After rebalancing</t>
  </si>
  <si>
    <t>849 - After rebalancing</t>
  </si>
  <si>
    <t>850 - After rebalancing</t>
  </si>
  <si>
    <t>851 - After rebalancing</t>
  </si>
  <si>
    <t>852 - After rebalancing</t>
  </si>
  <si>
    <t>853 - After rebalancing</t>
  </si>
  <si>
    <t>854 - After rebalancing</t>
  </si>
  <si>
    <t>855 - After rebalancing</t>
  </si>
  <si>
    <t>856 - After rebalancing</t>
  </si>
  <si>
    <t>857 - After rebalancing</t>
  </si>
  <si>
    <t>858 - After rebalancing</t>
  </si>
  <si>
    <t>859 - After rebalancing</t>
  </si>
  <si>
    <t>860 - After rebalancing</t>
  </si>
  <si>
    <t>861 - After rebalancing</t>
  </si>
  <si>
    <t>862 - After rebalancing</t>
  </si>
  <si>
    <t>863 - After rebalancing</t>
  </si>
  <si>
    <t>864 - After rebalancing</t>
  </si>
  <si>
    <t>865 - After rebalancing</t>
  </si>
  <si>
    <t>866 - After rebalancing</t>
  </si>
  <si>
    <t>867 - After rebalancing</t>
  </si>
  <si>
    <t>868 - After rebalancing</t>
  </si>
  <si>
    <t>869 - After rebalancing</t>
  </si>
  <si>
    <t>870 - After rebalancing</t>
  </si>
  <si>
    <t>871 - After rebalancing</t>
  </si>
  <si>
    <t>872 - After rebalancing</t>
  </si>
  <si>
    <t>873 - After rebalancing</t>
  </si>
  <si>
    <t>874 - After rebalancing</t>
  </si>
  <si>
    <t>875 - After rebalancing</t>
  </si>
  <si>
    <t>876 - After rebalancing</t>
  </si>
  <si>
    <t>877 - After rebalancing</t>
  </si>
  <si>
    <t>878 - After rebalancing</t>
  </si>
  <si>
    <t>879 - After rebalancing</t>
  </si>
  <si>
    <t>880 - After rebalancing</t>
  </si>
  <si>
    <t>881 - After rebalancing</t>
  </si>
  <si>
    <t>882 - After rebalancing</t>
  </si>
  <si>
    <t>883 - After rebalancing</t>
  </si>
  <si>
    <t>884 - After rebalancing</t>
  </si>
  <si>
    <t>885 - After rebalancing</t>
  </si>
  <si>
    <t>886 - After rebalancing</t>
  </si>
  <si>
    <t>887 - After rebalancing</t>
  </si>
  <si>
    <t>888 - After rebalancing</t>
  </si>
  <si>
    <t>889 - After rebalancing</t>
  </si>
  <si>
    <t>890 - After rebalancing</t>
  </si>
  <si>
    <t>891 - After rebalancing</t>
  </si>
  <si>
    <t>892 - After rebalancing</t>
  </si>
  <si>
    <t>893 - After rebalancing</t>
  </si>
  <si>
    <t>894 - After rebalancing</t>
  </si>
  <si>
    <t>895 - After rebalancing</t>
  </si>
  <si>
    <t>896 - After rebalancing</t>
  </si>
  <si>
    <t>897 - After rebalancing</t>
  </si>
  <si>
    <t>898 - After rebalancing</t>
  </si>
  <si>
    <t>899 - After rebalancing</t>
  </si>
  <si>
    <t>900 - After rebalancing</t>
  </si>
  <si>
    <t>901 - After rebalancing</t>
  </si>
  <si>
    <t>902 - After rebalancing</t>
  </si>
  <si>
    <t>903 - After rebalancing</t>
  </si>
  <si>
    <t>904 - After rebalancing</t>
  </si>
  <si>
    <t>905 - After rebalancing</t>
  </si>
  <si>
    <t>906 - After rebalancing</t>
  </si>
  <si>
    <t>907 - After rebalancing</t>
  </si>
  <si>
    <t>908 - After rebalancing</t>
  </si>
  <si>
    <t>909 - After rebalancing</t>
  </si>
  <si>
    <t>910 - After rebalancing</t>
  </si>
  <si>
    <t>911 - After rebalancing</t>
  </si>
  <si>
    <t>912 - After rebalancing</t>
  </si>
  <si>
    <t>913 - After rebalancing</t>
  </si>
  <si>
    <t>914 - After rebalancing</t>
  </si>
  <si>
    <t>915 - After rebalancing</t>
  </si>
  <si>
    <t>916 - After rebalancing</t>
  </si>
  <si>
    <t>917 - After rebalancing</t>
  </si>
  <si>
    <t>918 - After rebalancing</t>
  </si>
  <si>
    <t>919 - After rebalancing</t>
  </si>
  <si>
    <t>920 - After rebalancing</t>
  </si>
  <si>
    <t>921 - After rebalancing</t>
  </si>
  <si>
    <t>922 - After rebalancing</t>
  </si>
  <si>
    <t>923 - After rebalancing</t>
  </si>
  <si>
    <t>924 - After rebalancing</t>
  </si>
  <si>
    <t>925 - After rebalancing</t>
  </si>
  <si>
    <t>926 - After rebalancing</t>
  </si>
  <si>
    <t>927 - After rebalancing</t>
  </si>
  <si>
    <t>928 - After rebalancing</t>
  </si>
  <si>
    <t>929 - After rebalancing</t>
  </si>
  <si>
    <t>930 - After rebalancing</t>
  </si>
  <si>
    <t>931 - After rebalancing</t>
  </si>
  <si>
    <t>932 - After rebalancing</t>
  </si>
  <si>
    <t>933 - After rebalancing</t>
  </si>
  <si>
    <t>934 - After rebalancing</t>
  </si>
  <si>
    <t>935 - After rebalancing</t>
  </si>
  <si>
    <t>936 - After rebalancing</t>
  </si>
  <si>
    <t>937 - After rebalancing</t>
  </si>
  <si>
    <t>938 - After rebalancing</t>
  </si>
  <si>
    <t>939 - After rebalancing</t>
  </si>
  <si>
    <t>940 - After rebalancing</t>
  </si>
  <si>
    <t>941 - After rebalancing</t>
  </si>
  <si>
    <t>942 - After rebalancing</t>
  </si>
  <si>
    <t>943 - After rebalancing</t>
  </si>
  <si>
    <t>944 - After rebalancing</t>
  </si>
  <si>
    <t>945 - After rebalancing</t>
  </si>
  <si>
    <t>946 - After rebalancing</t>
  </si>
  <si>
    <t>947 - After rebalancing</t>
  </si>
  <si>
    <t>948 - After rebalancing</t>
  </si>
  <si>
    <t>949 - After rebalancing</t>
  </si>
  <si>
    <t>950 - After rebalancing</t>
  </si>
  <si>
    <t>951 - After rebalancing</t>
  </si>
  <si>
    <t>952 - After rebalancing</t>
  </si>
  <si>
    <t>953 - After rebalancing</t>
  </si>
  <si>
    <t>954 - After rebalancing</t>
  </si>
  <si>
    <t>955 - After rebalancing</t>
  </si>
  <si>
    <t>956 - After rebalancing</t>
  </si>
  <si>
    <t>957 - After rebalancing</t>
  </si>
  <si>
    <t>958 - After rebalancing</t>
  </si>
  <si>
    <t>959 - After rebalancing</t>
  </si>
  <si>
    <t>960 - After rebalancing</t>
  </si>
  <si>
    <t>961 - After rebalancing</t>
  </si>
  <si>
    <t>962 - After rebalancing</t>
  </si>
  <si>
    <t>963 - After rebalancing</t>
  </si>
  <si>
    <t>964 - After rebalancing</t>
  </si>
  <si>
    <t>965 - After rebalancing</t>
  </si>
  <si>
    <t>966 - After rebalancing</t>
  </si>
  <si>
    <t>967 - After rebalancing</t>
  </si>
  <si>
    <t>968 - After rebalancing</t>
  </si>
  <si>
    <t>969 - After rebalancing</t>
  </si>
  <si>
    <t>970 - After rebalancing</t>
  </si>
  <si>
    <t>971 - After rebalancing</t>
  </si>
  <si>
    <t>972 - After rebalancing</t>
  </si>
  <si>
    <t>973 - After rebalancing</t>
  </si>
  <si>
    <t>974 - After rebalancing</t>
  </si>
  <si>
    <t>975 - After rebalancing</t>
  </si>
  <si>
    <t>976 - After rebalancing</t>
  </si>
  <si>
    <t>977 - After rebalancing</t>
  </si>
  <si>
    <t>978 - After rebalancing</t>
  </si>
  <si>
    <t>979 - After rebalancing</t>
  </si>
  <si>
    <t>980 - After rebalancing</t>
  </si>
  <si>
    <t>981 - After rebalancing</t>
  </si>
  <si>
    <t>982 - After rebalancing</t>
  </si>
  <si>
    <t>983 - After rebalancing</t>
  </si>
  <si>
    <t>984 - After rebalancing</t>
  </si>
  <si>
    <t>985 - After rebalancing</t>
  </si>
  <si>
    <t>986 - After rebalancing</t>
  </si>
  <si>
    <t>987 - After rebalancing</t>
  </si>
  <si>
    <t>988 - After rebalancing</t>
  </si>
  <si>
    <t>989 - After rebalancing</t>
  </si>
  <si>
    <t>990 - After rebalancing</t>
  </si>
  <si>
    <t>991 - After rebalancing</t>
  </si>
  <si>
    <t>992 - After rebalancing</t>
  </si>
  <si>
    <t>Avg returns</t>
  </si>
  <si>
    <t>Stdev</t>
  </si>
  <si>
    <t>Smart beta portfolio metrics</t>
  </si>
  <si>
    <t>Market cap portfolio metrics</t>
  </si>
  <si>
    <t xml:space="preserve">Market-capitalization-weighted portfolio versus Smart Beta Equal-weight portfolio: A basic framework to understand the implication of size in portfolio performance </t>
  </si>
  <si>
    <t>Small cap performance</t>
  </si>
  <si>
    <t>Outperformance SM over MKT-cap</t>
  </si>
  <si>
    <t>Mkt-cap portfolio returns</t>
  </si>
  <si>
    <t>E-W portfolio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</si>
</sst>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164" formatCode="#,##0\ &quot;€&quot;"/>
    <numFmt numFmtId="165" formatCode="#,##0.00\ &quot;€&quot;"/>
    <numFmt numFmtId="166" formatCode="&quot;€&quot;#,##0.00"/>
    <numFmt numFmtId="167" formatCode="0.0%"/>
    <numFmt numFmtId="168" formatCode="0.000%"/>
    <numFmt numFmtId="169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rgb="FF002060"/>
      <name val="Arial"/>
      <family val="2"/>
    </font>
    <font>
      <b/>
      <i/>
      <sz val="11"/>
      <color theme="1"/>
      <name val="Arial"/>
      <family val="2"/>
    </font>
    <font>
      <sz val="11"/>
      <color rgb="FF00206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0" fontId="5" fillId="0" borderId="12" xfId="1" applyNumberFormat="1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0" fontId="5" fillId="3" borderId="0" xfId="1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0" fontId="5" fillId="3" borderId="12" xfId="1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0" fontId="5" fillId="3" borderId="9" xfId="1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0" fontId="5" fillId="3" borderId="13" xfId="1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5" fillId="0" borderId="6" xfId="1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44" fontId="9" fillId="0" borderId="0" xfId="2" applyFont="1" applyFill="1" applyBorder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0" fontId="5" fillId="3" borderId="10" xfId="1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68" fontId="5" fillId="0" borderId="0" xfId="1" applyNumberFormat="1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0" fontId="13" fillId="0" borderId="6" xfId="1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0" fontId="5" fillId="0" borderId="0" xfId="1" applyNumberFormat="1" applyFont="1" applyAlignment="1">
      <alignment horizontal="left" vertical="center"/>
    </xf>
    <xf numFmtId="10" fontId="13" fillId="0" borderId="10" xfId="1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9" fontId="13" fillId="0" borderId="0" xfId="1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68" fontId="5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0" fontId="13" fillId="3" borderId="0" xfId="1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/>
    </xf>
    <xf numFmtId="9" fontId="13" fillId="3" borderId="0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9" fontId="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0" fontId="15" fillId="0" borderId="0" xfId="1" applyNumberFormat="1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</cellXfs>
  <cellStyles count="3">
    <cellStyle name="Currency" xfId="2" builtinId="4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'Portfolio calculation'!$B$17</c:f>
              <c:strCache>
                <c:ptCount val="1"/>
                <c:pt idx="0">
                  <c:v>Market-capitalization-weighted portfolio (buy-and-hold strategy)</c:v>
                </c:pt>
              </c:strCache>
            </c:strRef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'Portfolio calculation'!$U$21:$U$23</c:f>
              <c:numCache>
                <c:formatCode>0.00%</c:formatCode>
                <c:ptCount val="3"/>
                <c:pt idx="0">
                  <c:v>1.2499999999999956E-2</c:v>
                </c:pt>
                <c:pt idx="1">
                  <c:v>1.8518518518518601E-2</c:v>
                </c:pt>
                <c:pt idx="2">
                  <c:v>3.0303030303030276E-2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E-F549-865B-3552919D9531}"/>
            </c:ext>
          </c:extLst>
        </c:ser>
        <c:ser>
          <c:idx val="1"/>
          <c:order val="1"/>
          <c:tx>
            <c:strRef>
              <c:f>'Portfolio calculation'!$B$30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6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'Portfolio calculation'!$V$21:$V$23</c:f>
              <c:numCache>
                <c:formatCode>0.00%</c:formatCode>
                <c:ptCount val="3"/>
                <c:pt idx="0">
                  <c:v>6.666666666666643E-2</c:v>
                </c:pt>
                <c:pt idx="1">
                  <c:v>8.3333333333333259E-2</c:v>
                </c:pt>
                <c:pt idx="2">
                  <c:v>0.11111111111111094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E-F549-865B-3552919D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86288"/>
        <c:axId val="1299316352"/>
      </c:lineChart>
      <c:catAx>
        <c:axId val="1334386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99316352"/>
        <c:crosses val="autoZero"/>
        <c:auto val="1"/>
        <c:lblAlgn val="ctr"/>
        <c:lblOffset val="100"/>
        <c:noMultiLvlLbl val="0"/>
      </c:catAx>
      <c:valAx>
        <c:axId val="12993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3438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'Stock 1 Price' by 'Date'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Stock 1 Price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simulation'!$C$11:$C$111</c:f>
              <c:numCache>
                <c:formatCode>#\ ##0\ "€"</c:formatCode>
                <c:ptCount val="101"/>
                <c:pt idx="0">
                  <c:v>100</c:v>
                </c:pt>
                <c:pt idx="1">
                  <c:v>101</c:v>
                </c:pt>
                <c:pt idx="2">
                  <c:v>102.01</c:v>
                </c:pt>
                <c:pt idx="3">
                  <c:v>103.0301</c:v>
                </c:pt>
                <c:pt idx="4">
                  <c:v>104.060401</c:v>
                </c:pt>
                <c:pt idx="5">
                  <c:v>105.10100500999999</c:v>
                </c:pt>
                <c:pt idx="6">
                  <c:v>106.1520150601</c:v>
                </c:pt>
                <c:pt idx="7">
                  <c:v>107.213535210701</c:v>
                </c:pt>
                <c:pt idx="8">
                  <c:v>108.28567056280801</c:v>
                </c:pt>
                <c:pt idx="9">
                  <c:v>109.36852726843608</c:v>
                </c:pt>
                <c:pt idx="10">
                  <c:v>110.46221254112044</c:v>
                </c:pt>
                <c:pt idx="11">
                  <c:v>111.56683466653165</c:v>
                </c:pt>
                <c:pt idx="12">
                  <c:v>112.68250301319696</c:v>
                </c:pt>
                <c:pt idx="13">
                  <c:v>113.80932804332893</c:v>
                </c:pt>
                <c:pt idx="14">
                  <c:v>114.94742132376223</c:v>
                </c:pt>
                <c:pt idx="15">
                  <c:v>116.09689553699985</c:v>
                </c:pt>
                <c:pt idx="16">
                  <c:v>117.25786449236985</c:v>
                </c:pt>
                <c:pt idx="17">
                  <c:v>118.43044313729355</c:v>
                </c:pt>
                <c:pt idx="18">
                  <c:v>119.61474756866649</c:v>
                </c:pt>
                <c:pt idx="19">
                  <c:v>120.81089504435315</c:v>
                </c:pt>
                <c:pt idx="20">
                  <c:v>122.01900399479668</c:v>
                </c:pt>
                <c:pt idx="21">
                  <c:v>123.23919403474464</c:v>
                </c:pt>
                <c:pt idx="22">
                  <c:v>124.47158597509208</c:v>
                </c:pt>
                <c:pt idx="23">
                  <c:v>125.71630183484301</c:v>
                </c:pt>
                <c:pt idx="24">
                  <c:v>126.97346485319144</c:v>
                </c:pt>
                <c:pt idx="25">
                  <c:v>128.24319950172335</c:v>
                </c:pt>
                <c:pt idx="26">
                  <c:v>129.52563149674057</c:v>
                </c:pt>
                <c:pt idx="27">
                  <c:v>130.82088781170799</c:v>
                </c:pt>
                <c:pt idx="28">
                  <c:v>132.12909668982508</c:v>
                </c:pt>
                <c:pt idx="29">
                  <c:v>133.45038765672334</c:v>
                </c:pt>
                <c:pt idx="30">
                  <c:v>134.78489153329056</c:v>
                </c:pt>
                <c:pt idx="31">
                  <c:v>136.13274044862348</c:v>
                </c:pt>
                <c:pt idx="32">
                  <c:v>137.49406785310973</c:v>
                </c:pt>
                <c:pt idx="33">
                  <c:v>138.86900853164082</c:v>
                </c:pt>
                <c:pt idx="34">
                  <c:v>140.25769861695721</c:v>
                </c:pt>
                <c:pt idx="35">
                  <c:v>141.66027560312679</c:v>
                </c:pt>
                <c:pt idx="36">
                  <c:v>143.07687835915806</c:v>
                </c:pt>
                <c:pt idx="37">
                  <c:v>144.50764714274965</c:v>
                </c:pt>
                <c:pt idx="38">
                  <c:v>145.95272361417713</c:v>
                </c:pt>
                <c:pt idx="39">
                  <c:v>147.41225085031891</c:v>
                </c:pt>
                <c:pt idx="40">
                  <c:v>148.88637335882211</c:v>
                </c:pt>
                <c:pt idx="41">
                  <c:v>150.37523709241034</c:v>
                </c:pt>
                <c:pt idx="42">
                  <c:v>151.87898946333445</c:v>
                </c:pt>
                <c:pt idx="43">
                  <c:v>153.39777935796781</c:v>
                </c:pt>
                <c:pt idx="44">
                  <c:v>154.93175715154749</c:v>
                </c:pt>
                <c:pt idx="45">
                  <c:v>156.48107472306296</c:v>
                </c:pt>
                <c:pt idx="46">
                  <c:v>158.0458854702936</c:v>
                </c:pt>
                <c:pt idx="47">
                  <c:v>159.62634432499652</c:v>
                </c:pt>
                <c:pt idx="48">
                  <c:v>161.22260776824649</c:v>
                </c:pt>
                <c:pt idx="49">
                  <c:v>162.83483384592896</c:v>
                </c:pt>
                <c:pt idx="50">
                  <c:v>164.46318218438824</c:v>
                </c:pt>
                <c:pt idx="51">
                  <c:v>166.10781400623213</c:v>
                </c:pt>
                <c:pt idx="52">
                  <c:v>167.76889214629446</c:v>
                </c:pt>
                <c:pt idx="53">
                  <c:v>169.44658106775739</c:v>
                </c:pt>
                <c:pt idx="54">
                  <c:v>171.14104687843496</c:v>
                </c:pt>
                <c:pt idx="55">
                  <c:v>172.85245734721931</c:v>
                </c:pt>
                <c:pt idx="56">
                  <c:v>174.5809819206915</c:v>
                </c:pt>
                <c:pt idx="57">
                  <c:v>176.32679173989843</c:v>
                </c:pt>
                <c:pt idx="58">
                  <c:v>178.09005965729742</c:v>
                </c:pt>
                <c:pt idx="59">
                  <c:v>179.87096025387038</c:v>
                </c:pt>
                <c:pt idx="60">
                  <c:v>181.66966985640909</c:v>
                </c:pt>
                <c:pt idx="61">
                  <c:v>183.48636655497319</c:v>
                </c:pt>
                <c:pt idx="62">
                  <c:v>185.32123022052292</c:v>
                </c:pt>
                <c:pt idx="63">
                  <c:v>187.17444252272816</c:v>
                </c:pt>
                <c:pt idx="64">
                  <c:v>189.04618694795545</c:v>
                </c:pt>
                <c:pt idx="65">
                  <c:v>190.93664881743501</c:v>
                </c:pt>
                <c:pt idx="66">
                  <c:v>192.84601530560937</c:v>
                </c:pt>
                <c:pt idx="67">
                  <c:v>194.77447545866548</c:v>
                </c:pt>
                <c:pt idx="68">
                  <c:v>196.72222021325214</c:v>
                </c:pt>
                <c:pt idx="69">
                  <c:v>198.68944241538466</c:v>
                </c:pt>
                <c:pt idx="70">
                  <c:v>200.67633683953852</c:v>
                </c:pt>
                <c:pt idx="71">
                  <c:v>202.6831002079339</c:v>
                </c:pt>
                <c:pt idx="72">
                  <c:v>204.70993121001325</c:v>
                </c:pt>
                <c:pt idx="73">
                  <c:v>206.75703052211338</c:v>
                </c:pt>
                <c:pt idx="74">
                  <c:v>208.82460082733451</c:v>
                </c:pt>
                <c:pt idx="75">
                  <c:v>210.91284683560787</c:v>
                </c:pt>
                <c:pt idx="76">
                  <c:v>213.02197530396396</c:v>
                </c:pt>
                <c:pt idx="77">
                  <c:v>215.15219505700358</c:v>
                </c:pt>
                <c:pt idx="78">
                  <c:v>217.30371700757362</c:v>
                </c:pt>
                <c:pt idx="79">
                  <c:v>219.47675417764935</c:v>
                </c:pt>
                <c:pt idx="80">
                  <c:v>221.67152171942584</c:v>
                </c:pt>
                <c:pt idx="81">
                  <c:v>223.8882369366201</c:v>
                </c:pt>
                <c:pt idx="82">
                  <c:v>226.1271193059863</c:v>
                </c:pt>
                <c:pt idx="83">
                  <c:v>228.38839049904615</c:v>
                </c:pt>
                <c:pt idx="84">
                  <c:v>230.67227440403661</c:v>
                </c:pt>
                <c:pt idx="85">
                  <c:v>232.97899714807699</c:v>
                </c:pt>
                <c:pt idx="86">
                  <c:v>235.30878711955776</c:v>
                </c:pt>
                <c:pt idx="87">
                  <c:v>237.66187499075335</c:v>
                </c:pt>
                <c:pt idx="88">
                  <c:v>240.03849374066087</c:v>
                </c:pt>
                <c:pt idx="89">
                  <c:v>242.43887867806748</c:v>
                </c:pt>
                <c:pt idx="90">
                  <c:v>244.86326746484815</c:v>
                </c:pt>
                <c:pt idx="91">
                  <c:v>247.31190013949663</c:v>
                </c:pt>
                <c:pt idx="92">
                  <c:v>249.78501914089159</c:v>
                </c:pt>
                <c:pt idx="93">
                  <c:v>252.28286933230052</c:v>
                </c:pt>
                <c:pt idx="94">
                  <c:v>254.80569802562351</c:v>
                </c:pt>
                <c:pt idx="95">
                  <c:v>257.35375500587975</c:v>
                </c:pt>
                <c:pt idx="96">
                  <c:v>259.92729255593855</c:v>
                </c:pt>
                <c:pt idx="97">
                  <c:v>262.52656548149793</c:v>
                </c:pt>
                <c:pt idx="98">
                  <c:v>265.15183113631292</c:v>
                </c:pt>
                <c:pt idx="99">
                  <c:v>267.80334944767606</c:v>
                </c:pt>
                <c:pt idx="100">
                  <c:v>270.48138294215283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7-D74E-8918-5E297262DDB0}"/>
            </c:ext>
          </c:extLst>
        </c:ser>
        <c:ser>
          <c:idx val="1"/>
          <c:order val="1"/>
          <c:tx>
            <c:strRef>
              <c:f>'100x stock price simulation'!$H$9:$L$9</c:f>
              <c:strCache>
                <c:ptCount val="1"/>
                <c:pt idx="0">
                  <c:v>Stock 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'100x stock price simulation'!$H$11:$H$111</c:f>
              <c:numCache>
                <c:formatCode>#\ ##0\ "€"</c:formatCod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7-D74E-8918-5E297262DDB0}"/>
            </c:ext>
          </c:extLst>
        </c:ser>
        <c:ser>
          <c:idx val="2"/>
          <c:order val="2"/>
          <c:tx>
            <c:strRef>
              <c:f>'100x stock price simulation'!$M$9:$Q$9</c:f>
              <c:strCache>
                <c:ptCount val="1"/>
                <c:pt idx="0">
                  <c:v>Stock 3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'100x stock price simulation'!$M$11:$M$111</c:f>
              <c:numCache>
                <c:formatCode>#\ ##0\ "€"</c:formatCod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D7-D74E-8918-5E297262D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299200"/>
        <c:axId val="1752024176"/>
      </c:areaChart>
      <c:dateAx>
        <c:axId val="174829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2024176"/>
        <c:crosses val="autoZero"/>
        <c:auto val="1"/>
        <c:lblOffset val="100"/>
        <c:baseTimeUnit val="days"/>
      </c:dateAx>
      <c:valAx>
        <c:axId val="175202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1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4829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'100x stock price simulation'!$R$10:$S$10</c:f>
              <c:strCache>
                <c:ptCount val="1"/>
                <c:pt idx="0">
                  <c:v>Market cap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xVal>
          <c:yVal>
            <c:numRef>
              <c:f>'100x stock price simulation'!$R$11:$R$111</c:f>
              <c:numCache>
                <c:formatCode>#\ ##0\ "€"</c:formatCode>
                <c:ptCount val="101"/>
                <c:pt idx="0">
                  <c:v>1600000</c:v>
                </c:pt>
                <c:pt idx="1">
                  <c:v>1601000</c:v>
                </c:pt>
                <c:pt idx="2">
                  <c:v>1602010</c:v>
                </c:pt>
                <c:pt idx="3">
                  <c:v>1603030.1</c:v>
                </c:pt>
                <c:pt idx="4">
                  <c:v>1604060.4010000001</c:v>
                </c:pt>
                <c:pt idx="5">
                  <c:v>1605101.00501</c:v>
                </c:pt>
                <c:pt idx="6">
                  <c:v>1606152.0150601</c:v>
                </c:pt>
                <c:pt idx="7">
                  <c:v>1607213.5352107009</c:v>
                </c:pt>
                <c:pt idx="8">
                  <c:v>1608285.6705628079</c:v>
                </c:pt>
                <c:pt idx="9">
                  <c:v>1609368.527268436</c:v>
                </c:pt>
                <c:pt idx="10">
                  <c:v>1610462.2125411206</c:v>
                </c:pt>
                <c:pt idx="11">
                  <c:v>1611566.8346665315</c:v>
                </c:pt>
                <c:pt idx="12">
                  <c:v>1612682.5030131969</c:v>
                </c:pt>
                <c:pt idx="13">
                  <c:v>1613809.3280433291</c:v>
                </c:pt>
                <c:pt idx="14">
                  <c:v>1614947.4213237623</c:v>
                </c:pt>
                <c:pt idx="15">
                  <c:v>1616096.8955369999</c:v>
                </c:pt>
                <c:pt idx="16">
                  <c:v>1617257.8644923698</c:v>
                </c:pt>
                <c:pt idx="17">
                  <c:v>1618430.4431372937</c:v>
                </c:pt>
                <c:pt idx="18">
                  <c:v>1619614.7475686665</c:v>
                </c:pt>
                <c:pt idx="19">
                  <c:v>1620810.8950443531</c:v>
                </c:pt>
                <c:pt idx="20">
                  <c:v>1622019.0039947967</c:v>
                </c:pt>
                <c:pt idx="21">
                  <c:v>1623239.1940347445</c:v>
                </c:pt>
                <c:pt idx="22">
                  <c:v>1624471.5859750921</c:v>
                </c:pt>
                <c:pt idx="23">
                  <c:v>1625716.3018348431</c:v>
                </c:pt>
                <c:pt idx="24">
                  <c:v>1626973.4648531913</c:v>
                </c:pt>
                <c:pt idx="25">
                  <c:v>1628243.1995017235</c:v>
                </c:pt>
                <c:pt idx="26">
                  <c:v>1629525.6314967405</c:v>
                </c:pt>
                <c:pt idx="27">
                  <c:v>1630820.887811708</c:v>
                </c:pt>
                <c:pt idx="28">
                  <c:v>1632129.0966898249</c:v>
                </c:pt>
                <c:pt idx="29">
                  <c:v>1633450.3876567234</c:v>
                </c:pt>
                <c:pt idx="30">
                  <c:v>1634784.8915332905</c:v>
                </c:pt>
                <c:pt idx="31">
                  <c:v>1636132.7404486234</c:v>
                </c:pt>
                <c:pt idx="32">
                  <c:v>1637494.0678531097</c:v>
                </c:pt>
                <c:pt idx="33">
                  <c:v>1638869.0085316407</c:v>
                </c:pt>
                <c:pt idx="34">
                  <c:v>1640257.6986169573</c:v>
                </c:pt>
                <c:pt idx="35">
                  <c:v>1641660.2756031267</c:v>
                </c:pt>
                <c:pt idx="36">
                  <c:v>1643076.8783591581</c:v>
                </c:pt>
                <c:pt idx="37">
                  <c:v>1644507.6471427497</c:v>
                </c:pt>
                <c:pt idx="38">
                  <c:v>1645952.7236141772</c:v>
                </c:pt>
                <c:pt idx="39">
                  <c:v>1647412.2508503189</c:v>
                </c:pt>
                <c:pt idx="40">
                  <c:v>1648886.373358822</c:v>
                </c:pt>
                <c:pt idx="41">
                  <c:v>1650375.2370924102</c:v>
                </c:pt>
                <c:pt idx="42">
                  <c:v>1651878.9894633344</c:v>
                </c:pt>
                <c:pt idx="43">
                  <c:v>1653397.7793579679</c:v>
                </c:pt>
                <c:pt idx="44">
                  <c:v>1654931.7571515474</c:v>
                </c:pt>
                <c:pt idx="45">
                  <c:v>1656481.074723063</c:v>
                </c:pt>
                <c:pt idx="46">
                  <c:v>1658045.8854702935</c:v>
                </c:pt>
                <c:pt idx="47">
                  <c:v>1659626.3443249965</c:v>
                </c:pt>
                <c:pt idx="48">
                  <c:v>1661222.6077682464</c:v>
                </c:pt>
                <c:pt idx="49">
                  <c:v>1662834.833845929</c:v>
                </c:pt>
                <c:pt idx="50">
                  <c:v>1664463.1821843884</c:v>
                </c:pt>
                <c:pt idx="51">
                  <c:v>1666107.8140062322</c:v>
                </c:pt>
                <c:pt idx="52">
                  <c:v>1667768.8921462945</c:v>
                </c:pt>
                <c:pt idx="53">
                  <c:v>1669446.5810677574</c:v>
                </c:pt>
                <c:pt idx="54">
                  <c:v>1671141.046878435</c:v>
                </c:pt>
                <c:pt idx="55">
                  <c:v>1672852.4573472193</c:v>
                </c:pt>
                <c:pt idx="56">
                  <c:v>1674580.9819206914</c:v>
                </c:pt>
                <c:pt idx="57">
                  <c:v>1676326.7917398983</c:v>
                </c:pt>
                <c:pt idx="58">
                  <c:v>1678090.0596572976</c:v>
                </c:pt>
                <c:pt idx="59">
                  <c:v>1679870.9602538703</c:v>
                </c:pt>
                <c:pt idx="60">
                  <c:v>1681669.6698564091</c:v>
                </c:pt>
                <c:pt idx="61">
                  <c:v>1683486.3665549732</c:v>
                </c:pt>
                <c:pt idx="62">
                  <c:v>1685321.230220523</c:v>
                </c:pt>
                <c:pt idx="63">
                  <c:v>1687174.4425227281</c:v>
                </c:pt>
                <c:pt idx="64">
                  <c:v>1689046.1869479555</c:v>
                </c:pt>
                <c:pt idx="65">
                  <c:v>1690936.6488174349</c:v>
                </c:pt>
                <c:pt idx="66">
                  <c:v>1692846.0153056094</c:v>
                </c:pt>
                <c:pt idx="67">
                  <c:v>1694774.4754586655</c:v>
                </c:pt>
                <c:pt idx="68">
                  <c:v>1696722.2202132521</c:v>
                </c:pt>
                <c:pt idx="69">
                  <c:v>1698689.4424153846</c:v>
                </c:pt>
                <c:pt idx="70">
                  <c:v>1700676.3368395385</c:v>
                </c:pt>
                <c:pt idx="71">
                  <c:v>1702683.1002079339</c:v>
                </c:pt>
                <c:pt idx="72">
                  <c:v>1704709.9312100131</c:v>
                </c:pt>
                <c:pt idx="73">
                  <c:v>1706757.0305221134</c:v>
                </c:pt>
                <c:pt idx="74">
                  <c:v>1708824.6008273344</c:v>
                </c:pt>
                <c:pt idx="75">
                  <c:v>1710912.8468356079</c:v>
                </c:pt>
                <c:pt idx="76">
                  <c:v>1713021.975303964</c:v>
                </c:pt>
                <c:pt idx="77">
                  <c:v>1715152.1950570035</c:v>
                </c:pt>
                <c:pt idx="78">
                  <c:v>1717303.7170075737</c:v>
                </c:pt>
                <c:pt idx="79">
                  <c:v>1719476.7541776495</c:v>
                </c:pt>
                <c:pt idx="80">
                  <c:v>1721671.5217194259</c:v>
                </c:pt>
                <c:pt idx="81">
                  <c:v>1723888.23693662</c:v>
                </c:pt>
                <c:pt idx="82">
                  <c:v>1726127.1193059864</c:v>
                </c:pt>
                <c:pt idx="83">
                  <c:v>1728388.3904990461</c:v>
                </c:pt>
                <c:pt idx="84">
                  <c:v>1730672.2744040366</c:v>
                </c:pt>
                <c:pt idx="85">
                  <c:v>1732978.997148077</c:v>
                </c:pt>
                <c:pt idx="86">
                  <c:v>1735308.7871195576</c:v>
                </c:pt>
                <c:pt idx="87">
                  <c:v>1737661.8749907534</c:v>
                </c:pt>
                <c:pt idx="88">
                  <c:v>1740038.4937406608</c:v>
                </c:pt>
                <c:pt idx="89">
                  <c:v>1742438.8786780676</c:v>
                </c:pt>
                <c:pt idx="90">
                  <c:v>1744863.2674648482</c:v>
                </c:pt>
                <c:pt idx="91">
                  <c:v>1747311.9001394967</c:v>
                </c:pt>
                <c:pt idx="92">
                  <c:v>1749785.0191408917</c:v>
                </c:pt>
                <c:pt idx="93">
                  <c:v>1752282.8693323005</c:v>
                </c:pt>
                <c:pt idx="94">
                  <c:v>1754805.6980256236</c:v>
                </c:pt>
                <c:pt idx="95">
                  <c:v>1757353.7550058798</c:v>
                </c:pt>
                <c:pt idx="96">
                  <c:v>1759927.2925559385</c:v>
                </c:pt>
                <c:pt idx="97">
                  <c:v>1762526.5654814979</c:v>
                </c:pt>
                <c:pt idx="98">
                  <c:v>1765151.8311363128</c:v>
                </c:pt>
                <c:pt idx="99">
                  <c:v>1767803.349447676</c:v>
                </c:pt>
                <c:pt idx="100">
                  <c:v>1770481.3829421529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21-6642-A9FA-822630FF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273104"/>
        <c:axId val="1741042448"/>
      </c:scatterChart>
      <c:valAx>
        <c:axId val="175527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41042448"/>
        <c:crosses val="autoZero"/>
        <c:crossBetween val="midCat"/>
        <c:majorUnit val="50"/>
      </c:valAx>
      <c:valAx>
        <c:axId val="17410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527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'100x stock price simulation'!$Z$6</c:f>
              <c:strCache>
                <c:ptCount val="1"/>
                <c:pt idx="0">
                  <c:v>Stock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simulation'!$Z$8:$Z$110</c:f>
              <c:numCache>
                <c:formatCode>0.00%</c:formatCode>
                <c:ptCount val="103"/>
                <c:pt idx="0">
                  <c:v>0.3125</c:v>
                </c:pt>
                <c:pt idx="1">
                  <c:v>0.31230480949406619</c:v>
                </c:pt>
                <c:pt idx="2">
                  <c:v>0.31230480949406619</c:v>
                </c:pt>
                <c:pt idx="3">
                  <c:v>0.31230480949406619</c:v>
                </c:pt>
                <c:pt idx="4">
                  <c:v>0.31230480949406619</c:v>
                </c:pt>
                <c:pt idx="5">
                  <c:v>0.31230480949406619</c:v>
                </c:pt>
                <c:pt idx="6">
                  <c:v>0.31230480949406619</c:v>
                </c:pt>
                <c:pt idx="7">
                  <c:v>0.31230480949406619</c:v>
                </c:pt>
                <c:pt idx="8">
                  <c:v>0.31230480949406619</c:v>
                </c:pt>
                <c:pt idx="9">
                  <c:v>0.31230480949406619</c:v>
                </c:pt>
                <c:pt idx="10">
                  <c:v>0.31230480949406619</c:v>
                </c:pt>
                <c:pt idx="11">
                  <c:v>0.31230480949406619</c:v>
                </c:pt>
                <c:pt idx="12">
                  <c:v>0.31230480949406619</c:v>
                </c:pt>
                <c:pt idx="13">
                  <c:v>0.31230480949406619</c:v>
                </c:pt>
                <c:pt idx="14">
                  <c:v>0.31230480949406619</c:v>
                </c:pt>
                <c:pt idx="15">
                  <c:v>0.31230480949406619</c:v>
                </c:pt>
                <c:pt idx="16">
                  <c:v>0.31230480949406619</c:v>
                </c:pt>
                <c:pt idx="17">
                  <c:v>0.31230480949406619</c:v>
                </c:pt>
                <c:pt idx="18">
                  <c:v>0.31230480949406619</c:v>
                </c:pt>
                <c:pt idx="19">
                  <c:v>0.31230480949406619</c:v>
                </c:pt>
                <c:pt idx="20">
                  <c:v>0.31230480949406619</c:v>
                </c:pt>
                <c:pt idx="21">
                  <c:v>0.31230480949406619</c:v>
                </c:pt>
                <c:pt idx="22">
                  <c:v>0.31230480949406619</c:v>
                </c:pt>
                <c:pt idx="23">
                  <c:v>0.31230480949406619</c:v>
                </c:pt>
                <c:pt idx="24">
                  <c:v>0.31230480949406619</c:v>
                </c:pt>
                <c:pt idx="25">
                  <c:v>0.31230480949406619</c:v>
                </c:pt>
                <c:pt idx="26">
                  <c:v>0.31230480949406619</c:v>
                </c:pt>
                <c:pt idx="27">
                  <c:v>0.31230480949406619</c:v>
                </c:pt>
                <c:pt idx="28">
                  <c:v>0.31230480949406619</c:v>
                </c:pt>
                <c:pt idx="29">
                  <c:v>0.31230480949406619</c:v>
                </c:pt>
                <c:pt idx="30">
                  <c:v>0.31230480949406619</c:v>
                </c:pt>
                <c:pt idx="31">
                  <c:v>0.31230480949406619</c:v>
                </c:pt>
                <c:pt idx="32">
                  <c:v>0.31230480949406619</c:v>
                </c:pt>
                <c:pt idx="33">
                  <c:v>0.31230480949406619</c:v>
                </c:pt>
                <c:pt idx="34">
                  <c:v>0.31230480949406619</c:v>
                </c:pt>
                <c:pt idx="35">
                  <c:v>0.31230480949406619</c:v>
                </c:pt>
                <c:pt idx="36">
                  <c:v>0.31230480949406619</c:v>
                </c:pt>
                <c:pt idx="37">
                  <c:v>0.31230480949406619</c:v>
                </c:pt>
                <c:pt idx="38">
                  <c:v>0.31230480949406619</c:v>
                </c:pt>
                <c:pt idx="39">
                  <c:v>0.31230480949406619</c:v>
                </c:pt>
                <c:pt idx="40">
                  <c:v>0.31230480949406619</c:v>
                </c:pt>
                <c:pt idx="41">
                  <c:v>0.31230480949406619</c:v>
                </c:pt>
                <c:pt idx="42">
                  <c:v>0.31230480949406619</c:v>
                </c:pt>
                <c:pt idx="43">
                  <c:v>0.31230480949406619</c:v>
                </c:pt>
                <c:pt idx="44">
                  <c:v>0.31230480949406619</c:v>
                </c:pt>
                <c:pt idx="45">
                  <c:v>0.31230480949406619</c:v>
                </c:pt>
                <c:pt idx="46">
                  <c:v>0.31230480949406619</c:v>
                </c:pt>
                <c:pt idx="47">
                  <c:v>0.31230480949406619</c:v>
                </c:pt>
                <c:pt idx="48">
                  <c:v>0.31230480949406619</c:v>
                </c:pt>
                <c:pt idx="49">
                  <c:v>0.31230480949406619</c:v>
                </c:pt>
                <c:pt idx="50">
                  <c:v>0.31230480949406619</c:v>
                </c:pt>
                <c:pt idx="51">
                  <c:v>0.31230480949406619</c:v>
                </c:pt>
                <c:pt idx="52">
                  <c:v>0.31230480949406619</c:v>
                </c:pt>
                <c:pt idx="53">
                  <c:v>0.31230480949406619</c:v>
                </c:pt>
                <c:pt idx="54">
                  <c:v>0.31230480949406619</c:v>
                </c:pt>
                <c:pt idx="55">
                  <c:v>0.31230480949406619</c:v>
                </c:pt>
                <c:pt idx="56">
                  <c:v>0.31230480949406619</c:v>
                </c:pt>
                <c:pt idx="57">
                  <c:v>0.31230480949406619</c:v>
                </c:pt>
                <c:pt idx="58">
                  <c:v>0.31230480949406619</c:v>
                </c:pt>
                <c:pt idx="59">
                  <c:v>0.31230480949406619</c:v>
                </c:pt>
                <c:pt idx="60">
                  <c:v>0.31230480949406619</c:v>
                </c:pt>
                <c:pt idx="61">
                  <c:v>0.31230480949406619</c:v>
                </c:pt>
                <c:pt idx="62">
                  <c:v>0.31230480949406619</c:v>
                </c:pt>
                <c:pt idx="63">
                  <c:v>0.31230480949406619</c:v>
                </c:pt>
                <c:pt idx="64">
                  <c:v>0.31230480949406619</c:v>
                </c:pt>
                <c:pt idx="65">
                  <c:v>0.31230480949406619</c:v>
                </c:pt>
                <c:pt idx="66">
                  <c:v>0.31230480949406619</c:v>
                </c:pt>
                <c:pt idx="67">
                  <c:v>0.31230480949406619</c:v>
                </c:pt>
                <c:pt idx="68">
                  <c:v>0.31230480949406619</c:v>
                </c:pt>
                <c:pt idx="69">
                  <c:v>0.31230480949406619</c:v>
                </c:pt>
                <c:pt idx="70">
                  <c:v>0.31230480949406619</c:v>
                </c:pt>
                <c:pt idx="71">
                  <c:v>0.31230480949406619</c:v>
                </c:pt>
                <c:pt idx="72">
                  <c:v>0.31230480949406619</c:v>
                </c:pt>
                <c:pt idx="73">
                  <c:v>0.31230480949406619</c:v>
                </c:pt>
                <c:pt idx="74">
                  <c:v>0.31230480949406619</c:v>
                </c:pt>
                <c:pt idx="75">
                  <c:v>0.31230480949406619</c:v>
                </c:pt>
                <c:pt idx="76">
                  <c:v>0.31230480949406619</c:v>
                </c:pt>
                <c:pt idx="77">
                  <c:v>0.31230480949406619</c:v>
                </c:pt>
                <c:pt idx="78">
                  <c:v>0.31230480949406619</c:v>
                </c:pt>
                <c:pt idx="79">
                  <c:v>0.31230480949406619</c:v>
                </c:pt>
                <c:pt idx="80">
                  <c:v>0.31230480949406619</c:v>
                </c:pt>
                <c:pt idx="81">
                  <c:v>0.31230480949406619</c:v>
                </c:pt>
                <c:pt idx="82">
                  <c:v>0.31230480949406619</c:v>
                </c:pt>
                <c:pt idx="83">
                  <c:v>0.31230480949406619</c:v>
                </c:pt>
                <c:pt idx="84">
                  <c:v>0.31230480949406619</c:v>
                </c:pt>
                <c:pt idx="85">
                  <c:v>0.31230480949406619</c:v>
                </c:pt>
                <c:pt idx="86">
                  <c:v>0.31230480949406619</c:v>
                </c:pt>
                <c:pt idx="87">
                  <c:v>0.31230480949406619</c:v>
                </c:pt>
                <c:pt idx="88">
                  <c:v>0.31230480949406619</c:v>
                </c:pt>
                <c:pt idx="89">
                  <c:v>0.31230480949406619</c:v>
                </c:pt>
                <c:pt idx="90">
                  <c:v>0.31230480949406619</c:v>
                </c:pt>
                <c:pt idx="91">
                  <c:v>0.31230480949406619</c:v>
                </c:pt>
                <c:pt idx="92">
                  <c:v>0.31230480949406619</c:v>
                </c:pt>
                <c:pt idx="93">
                  <c:v>0.31230480949406619</c:v>
                </c:pt>
                <c:pt idx="94">
                  <c:v>0.31230480949406619</c:v>
                </c:pt>
                <c:pt idx="95">
                  <c:v>0.31230480949406619</c:v>
                </c:pt>
                <c:pt idx="96">
                  <c:v>0.31230480949406619</c:v>
                </c:pt>
                <c:pt idx="97">
                  <c:v>0.31230480949406619</c:v>
                </c:pt>
                <c:pt idx="98">
                  <c:v>0.31230480949406619</c:v>
                </c:pt>
                <c:pt idx="99">
                  <c:v>0.31230480949406619</c:v>
                </c:pt>
                <c:pt idx="100">
                  <c:v>0.31230480949406619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8-E64F-897A-0B46ED9C79DA}"/>
            </c:ext>
          </c:extLst>
        </c:ser>
        <c:ser>
          <c:idx val="2"/>
          <c:order val="2"/>
          <c:tx>
            <c:strRef>
              <c:f>'100x stock price simulation'!$AB$6</c:f>
              <c:strCache>
                <c:ptCount val="1"/>
                <c:pt idx="0">
                  <c:v>Stock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simulation'!$AB$8:$AB$110</c:f>
              <c:numCache>
                <c:formatCode>0.00%</c:formatCode>
                <c:ptCount val="103"/>
                <c:pt idx="0">
                  <c:v>0.625</c:v>
                </c:pt>
                <c:pt idx="1">
                  <c:v>0.62460961898813239</c:v>
                </c:pt>
                <c:pt idx="2">
                  <c:v>0.62460961898813239</c:v>
                </c:pt>
                <c:pt idx="3">
                  <c:v>0.62460961898813239</c:v>
                </c:pt>
                <c:pt idx="4">
                  <c:v>0.62460961898813239</c:v>
                </c:pt>
                <c:pt idx="5">
                  <c:v>0.62460961898813239</c:v>
                </c:pt>
                <c:pt idx="6">
                  <c:v>0.62460961898813239</c:v>
                </c:pt>
                <c:pt idx="7">
                  <c:v>0.62460961898813239</c:v>
                </c:pt>
                <c:pt idx="8">
                  <c:v>0.62460961898813239</c:v>
                </c:pt>
                <c:pt idx="9">
                  <c:v>0.62460961898813239</c:v>
                </c:pt>
                <c:pt idx="10">
                  <c:v>0.62460961898813239</c:v>
                </c:pt>
                <c:pt idx="11">
                  <c:v>0.62460961898813239</c:v>
                </c:pt>
                <c:pt idx="12">
                  <c:v>0.62460961898813239</c:v>
                </c:pt>
                <c:pt idx="13">
                  <c:v>0.62460961898813239</c:v>
                </c:pt>
                <c:pt idx="14">
                  <c:v>0.62460961898813239</c:v>
                </c:pt>
                <c:pt idx="15">
                  <c:v>0.62460961898813239</c:v>
                </c:pt>
                <c:pt idx="16">
                  <c:v>0.62460961898813239</c:v>
                </c:pt>
                <c:pt idx="17">
                  <c:v>0.62460961898813239</c:v>
                </c:pt>
                <c:pt idx="18">
                  <c:v>0.62460961898813239</c:v>
                </c:pt>
                <c:pt idx="19">
                  <c:v>0.62460961898813239</c:v>
                </c:pt>
                <c:pt idx="20">
                  <c:v>0.62460961898813239</c:v>
                </c:pt>
                <c:pt idx="21">
                  <c:v>0.62460961898813239</c:v>
                </c:pt>
                <c:pt idx="22">
                  <c:v>0.62460961898813239</c:v>
                </c:pt>
                <c:pt idx="23">
                  <c:v>0.62460961898813239</c:v>
                </c:pt>
                <c:pt idx="24">
                  <c:v>0.62460961898813239</c:v>
                </c:pt>
                <c:pt idx="25">
                  <c:v>0.62460961898813239</c:v>
                </c:pt>
                <c:pt idx="26">
                  <c:v>0.62460961898813239</c:v>
                </c:pt>
                <c:pt idx="27">
                  <c:v>0.62460961898813239</c:v>
                </c:pt>
                <c:pt idx="28">
                  <c:v>0.62460961898813239</c:v>
                </c:pt>
                <c:pt idx="29">
                  <c:v>0.62460961898813239</c:v>
                </c:pt>
                <c:pt idx="30">
                  <c:v>0.62460961898813239</c:v>
                </c:pt>
                <c:pt idx="31">
                  <c:v>0.62460961898813239</c:v>
                </c:pt>
                <c:pt idx="32">
                  <c:v>0.62460961898813239</c:v>
                </c:pt>
                <c:pt idx="33">
                  <c:v>0.62460961898813239</c:v>
                </c:pt>
                <c:pt idx="34">
                  <c:v>0.62460961898813239</c:v>
                </c:pt>
                <c:pt idx="35">
                  <c:v>0.62460961898813239</c:v>
                </c:pt>
                <c:pt idx="36">
                  <c:v>0.62460961898813239</c:v>
                </c:pt>
                <c:pt idx="37">
                  <c:v>0.62460961898813239</c:v>
                </c:pt>
                <c:pt idx="38">
                  <c:v>0.62460961898813239</c:v>
                </c:pt>
                <c:pt idx="39">
                  <c:v>0.62460961898813239</c:v>
                </c:pt>
                <c:pt idx="40">
                  <c:v>0.62460961898813239</c:v>
                </c:pt>
                <c:pt idx="41">
                  <c:v>0.62460961898813239</c:v>
                </c:pt>
                <c:pt idx="42">
                  <c:v>0.62460961898813239</c:v>
                </c:pt>
                <c:pt idx="43">
                  <c:v>0.62460961898813239</c:v>
                </c:pt>
                <c:pt idx="44">
                  <c:v>0.62460961898813239</c:v>
                </c:pt>
                <c:pt idx="45">
                  <c:v>0.62460961898813239</c:v>
                </c:pt>
                <c:pt idx="46">
                  <c:v>0.62460961898813239</c:v>
                </c:pt>
                <c:pt idx="47">
                  <c:v>0.62460961898813239</c:v>
                </c:pt>
                <c:pt idx="48">
                  <c:v>0.62460961898813239</c:v>
                </c:pt>
                <c:pt idx="49">
                  <c:v>0.62460961898813239</c:v>
                </c:pt>
                <c:pt idx="50">
                  <c:v>0.62460961898813239</c:v>
                </c:pt>
                <c:pt idx="51">
                  <c:v>0.62460961898813239</c:v>
                </c:pt>
                <c:pt idx="52">
                  <c:v>0.62460961898813239</c:v>
                </c:pt>
                <c:pt idx="53">
                  <c:v>0.62460961898813239</c:v>
                </c:pt>
                <c:pt idx="54">
                  <c:v>0.62460961898813239</c:v>
                </c:pt>
                <c:pt idx="55">
                  <c:v>0.62460961898813239</c:v>
                </c:pt>
                <c:pt idx="56">
                  <c:v>0.62460961898813239</c:v>
                </c:pt>
                <c:pt idx="57">
                  <c:v>0.62460961898813239</c:v>
                </c:pt>
                <c:pt idx="58">
                  <c:v>0.62460961898813239</c:v>
                </c:pt>
                <c:pt idx="59">
                  <c:v>0.62460961898813239</c:v>
                </c:pt>
                <c:pt idx="60">
                  <c:v>0.62460961898813239</c:v>
                </c:pt>
                <c:pt idx="61">
                  <c:v>0.62460961898813239</c:v>
                </c:pt>
                <c:pt idx="62">
                  <c:v>0.62460961898813239</c:v>
                </c:pt>
                <c:pt idx="63">
                  <c:v>0.62460961898813239</c:v>
                </c:pt>
                <c:pt idx="64">
                  <c:v>0.62460961898813239</c:v>
                </c:pt>
                <c:pt idx="65">
                  <c:v>0.62460961898813239</c:v>
                </c:pt>
                <c:pt idx="66">
                  <c:v>0.62460961898813239</c:v>
                </c:pt>
                <c:pt idx="67">
                  <c:v>0.62460961898813239</c:v>
                </c:pt>
                <c:pt idx="68">
                  <c:v>0.62460961898813239</c:v>
                </c:pt>
                <c:pt idx="69">
                  <c:v>0.62460961898813239</c:v>
                </c:pt>
                <c:pt idx="70">
                  <c:v>0.62460961898813239</c:v>
                </c:pt>
                <c:pt idx="71">
                  <c:v>0.62460961898813239</c:v>
                </c:pt>
                <c:pt idx="72">
                  <c:v>0.62460961898813239</c:v>
                </c:pt>
                <c:pt idx="73">
                  <c:v>0.62460961898813239</c:v>
                </c:pt>
                <c:pt idx="74">
                  <c:v>0.62460961898813239</c:v>
                </c:pt>
                <c:pt idx="75">
                  <c:v>0.62460961898813239</c:v>
                </c:pt>
                <c:pt idx="76">
                  <c:v>0.62460961898813239</c:v>
                </c:pt>
                <c:pt idx="77">
                  <c:v>0.62460961898813239</c:v>
                </c:pt>
                <c:pt idx="78">
                  <c:v>0.62460961898813239</c:v>
                </c:pt>
                <c:pt idx="79">
                  <c:v>0.62460961898813239</c:v>
                </c:pt>
                <c:pt idx="80">
                  <c:v>0.62460961898813239</c:v>
                </c:pt>
                <c:pt idx="81">
                  <c:v>0.62460961898813239</c:v>
                </c:pt>
                <c:pt idx="82">
                  <c:v>0.62460961898813239</c:v>
                </c:pt>
                <c:pt idx="83">
                  <c:v>0.62460961898813239</c:v>
                </c:pt>
                <c:pt idx="84">
                  <c:v>0.62460961898813239</c:v>
                </c:pt>
                <c:pt idx="85">
                  <c:v>0.62460961898813239</c:v>
                </c:pt>
                <c:pt idx="86">
                  <c:v>0.62460961898813239</c:v>
                </c:pt>
                <c:pt idx="87">
                  <c:v>0.62460961898813239</c:v>
                </c:pt>
                <c:pt idx="88">
                  <c:v>0.62460961898813239</c:v>
                </c:pt>
                <c:pt idx="89">
                  <c:v>0.62460961898813239</c:v>
                </c:pt>
                <c:pt idx="90">
                  <c:v>0.62460961898813239</c:v>
                </c:pt>
                <c:pt idx="91">
                  <c:v>0.62460961898813239</c:v>
                </c:pt>
                <c:pt idx="92">
                  <c:v>0.62460961898813239</c:v>
                </c:pt>
                <c:pt idx="93">
                  <c:v>0.62460961898813239</c:v>
                </c:pt>
                <c:pt idx="94">
                  <c:v>0.62460961898813239</c:v>
                </c:pt>
                <c:pt idx="95">
                  <c:v>0.62460961898813239</c:v>
                </c:pt>
                <c:pt idx="96">
                  <c:v>0.62460961898813239</c:v>
                </c:pt>
                <c:pt idx="97">
                  <c:v>0.62460961898813239</c:v>
                </c:pt>
                <c:pt idx="98">
                  <c:v>0.62460961898813239</c:v>
                </c:pt>
                <c:pt idx="99">
                  <c:v>0.62460961898813239</c:v>
                </c:pt>
                <c:pt idx="100">
                  <c:v>0.62460961898813239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8-E64F-897A-0B46ED9C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96176"/>
        <c:axId val="1738395520"/>
      </c:lineChart>
      <c:lineChart>
        <c:grouping val="standard"/>
        <c:varyColors val="0"/>
        <c:ser>
          <c:idx val="0"/>
          <c:order val="0"/>
          <c:tx>
            <c:strRef>
              <c:f>'100x stock price simulation'!$X$6</c:f>
              <c:strCache>
                <c:ptCount val="1"/>
                <c:pt idx="0">
                  <c:v>Stock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simulation'!$X$8:$X$110</c:f>
              <c:numCache>
                <c:formatCode>0.00%</c:formatCode>
                <c:ptCount val="103"/>
                <c:pt idx="0">
                  <c:v>6.25E-2</c:v>
                </c:pt>
                <c:pt idx="1">
                  <c:v>6.3085571517801378E-2</c:v>
                </c:pt>
                <c:pt idx="2">
                  <c:v>6.3716427232979392E-2</c:v>
                </c:pt>
                <c:pt idx="3">
                  <c:v>6.4353591505309185E-2</c:v>
                </c:pt>
                <c:pt idx="4">
                  <c:v>6.4997127420362275E-2</c:v>
                </c:pt>
                <c:pt idx="5">
                  <c:v>6.5647098694565906E-2</c:v>
                </c:pt>
                <c:pt idx="6">
                  <c:v>6.6303569681511562E-2</c:v>
                </c:pt>
                <c:pt idx="7">
                  <c:v>6.6966605378326674E-2</c:v>
                </c:pt>
                <c:pt idx="8">
                  <c:v>6.7636271432109943E-2</c:v>
                </c:pt>
                <c:pt idx="9">
                  <c:v>6.8312634146431045E-2</c:v>
                </c:pt>
                <c:pt idx="10">
                  <c:v>6.8995760487895352E-2</c:v>
                </c:pt>
                <c:pt idx="11">
                  <c:v>6.968571809277431E-2</c:v>
                </c:pt>
                <c:pt idx="12">
                  <c:v>7.038257527370205E-2</c:v>
                </c:pt>
                <c:pt idx="13">
                  <c:v>7.1086401026439067E-2</c:v>
                </c:pt>
                <c:pt idx="14">
                  <c:v>7.1797265036703459E-2</c:v>
                </c:pt>
                <c:pt idx="15">
                  <c:v>7.2515237687070508E-2</c:v>
                </c:pt>
                <c:pt idx="16">
                  <c:v>7.3240390063941216E-2</c:v>
                </c:pt>
                <c:pt idx="17">
                  <c:v>7.3972793964580633E-2</c:v>
                </c:pt>
                <c:pt idx="18">
                  <c:v>7.4712521904226434E-2</c:v>
                </c:pt>
                <c:pt idx="19">
                  <c:v>7.5459647123268692E-2</c:v>
                </c:pt>
                <c:pt idx="20">
                  <c:v>7.621424359450138E-2</c:v>
                </c:pt>
                <c:pt idx="21">
                  <c:v>7.6976386030446403E-2</c:v>
                </c:pt>
                <c:pt idx="22">
                  <c:v>7.7746149890750862E-2</c:v>
                </c:pt>
                <c:pt idx="23">
                  <c:v>7.8523611389658368E-2</c:v>
                </c:pt>
                <c:pt idx="24">
                  <c:v>7.9308847503554963E-2</c:v>
                </c:pt>
                <c:pt idx="25">
                  <c:v>8.0101935978590513E-2</c:v>
                </c:pt>
                <c:pt idx="26">
                  <c:v>8.0902955338376409E-2</c:v>
                </c:pt>
                <c:pt idx="27">
                  <c:v>8.1711984891760167E-2</c:v>
                </c:pt>
                <c:pt idx="28">
                  <c:v>8.2529104740677775E-2</c:v>
                </c:pt>
                <c:pt idx="29">
                  <c:v>8.3354395788084554E-2</c:v>
                </c:pt>
                <c:pt idx="30">
                  <c:v>8.418793974596539E-2</c:v>
                </c:pt>
                <c:pt idx="31">
                  <c:v>8.5029819143425042E-2</c:v>
                </c:pt>
                <c:pt idx="32">
                  <c:v>8.5880117334859299E-2</c:v>
                </c:pt>
                <c:pt idx="33">
                  <c:v>8.6738918508207891E-2</c:v>
                </c:pt>
                <c:pt idx="34">
                  <c:v>8.7606307693289975E-2</c:v>
                </c:pt>
                <c:pt idx="35">
                  <c:v>8.8482370770222862E-2</c:v>
                </c:pt>
                <c:pt idx="36">
                  <c:v>8.9367194477925085E-2</c:v>
                </c:pt>
                <c:pt idx="37">
                  <c:v>9.0260866422704339E-2</c:v>
                </c:pt>
                <c:pt idx="38">
                  <c:v>9.1163475086931386E-2</c:v>
                </c:pt>
                <c:pt idx="39">
                  <c:v>9.2075109837800692E-2</c:v>
                </c:pt>
                <c:pt idx="40">
                  <c:v>9.299586093617869E-2</c:v>
                </c:pt>
                <c:pt idx="41">
                  <c:v>9.3925819545540482E-2</c:v>
                </c:pt>
                <c:pt idx="42">
                  <c:v>9.4865077740995896E-2</c:v>
                </c:pt>
                <c:pt idx="43">
                  <c:v>9.5813728518405847E-2</c:v>
                </c:pt>
                <c:pt idx="44">
                  <c:v>9.6771865803589902E-2</c:v>
                </c:pt>
                <c:pt idx="45">
                  <c:v>9.7739584461625797E-2</c:v>
                </c:pt>
                <c:pt idx="46">
                  <c:v>9.8716980306242055E-2</c:v>
                </c:pt>
                <c:pt idx="47">
                  <c:v>9.9704150109304474E-2</c:v>
                </c:pt>
                <c:pt idx="48">
                  <c:v>0.10070119161039752</c:v>
                </c:pt>
                <c:pt idx="49">
                  <c:v>0.10170820352650149</c:v>
                </c:pt>
                <c:pt idx="50">
                  <c:v>0.10272528556176651</c:v>
                </c:pt>
                <c:pt idx="51">
                  <c:v>0.10375253841738416</c:v>
                </c:pt>
                <c:pt idx="52">
                  <c:v>0.10479006380155799</c:v>
                </c:pt>
                <c:pt idx="53">
                  <c:v>0.10583796443957356</c:v>
                </c:pt>
                <c:pt idx="54">
                  <c:v>0.10689634408396931</c:v>
                </c:pt>
                <c:pt idx="55">
                  <c:v>0.107965307524809</c:v>
                </c:pt>
                <c:pt idx="56">
                  <c:v>0.1090449606000571</c:v>
                </c:pt>
                <c:pt idx="57">
                  <c:v>0.11013541020605767</c:v>
                </c:pt>
                <c:pt idx="58">
                  <c:v>0.11123676430811825</c:v>
                </c:pt>
                <c:pt idx="59">
                  <c:v>0.11234913195119943</c:v>
                </c:pt>
                <c:pt idx="60">
                  <c:v>0.11347262327071142</c:v>
                </c:pt>
                <c:pt idx="61">
                  <c:v>0.11460734950341853</c:v>
                </c:pt>
                <c:pt idx="62">
                  <c:v>0.11575342299845272</c:v>
                </c:pt>
                <c:pt idx="63">
                  <c:v>0.11691095722843727</c:v>
                </c:pt>
                <c:pt idx="64">
                  <c:v>0.11808006680072165</c:v>
                </c:pt>
                <c:pt idx="65">
                  <c:v>0.11926086746872887</c:v>
                </c:pt>
                <c:pt idx="66">
                  <c:v>0.12045347614341614</c:v>
                </c:pt>
                <c:pt idx="67">
                  <c:v>0.12165801090485032</c:v>
                </c:pt>
                <c:pt idx="68">
                  <c:v>0.12287459101389882</c:v>
                </c:pt>
                <c:pt idx="69">
                  <c:v>0.1241033369240378</c:v>
                </c:pt>
                <c:pt idx="70">
                  <c:v>0.12534437029327816</c:v>
                </c:pt>
                <c:pt idx="71">
                  <c:v>0.12659781399621095</c:v>
                </c:pt>
                <c:pt idx="72">
                  <c:v>0.12786379213617305</c:v>
                </c:pt>
                <c:pt idx="73">
                  <c:v>0.12914243005753478</c:v>
                </c:pt>
                <c:pt idx="74">
                  <c:v>0.13043385435811014</c:v>
                </c:pt>
                <c:pt idx="75">
                  <c:v>0.13173819290169123</c:v>
                </c:pt>
                <c:pt idx="76">
                  <c:v>0.13305557483070815</c:v>
                </c:pt>
                <c:pt idx="77">
                  <c:v>0.13438613057901522</c:v>
                </c:pt>
                <c:pt idx="78">
                  <c:v>0.13572999188480536</c:v>
                </c:pt>
                <c:pt idx="79">
                  <c:v>0.13708729180365342</c:v>
                </c:pt>
                <c:pt idx="80">
                  <c:v>0.13845816472168995</c:v>
                </c:pt>
                <c:pt idx="81">
                  <c:v>0.13984274636890684</c:v>
                </c:pt>
                <c:pt idx="82">
                  <c:v>0.14124117383259591</c:v>
                </c:pt>
                <c:pt idx="83">
                  <c:v>0.14265358557092186</c:v>
                </c:pt>
                <c:pt idx="84">
                  <c:v>0.1440801214266311</c:v>
                </c:pt>
                <c:pt idx="85">
                  <c:v>0.14552092264089742</c:v>
                </c:pt>
                <c:pt idx="86">
                  <c:v>0.1469761318673064</c:v>
                </c:pt>
                <c:pt idx="87">
                  <c:v>0.14844589318597948</c:v>
                </c:pt>
                <c:pt idx="88">
                  <c:v>0.14993035211783926</c:v>
                </c:pt>
                <c:pt idx="89">
                  <c:v>0.15142965563901767</c:v>
                </c:pt>
                <c:pt idx="90">
                  <c:v>0.15294395219540785</c:v>
                </c:pt>
                <c:pt idx="91">
                  <c:v>0.15447339171736191</c:v>
                </c:pt>
                <c:pt idx="92">
                  <c:v>0.15601812563453551</c:v>
                </c:pt>
                <c:pt idx="93">
                  <c:v>0.15757830689088087</c:v>
                </c:pt>
                <c:pt idx="94">
                  <c:v>0.15915408995978969</c:v>
                </c:pt>
                <c:pt idx="95">
                  <c:v>0.16074563085938756</c:v>
                </c:pt>
                <c:pt idx="96">
                  <c:v>0.16235308716798144</c:v>
                </c:pt>
                <c:pt idx="97">
                  <c:v>0.16397661803966126</c:v>
                </c:pt>
                <c:pt idx="98">
                  <c:v>0.16561638422005787</c:v>
                </c:pt>
                <c:pt idx="99">
                  <c:v>0.16727254806225847</c:v>
                </c:pt>
                <c:pt idx="100">
                  <c:v>0.16894527354288105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8-E64F-897A-0B46ED9C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278560"/>
        <c:axId val="1740280544"/>
      </c:lineChart>
      <c:dateAx>
        <c:axId val="174449617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38395520"/>
        <c:crosses val="autoZero"/>
        <c:auto val="1"/>
        <c:lblOffset val="100"/>
        <c:baseTimeUnit val="days"/>
      </c:dateAx>
      <c:valAx>
        <c:axId val="17383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Weights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44496176"/>
        <c:crosses val="autoZero"/>
        <c:crossBetween val="between"/>
      </c:valAx>
      <c:valAx>
        <c:axId val="1740280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Stock one weights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40278560"/>
        <c:crosses val="max"/>
        <c:crossBetween val="between"/>
      </c:valAx>
      <c:dateAx>
        <c:axId val="174027856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40280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Market</a:t>
            </a:r>
            <a:r>
              <a:rPr lang="en-GB" baseline="0"/>
              <a:t> cap vs Smart Beta Equal Weight portfolios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marker>
            <c:symbol val="none"/>
          </c:marke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0-16CC-5143-8EFD-7E947B30F061}"/>
            </c:ext>
          </c:extLst>
        </c:ser>
        <c:ser>
          <c:idx val="3"/>
          <c:order val="1"/>
          <c:tx>
            <c:strRef>
              <c:f>'100x stock price simulation'!$V$4</c:f>
              <c:strCache>
                <c:ptCount val="1"/>
                <c:pt idx="0">
                  <c:v>Market-capitalization-weighted portfolio (buy-and-hold strategy)</c:v>
                </c:pt>
              </c:strCache>
            </c:strRef>
          </c:tx>
          <c:marker>
            <c:symbol val="none"/>
          </c:marker>
          <c:dLbls>
            <c:dLbl>
              <c:idx val="10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CC-5143-8EFD-7E947B30F0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simulation'!$AD$8:$AD$108</c:f>
              <c:numCache>
                <c:formatCode>#\ ##0.00\ "€"</c:formatCode>
                <c:ptCount val="101"/>
                <c:pt idx="0">
                  <c:v>10000</c:v>
                </c:pt>
                <c:pt idx="1">
                  <c:v>10006.25</c:v>
                </c:pt>
                <c:pt idx="2">
                  <c:v>10012.5625</c:v>
                </c:pt>
                <c:pt idx="3">
                  <c:v>10018.938125000001</c:v>
                </c:pt>
                <c:pt idx="4">
                  <c:v>10025.377506249999</c:v>
                </c:pt>
                <c:pt idx="5">
                  <c:v>10031.881281312501</c:v>
                </c:pt>
                <c:pt idx="6">
                  <c:v>10038.450094125625</c:v>
                </c:pt>
                <c:pt idx="7">
                  <c:v>10045.084595066881</c:v>
                </c:pt>
                <c:pt idx="8">
                  <c:v>10051.78544101755</c:v>
                </c:pt>
                <c:pt idx="9">
                  <c:v>10058.553295427726</c:v>
                </c:pt>
                <c:pt idx="10">
                  <c:v>10065.388828382003</c:v>
                </c:pt>
                <c:pt idx="11">
                  <c:v>10072.292716665823</c:v>
                </c:pt>
                <c:pt idx="12">
                  <c:v>10079.265643832481</c:v>
                </c:pt>
                <c:pt idx="13">
                  <c:v>10086.308300270806</c:v>
                </c:pt>
                <c:pt idx="14">
                  <c:v>10093.421383273515</c:v>
                </c:pt>
                <c:pt idx="15">
                  <c:v>10100.605597106249</c:v>
                </c:pt>
                <c:pt idx="16">
                  <c:v>10107.861653077311</c:v>
                </c:pt>
                <c:pt idx="17">
                  <c:v>10115.190269608085</c:v>
                </c:pt>
                <c:pt idx="18">
                  <c:v>10122.592172304165</c:v>
                </c:pt>
                <c:pt idx="19">
                  <c:v>10130.068094027207</c:v>
                </c:pt>
                <c:pt idx="20">
                  <c:v>10137.618774967479</c:v>
                </c:pt>
                <c:pt idx="21">
                  <c:v>10145.244962717155</c:v>
                </c:pt>
                <c:pt idx="22">
                  <c:v>10152.947412344325</c:v>
                </c:pt>
                <c:pt idx="23">
                  <c:v>10160.726886467768</c:v>
                </c:pt>
                <c:pt idx="24">
                  <c:v>10168.584155332446</c:v>
                </c:pt>
                <c:pt idx="25">
                  <c:v>10176.519996885771</c:v>
                </c:pt>
                <c:pt idx="26">
                  <c:v>10184.535196854629</c:v>
                </c:pt>
                <c:pt idx="27">
                  <c:v>10192.630548823176</c:v>
                </c:pt>
                <c:pt idx="28">
                  <c:v>10200.806854311406</c:v>
                </c:pt>
                <c:pt idx="29">
                  <c:v>10209.064922854521</c:v>
                </c:pt>
                <c:pt idx="30">
                  <c:v>10217.405572083066</c:v>
                </c:pt>
                <c:pt idx="31">
                  <c:v>10225.829627803898</c:v>
                </c:pt>
                <c:pt idx="32">
                  <c:v>10234.337924081936</c:v>
                </c:pt>
                <c:pt idx="33">
                  <c:v>10242.931303322755</c:v>
                </c:pt>
                <c:pt idx="34">
                  <c:v>10251.610616355982</c:v>
                </c:pt>
                <c:pt idx="35">
                  <c:v>10260.376722519542</c:v>
                </c:pt>
                <c:pt idx="36">
                  <c:v>10269.230489744737</c:v>
                </c:pt>
                <c:pt idx="37">
                  <c:v>10278.172794642185</c:v>
                </c:pt>
                <c:pt idx="38">
                  <c:v>10287.204522588607</c:v>
                </c:pt>
                <c:pt idx="39">
                  <c:v>10296.326567814493</c:v>
                </c:pt>
                <c:pt idx="40">
                  <c:v>10305.539833492638</c:v>
                </c:pt>
                <c:pt idx="41">
                  <c:v>10314.845231827565</c:v>
                </c:pt>
                <c:pt idx="42">
                  <c:v>10324.24368414584</c:v>
                </c:pt>
                <c:pt idx="43">
                  <c:v>10333.736120987298</c:v>
                </c:pt>
                <c:pt idx="44">
                  <c:v>10343.323482197171</c:v>
                </c:pt>
                <c:pt idx="45">
                  <c:v>10353.006717019143</c:v>
                </c:pt>
                <c:pt idx="46">
                  <c:v>10362.786784189335</c:v>
                </c:pt>
                <c:pt idx="47">
                  <c:v>10372.664652031228</c:v>
                </c:pt>
                <c:pt idx="48">
                  <c:v>10382.64129855154</c:v>
                </c:pt>
                <c:pt idx="49">
                  <c:v>10392.717711537056</c:v>
                </c:pt>
                <c:pt idx="50">
                  <c:v>10402.894888652427</c:v>
                </c:pt>
                <c:pt idx="51">
                  <c:v>10413.17383753895</c:v>
                </c:pt>
                <c:pt idx="52">
                  <c:v>10423.555575914339</c:v>
                </c:pt>
                <c:pt idx="53">
                  <c:v>10434.041131673483</c:v>
                </c:pt>
                <c:pt idx="54">
                  <c:v>10444.631542990217</c:v>
                </c:pt>
                <c:pt idx="55">
                  <c:v>10455.32785842012</c:v>
                </c:pt>
                <c:pt idx="56">
                  <c:v>10466.131137004322</c:v>
                </c:pt>
                <c:pt idx="57">
                  <c:v>10477.042448374365</c:v>
                </c:pt>
                <c:pt idx="58">
                  <c:v>10488.062872858109</c:v>
                </c:pt>
                <c:pt idx="59">
                  <c:v>10499.193501586689</c:v>
                </c:pt>
                <c:pt idx="60">
                  <c:v>10510.435436602556</c:v>
                </c:pt>
                <c:pt idx="61">
                  <c:v>10521.789790968582</c:v>
                </c:pt>
                <c:pt idx="62">
                  <c:v>10533.257688878268</c:v>
                </c:pt>
                <c:pt idx="63">
                  <c:v>10544.84026576705</c:v>
                </c:pt>
                <c:pt idx="64">
                  <c:v>10556.538668424721</c:v>
                </c:pt>
                <c:pt idx="65">
                  <c:v>10568.354055108968</c:v>
                </c:pt>
                <c:pt idx="66">
                  <c:v>10580.287595660058</c:v>
                </c:pt>
                <c:pt idx="67">
                  <c:v>10592.340471616659</c:v>
                </c:pt>
                <c:pt idx="68">
                  <c:v>10604.513876332825</c:v>
                </c:pt>
                <c:pt idx="69">
                  <c:v>10616.809015096154</c:v>
                </c:pt>
                <c:pt idx="70">
                  <c:v>10629.227105247115</c:v>
                </c:pt>
                <c:pt idx="71">
                  <c:v>10641.769376299586</c:v>
                </c:pt>
                <c:pt idx="72">
                  <c:v>10654.43707006258</c:v>
                </c:pt>
                <c:pt idx="73">
                  <c:v>10667.231440763208</c:v>
                </c:pt>
                <c:pt idx="74">
                  <c:v>10680.153755170839</c:v>
                </c:pt>
                <c:pt idx="75">
                  <c:v>10693.205292722549</c:v>
                </c:pt>
                <c:pt idx="76">
                  <c:v>10706.387345649773</c:v>
                </c:pt>
                <c:pt idx="77">
                  <c:v>10719.701219106271</c:v>
                </c:pt>
                <c:pt idx="78">
                  <c:v>10733.148231297335</c:v>
                </c:pt>
                <c:pt idx="79">
                  <c:v>10746.729713610308</c:v>
                </c:pt>
                <c:pt idx="80">
                  <c:v>10760.447010746411</c:v>
                </c:pt>
                <c:pt idx="81">
                  <c:v>10774.301480853874</c:v>
                </c:pt>
                <c:pt idx="82">
                  <c:v>10788.294495662412</c:v>
                </c:pt>
                <c:pt idx="83">
                  <c:v>10802.427440619038</c:v>
                </c:pt>
                <c:pt idx="84">
                  <c:v>10816.701715025229</c:v>
                </c:pt>
                <c:pt idx="85">
                  <c:v>10831.118732175481</c:v>
                </c:pt>
                <c:pt idx="86">
                  <c:v>10845.679919497234</c:v>
                </c:pt>
                <c:pt idx="87">
                  <c:v>10860.386718692207</c:v>
                </c:pt>
                <c:pt idx="88">
                  <c:v>10875.240585879128</c:v>
                </c:pt>
                <c:pt idx="89">
                  <c:v>10890.24299173792</c:v>
                </c:pt>
                <c:pt idx="90">
                  <c:v>10905.395421655299</c:v>
                </c:pt>
                <c:pt idx="91">
                  <c:v>10920.699375871853</c:v>
                </c:pt>
                <c:pt idx="92">
                  <c:v>10936.156369630571</c:v>
                </c:pt>
                <c:pt idx="93">
                  <c:v>10951.767933326877</c:v>
                </c:pt>
                <c:pt idx="94">
                  <c:v>10967.535612660145</c:v>
                </c:pt>
                <c:pt idx="95">
                  <c:v>10983.460968786747</c:v>
                </c:pt>
                <c:pt idx="96">
                  <c:v>10999.545578474615</c:v>
                </c:pt>
                <c:pt idx="97">
                  <c:v>11015.79103425936</c:v>
                </c:pt>
                <c:pt idx="98">
                  <c:v>11032.198944601954</c:v>
                </c:pt>
                <c:pt idx="99">
                  <c:v>11048.770934047974</c:v>
                </c:pt>
                <c:pt idx="100">
                  <c:v>11065.508643388453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C-5143-8EFD-7E947B30F061}"/>
            </c:ext>
          </c:extLst>
        </c:ser>
        <c:ser>
          <c:idx val="0"/>
          <c:order val="2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3-16CC-5143-8EFD-7E947B30F061}"/>
            </c:ext>
          </c:extLst>
        </c:ser>
        <c:ser>
          <c:idx val="1"/>
          <c:order val="3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CC-5143-8EFD-7E947B30F0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'100x stock price simulation'!$B$11:$B$111</c:f>
              <c:numCache>
                <c:formatCode>m/d/yy</c:formatCode>
                <c:ptCount val="101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</c:numCache>
            </c:numRef>
          </c:cat>
          <c:val>
            <c:numRef>
              <c:f>'100x stock price simulation'!$BK$8:$BK$108</c:f>
              <c:numCache>
                <c:formatCode>#\ ##0.00\ "€"</c:formatCode>
                <c:ptCount val="101"/>
                <c:pt idx="0">
                  <c:v>10000</c:v>
                </c:pt>
                <c:pt idx="1">
                  <c:v>10033.333333333332</c:v>
                </c:pt>
                <c:pt idx="2">
                  <c:v>10067</c:v>
                </c:pt>
                <c:pt idx="3">
                  <c:v>10101.003333333334</c:v>
                </c:pt>
                <c:pt idx="4">
                  <c:v>10135.346699999998</c:v>
                </c:pt>
                <c:pt idx="5">
                  <c:v>10170.033500333331</c:v>
                </c:pt>
                <c:pt idx="6">
                  <c:v>10205.067168670001</c:v>
                </c:pt>
                <c:pt idx="7">
                  <c:v>10240.451173690031</c:v>
                </c:pt>
                <c:pt idx="8">
                  <c:v>10276.189018760266</c:v>
                </c:pt>
                <c:pt idx="9">
                  <c:v>10312.284242281203</c:v>
                </c:pt>
                <c:pt idx="10">
                  <c:v>10348.740418037349</c:v>
                </c:pt>
                <c:pt idx="11">
                  <c:v>10385.561155551055</c:v>
                </c:pt>
                <c:pt idx="12">
                  <c:v>10422.750100439898</c:v>
                </c:pt>
                <c:pt idx="13">
                  <c:v>10460.31093477763</c:v>
                </c:pt>
                <c:pt idx="14">
                  <c:v>10498.247377458742</c:v>
                </c:pt>
                <c:pt idx="15">
                  <c:v>10536.563184566661</c:v>
                </c:pt>
                <c:pt idx="16">
                  <c:v>10575.26214974566</c:v>
                </c:pt>
                <c:pt idx="17">
                  <c:v>10614.348104576451</c:v>
                </c:pt>
                <c:pt idx="18">
                  <c:v>10653.82491895555</c:v>
                </c:pt>
                <c:pt idx="19">
                  <c:v>10693.696501478436</c:v>
                </c:pt>
                <c:pt idx="20">
                  <c:v>10733.966799826554</c:v>
                </c:pt>
                <c:pt idx="21">
                  <c:v>10774.639801158155</c:v>
                </c:pt>
                <c:pt idx="22">
                  <c:v>10815.71953250307</c:v>
                </c:pt>
                <c:pt idx="23">
                  <c:v>10857.210061161433</c:v>
                </c:pt>
                <c:pt idx="24">
                  <c:v>10899.11549510638</c:v>
                </c:pt>
                <c:pt idx="25">
                  <c:v>10941.439983390777</c:v>
                </c:pt>
                <c:pt idx="26">
                  <c:v>10984.187716558019</c:v>
                </c:pt>
                <c:pt idx="27">
                  <c:v>11027.362927056933</c:v>
                </c:pt>
                <c:pt idx="28">
                  <c:v>11070.969889660835</c:v>
                </c:pt>
                <c:pt idx="29">
                  <c:v>11115.012921890775</c:v>
                </c:pt>
                <c:pt idx="30">
                  <c:v>11159.496384443017</c:v>
                </c:pt>
                <c:pt idx="31">
                  <c:v>11204.424681620781</c:v>
                </c:pt>
                <c:pt idx="32">
                  <c:v>11249.802261770321</c:v>
                </c:pt>
                <c:pt idx="33">
                  <c:v>11295.63361772136</c:v>
                </c:pt>
                <c:pt idx="34">
                  <c:v>11341.923287231906</c:v>
                </c:pt>
                <c:pt idx="35">
                  <c:v>11388.675853437559</c:v>
                </c:pt>
                <c:pt idx="36">
                  <c:v>11435.895945305267</c:v>
                </c:pt>
                <c:pt idx="37">
                  <c:v>11483.588238091654</c:v>
                </c:pt>
                <c:pt idx="38">
                  <c:v>11531.757453805902</c:v>
                </c:pt>
                <c:pt idx="39">
                  <c:v>11580.408361677295</c:v>
                </c:pt>
                <c:pt idx="40">
                  <c:v>11629.545778627402</c:v>
                </c:pt>
                <c:pt idx="41">
                  <c:v>11679.174569747011</c:v>
                </c:pt>
                <c:pt idx="42">
                  <c:v>11729.299648777811</c:v>
                </c:pt>
                <c:pt idx="43">
                  <c:v>11779.925978598923</c:v>
                </c:pt>
                <c:pt idx="44">
                  <c:v>11831.058571718248</c:v>
                </c:pt>
                <c:pt idx="45">
                  <c:v>11882.702490768763</c:v>
                </c:pt>
                <c:pt idx="46">
                  <c:v>11934.862849009784</c:v>
                </c:pt>
                <c:pt idx="47">
                  <c:v>11987.544810833213</c:v>
                </c:pt>
                <c:pt idx="48">
                  <c:v>12040.753592274879</c:v>
                </c:pt>
                <c:pt idx="49">
                  <c:v>12094.494461530961</c:v>
                </c:pt>
                <c:pt idx="50">
                  <c:v>12148.772739479606</c:v>
                </c:pt>
                <c:pt idx="51">
                  <c:v>12203.593800207735</c:v>
                </c:pt>
                <c:pt idx="52">
                  <c:v>12258.963071543145</c:v>
                </c:pt>
                <c:pt idx="53">
                  <c:v>12314.88603559191</c:v>
                </c:pt>
                <c:pt idx="54">
                  <c:v>12371.368229281161</c:v>
                </c:pt>
                <c:pt idx="55">
                  <c:v>12428.415244907308</c:v>
                </c:pt>
                <c:pt idx="56">
                  <c:v>12486.032730689712</c:v>
                </c:pt>
                <c:pt idx="57">
                  <c:v>12544.226391329943</c:v>
                </c:pt>
                <c:pt idx="58">
                  <c:v>12603.001988576576</c:v>
                </c:pt>
                <c:pt idx="59">
                  <c:v>12662.365341795678</c:v>
                </c:pt>
                <c:pt idx="60">
                  <c:v>12722.322328546965</c:v>
                </c:pt>
                <c:pt idx="61">
                  <c:v>12782.87888516577</c:v>
                </c:pt>
                <c:pt idx="62">
                  <c:v>12844.041007350759</c:v>
                </c:pt>
                <c:pt idx="63">
                  <c:v>12905.814750757603</c:v>
                </c:pt>
                <c:pt idx="64">
                  <c:v>12968.206231598509</c:v>
                </c:pt>
                <c:pt idx="65">
                  <c:v>13031.221627247829</c:v>
                </c:pt>
                <c:pt idx="66">
                  <c:v>13094.867176853641</c:v>
                </c:pt>
                <c:pt idx="67">
                  <c:v>13159.149181955512</c:v>
                </c:pt>
                <c:pt idx="68">
                  <c:v>13224.0740071084</c:v>
                </c:pt>
                <c:pt idx="69">
                  <c:v>13289.648080512816</c:v>
                </c:pt>
                <c:pt idx="70">
                  <c:v>13355.877894651279</c:v>
                </c:pt>
                <c:pt idx="71">
                  <c:v>13422.770006931125</c:v>
                </c:pt>
                <c:pt idx="72">
                  <c:v>13490.331040333771</c:v>
                </c:pt>
                <c:pt idx="73">
                  <c:v>13558.56768407044</c:v>
                </c:pt>
                <c:pt idx="74">
                  <c:v>13627.486694244479</c:v>
                </c:pt>
                <c:pt idx="75">
                  <c:v>13697.094894520258</c:v>
                </c:pt>
                <c:pt idx="76">
                  <c:v>13767.399176798794</c:v>
                </c:pt>
                <c:pt idx="77">
                  <c:v>13838.406501900114</c:v>
                </c:pt>
                <c:pt idx="78">
                  <c:v>13910.123900252449</c:v>
                </c:pt>
                <c:pt idx="79">
                  <c:v>13982.558472588305</c:v>
                </c:pt>
                <c:pt idx="80">
                  <c:v>14055.717390647522</c:v>
                </c:pt>
                <c:pt idx="81">
                  <c:v>14129.60789788733</c:v>
                </c:pt>
                <c:pt idx="82">
                  <c:v>14204.23731019954</c:v>
                </c:pt>
                <c:pt idx="83">
                  <c:v>14279.613016634867</c:v>
                </c:pt>
                <c:pt idx="84">
                  <c:v>14355.742480134548</c:v>
                </c:pt>
                <c:pt idx="85">
                  <c:v>14432.633238269227</c:v>
                </c:pt>
                <c:pt idx="86">
                  <c:v>14510.292903985253</c:v>
                </c:pt>
                <c:pt idx="87">
                  <c:v>14588.72916635844</c:v>
                </c:pt>
                <c:pt idx="88">
                  <c:v>14667.949791355357</c:v>
                </c:pt>
                <c:pt idx="89">
                  <c:v>14747.962622602245</c:v>
                </c:pt>
                <c:pt idx="90">
                  <c:v>14828.775582161601</c:v>
                </c:pt>
                <c:pt idx="91">
                  <c:v>14910.39667131655</c:v>
                </c:pt>
                <c:pt idx="92">
                  <c:v>14992.833971363048</c:v>
                </c:pt>
                <c:pt idx="93">
                  <c:v>15076.095644410012</c:v>
                </c:pt>
                <c:pt idx="94">
                  <c:v>15160.189934187445</c:v>
                </c:pt>
                <c:pt idx="95">
                  <c:v>15245.125166862654</c:v>
                </c:pt>
                <c:pt idx="96">
                  <c:v>15330.909751864612</c:v>
                </c:pt>
                <c:pt idx="97">
                  <c:v>15417.552182716594</c:v>
                </c:pt>
                <c:pt idx="98">
                  <c:v>15505.061037877091</c:v>
                </c:pt>
                <c:pt idx="99">
                  <c:v>15593.444981589197</c:v>
                </c:pt>
                <c:pt idx="100">
                  <c:v>15682.712764738422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C-5143-8EFD-7E947B30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116544"/>
        <c:axId val="1758285856"/>
      </c:lineChart>
      <c:dateAx>
        <c:axId val="17341165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8285856"/>
        <c:crosses val="autoZero"/>
        <c:auto val="1"/>
        <c:lblOffset val="100"/>
        <c:baseTimeUnit val="days"/>
        <c:majorUnit val="12"/>
        <c:majorTimeUnit val="days"/>
      </c:dateAx>
      <c:valAx>
        <c:axId val="17582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3411654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0-F6AF-3F4B-9257-85C30B20E4B0}"/>
            </c:ext>
          </c:extLst>
        </c:ser>
        <c:ser>
          <c:idx val="1"/>
          <c:order val="1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AF-3F4B-9257-85C30B20E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'100x stock price simulation'!$BK$8:$BK$108</c:f>
              <c:numCache>
                <c:formatCode>#\ ##0.00\ "€"</c:formatCode>
                <c:ptCount val="101"/>
                <c:pt idx="0">
                  <c:v>10000</c:v>
                </c:pt>
                <c:pt idx="1">
                  <c:v>10033.333333333332</c:v>
                </c:pt>
                <c:pt idx="2">
                  <c:v>10067</c:v>
                </c:pt>
                <c:pt idx="3">
                  <c:v>10101.003333333334</c:v>
                </c:pt>
                <c:pt idx="4">
                  <c:v>10135.346699999998</c:v>
                </c:pt>
                <c:pt idx="5">
                  <c:v>10170.033500333331</c:v>
                </c:pt>
                <c:pt idx="6">
                  <c:v>10205.067168670001</c:v>
                </c:pt>
                <c:pt idx="7">
                  <c:v>10240.451173690031</c:v>
                </c:pt>
                <c:pt idx="8">
                  <c:v>10276.189018760266</c:v>
                </c:pt>
                <c:pt idx="9">
                  <c:v>10312.284242281203</c:v>
                </c:pt>
                <c:pt idx="10">
                  <c:v>10348.740418037349</c:v>
                </c:pt>
                <c:pt idx="11">
                  <c:v>10385.561155551055</c:v>
                </c:pt>
                <c:pt idx="12">
                  <c:v>10422.750100439898</c:v>
                </c:pt>
                <c:pt idx="13">
                  <c:v>10460.31093477763</c:v>
                </c:pt>
                <c:pt idx="14">
                  <c:v>10498.247377458742</c:v>
                </c:pt>
                <c:pt idx="15">
                  <c:v>10536.563184566661</c:v>
                </c:pt>
                <c:pt idx="16">
                  <c:v>10575.26214974566</c:v>
                </c:pt>
                <c:pt idx="17">
                  <c:v>10614.348104576451</c:v>
                </c:pt>
                <c:pt idx="18">
                  <c:v>10653.82491895555</c:v>
                </c:pt>
                <c:pt idx="19">
                  <c:v>10693.696501478436</c:v>
                </c:pt>
                <c:pt idx="20">
                  <c:v>10733.966799826554</c:v>
                </c:pt>
                <c:pt idx="21">
                  <c:v>10774.639801158155</c:v>
                </c:pt>
                <c:pt idx="22">
                  <c:v>10815.71953250307</c:v>
                </c:pt>
                <c:pt idx="23">
                  <c:v>10857.210061161433</c:v>
                </c:pt>
                <c:pt idx="24">
                  <c:v>10899.11549510638</c:v>
                </c:pt>
                <c:pt idx="25">
                  <c:v>10941.439983390777</c:v>
                </c:pt>
                <c:pt idx="26">
                  <c:v>10984.187716558019</c:v>
                </c:pt>
                <c:pt idx="27">
                  <c:v>11027.362927056933</c:v>
                </c:pt>
                <c:pt idx="28">
                  <c:v>11070.969889660835</c:v>
                </c:pt>
                <c:pt idx="29">
                  <c:v>11115.012921890775</c:v>
                </c:pt>
                <c:pt idx="30">
                  <c:v>11159.496384443017</c:v>
                </c:pt>
                <c:pt idx="31">
                  <c:v>11204.424681620781</c:v>
                </c:pt>
                <c:pt idx="32">
                  <c:v>11249.802261770321</c:v>
                </c:pt>
                <c:pt idx="33">
                  <c:v>11295.63361772136</c:v>
                </c:pt>
                <c:pt idx="34">
                  <c:v>11341.923287231906</c:v>
                </c:pt>
                <c:pt idx="35">
                  <c:v>11388.675853437559</c:v>
                </c:pt>
                <c:pt idx="36">
                  <c:v>11435.895945305267</c:v>
                </c:pt>
                <c:pt idx="37">
                  <c:v>11483.588238091654</c:v>
                </c:pt>
                <c:pt idx="38">
                  <c:v>11531.757453805902</c:v>
                </c:pt>
                <c:pt idx="39">
                  <c:v>11580.408361677295</c:v>
                </c:pt>
                <c:pt idx="40">
                  <c:v>11629.545778627402</c:v>
                </c:pt>
                <c:pt idx="41">
                  <c:v>11679.174569747011</c:v>
                </c:pt>
                <c:pt idx="42">
                  <c:v>11729.299648777811</c:v>
                </c:pt>
                <c:pt idx="43">
                  <c:v>11779.925978598923</c:v>
                </c:pt>
                <c:pt idx="44">
                  <c:v>11831.058571718248</c:v>
                </c:pt>
                <c:pt idx="45">
                  <c:v>11882.702490768763</c:v>
                </c:pt>
                <c:pt idx="46">
                  <c:v>11934.862849009784</c:v>
                </c:pt>
                <c:pt idx="47">
                  <c:v>11987.544810833213</c:v>
                </c:pt>
                <c:pt idx="48">
                  <c:v>12040.753592274879</c:v>
                </c:pt>
                <c:pt idx="49">
                  <c:v>12094.494461530961</c:v>
                </c:pt>
                <c:pt idx="50">
                  <c:v>12148.772739479606</c:v>
                </c:pt>
                <c:pt idx="51">
                  <c:v>12203.593800207735</c:v>
                </c:pt>
                <c:pt idx="52">
                  <c:v>12258.963071543145</c:v>
                </c:pt>
                <c:pt idx="53">
                  <c:v>12314.88603559191</c:v>
                </c:pt>
                <c:pt idx="54">
                  <c:v>12371.368229281161</c:v>
                </c:pt>
                <c:pt idx="55">
                  <c:v>12428.415244907308</c:v>
                </c:pt>
                <c:pt idx="56">
                  <c:v>12486.032730689712</c:v>
                </c:pt>
                <c:pt idx="57">
                  <c:v>12544.226391329943</c:v>
                </c:pt>
                <c:pt idx="58">
                  <c:v>12603.001988576576</c:v>
                </c:pt>
                <c:pt idx="59">
                  <c:v>12662.365341795678</c:v>
                </c:pt>
                <c:pt idx="60">
                  <c:v>12722.322328546965</c:v>
                </c:pt>
                <c:pt idx="61">
                  <c:v>12782.87888516577</c:v>
                </c:pt>
                <c:pt idx="62">
                  <c:v>12844.041007350759</c:v>
                </c:pt>
                <c:pt idx="63">
                  <c:v>12905.814750757603</c:v>
                </c:pt>
                <c:pt idx="64">
                  <c:v>12968.206231598509</c:v>
                </c:pt>
                <c:pt idx="65">
                  <c:v>13031.221627247829</c:v>
                </c:pt>
                <c:pt idx="66">
                  <c:v>13094.867176853641</c:v>
                </c:pt>
                <c:pt idx="67">
                  <c:v>13159.149181955512</c:v>
                </c:pt>
                <c:pt idx="68">
                  <c:v>13224.0740071084</c:v>
                </c:pt>
                <c:pt idx="69">
                  <c:v>13289.648080512816</c:v>
                </c:pt>
                <c:pt idx="70">
                  <c:v>13355.877894651279</c:v>
                </c:pt>
                <c:pt idx="71">
                  <c:v>13422.770006931125</c:v>
                </c:pt>
                <c:pt idx="72">
                  <c:v>13490.331040333771</c:v>
                </c:pt>
                <c:pt idx="73">
                  <c:v>13558.56768407044</c:v>
                </c:pt>
                <c:pt idx="74">
                  <c:v>13627.486694244479</c:v>
                </c:pt>
                <c:pt idx="75">
                  <c:v>13697.094894520258</c:v>
                </c:pt>
                <c:pt idx="76">
                  <c:v>13767.399176798794</c:v>
                </c:pt>
                <c:pt idx="77">
                  <c:v>13838.406501900114</c:v>
                </c:pt>
                <c:pt idx="78">
                  <c:v>13910.123900252449</c:v>
                </c:pt>
                <c:pt idx="79">
                  <c:v>13982.558472588305</c:v>
                </c:pt>
                <c:pt idx="80">
                  <c:v>14055.717390647522</c:v>
                </c:pt>
                <c:pt idx="81">
                  <c:v>14129.60789788733</c:v>
                </c:pt>
                <c:pt idx="82">
                  <c:v>14204.23731019954</c:v>
                </c:pt>
                <c:pt idx="83">
                  <c:v>14279.613016634867</c:v>
                </c:pt>
                <c:pt idx="84">
                  <c:v>14355.742480134548</c:v>
                </c:pt>
                <c:pt idx="85">
                  <c:v>14432.633238269227</c:v>
                </c:pt>
                <c:pt idx="86">
                  <c:v>14510.292903985253</c:v>
                </c:pt>
                <c:pt idx="87">
                  <c:v>14588.72916635844</c:v>
                </c:pt>
                <c:pt idx="88">
                  <c:v>14667.949791355357</c:v>
                </c:pt>
                <c:pt idx="89">
                  <c:v>14747.962622602245</c:v>
                </c:pt>
                <c:pt idx="90">
                  <c:v>14828.775582161601</c:v>
                </c:pt>
                <c:pt idx="91">
                  <c:v>14910.39667131655</c:v>
                </c:pt>
                <c:pt idx="92">
                  <c:v>14992.833971363048</c:v>
                </c:pt>
                <c:pt idx="93">
                  <c:v>15076.095644410012</c:v>
                </c:pt>
                <c:pt idx="94">
                  <c:v>15160.189934187445</c:v>
                </c:pt>
                <c:pt idx="95">
                  <c:v>15245.125166862654</c:v>
                </c:pt>
                <c:pt idx="96">
                  <c:v>15330.909751864612</c:v>
                </c:pt>
                <c:pt idx="97">
                  <c:v>15417.552182716594</c:v>
                </c:pt>
                <c:pt idx="98">
                  <c:v>15505.061037877091</c:v>
                </c:pt>
                <c:pt idx="99">
                  <c:v>15593.444981589197</c:v>
                </c:pt>
                <c:pt idx="100">
                  <c:v>15682.712764738422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AF-3F4B-9257-85C30B20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116544"/>
        <c:axId val="1758285856"/>
      </c:lineChart>
      <c:catAx>
        <c:axId val="1734116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rebalancing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8285856"/>
        <c:crosses val="autoZero"/>
        <c:auto val="1"/>
        <c:lblAlgn val="ctr"/>
        <c:lblOffset val="100"/>
        <c:noMultiLvlLbl val="0"/>
      </c:catAx>
      <c:valAx>
        <c:axId val="17582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341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Market</a:t>
            </a:r>
            <a:r>
              <a:rPr lang="en-GB" baseline="0"/>
              <a:t> cap vs Smart Beta Equal Weight portfolios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marker>
            <c:symbol val="none"/>
          </c:marker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0-DBD5-034C-BCE5-53258302BC68}"/>
            </c:ext>
          </c:extLst>
        </c:ser>
        <c:ser>
          <c:idx val="3"/>
          <c:order val="1"/>
          <c:tx>
            <c:strRef>
              <c:f>'1000x stock price simulation'!$V$4</c:f>
              <c:strCache>
                <c:ptCount val="1"/>
                <c:pt idx="0">
                  <c:v>Market-capitalization-weighted portfolio (buy-and-hold strategy)</c:v>
                </c:pt>
              </c:strCache>
            </c:strRef>
          </c:tx>
          <c:marker>
            <c:symbol val="none"/>
          </c:marker>
          <c:dLbls>
            <c:dLbl>
              <c:idx val="98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D5-034C-BCE5-53258302BC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'1000x stock price simulation'!$AO$8:$AO$1000</c:f>
              <c:numCache>
                <c:formatCode>#\ ##0.00\ "€"</c:formatCode>
                <c:ptCount val="993"/>
                <c:pt idx="0" formatCode="General">
                  <c:v>10000</c:v>
                </c:pt>
                <c:pt idx="1">
                  <c:v>10000.625</c:v>
                </c:pt>
                <c:pt idx="2">
                  <c:v>10001.250625000001</c:v>
                </c:pt>
                <c:pt idx="3">
                  <c:v>10001.876875624999</c:v>
                </c:pt>
                <c:pt idx="4">
                  <c:v>10002.503752500625</c:v>
                </c:pt>
                <c:pt idx="5">
                  <c:v>10003.131256253126</c:v>
                </c:pt>
                <c:pt idx="6">
                  <c:v>10003.759387509379</c:v>
                </c:pt>
                <c:pt idx="7">
                  <c:v>10004.388146896887</c:v>
                </c:pt>
                <c:pt idx="8">
                  <c:v>10005.017535043786</c:v>
                </c:pt>
                <c:pt idx="9">
                  <c:v>10005.647552578828</c:v>
                </c:pt>
                <c:pt idx="10">
                  <c:v>10006.278200131408</c:v>
                </c:pt>
                <c:pt idx="11">
                  <c:v>10006.909478331538</c:v>
                </c:pt>
                <c:pt idx="12">
                  <c:v>10007.54138780987</c:v>
                </c:pt>
                <c:pt idx="13">
                  <c:v>10008.173929197681</c:v>
                </c:pt>
                <c:pt idx="14">
                  <c:v>10008.807103126877</c:v>
                </c:pt>
                <c:pt idx="15">
                  <c:v>10009.440910230005</c:v>
                </c:pt>
                <c:pt idx="16">
                  <c:v>10010.075351140234</c:v>
                </c:pt>
                <c:pt idx="17">
                  <c:v>10010.710426491374</c:v>
                </c:pt>
                <c:pt idx="18">
                  <c:v>10011.346136917866</c:v>
                </c:pt>
                <c:pt idx="19">
                  <c:v>10011.982483054784</c:v>
                </c:pt>
                <c:pt idx="20">
                  <c:v>10012.619465537839</c:v>
                </c:pt>
                <c:pt idx="21">
                  <c:v>10013.257085003377</c:v>
                </c:pt>
                <c:pt idx="22">
                  <c:v>10013.895342088381</c:v>
                </c:pt>
                <c:pt idx="23">
                  <c:v>10014.534237430467</c:v>
                </c:pt>
                <c:pt idx="24">
                  <c:v>10015.173771667898</c:v>
                </c:pt>
                <c:pt idx="25">
                  <c:v>10015.813945439568</c:v>
                </c:pt>
                <c:pt idx="26">
                  <c:v>10016.454759385007</c:v>
                </c:pt>
                <c:pt idx="27">
                  <c:v>10017.096214144392</c:v>
                </c:pt>
                <c:pt idx="28">
                  <c:v>10017.738310358536</c:v>
                </c:pt>
                <c:pt idx="29">
                  <c:v>10018.381048668894</c:v>
                </c:pt>
                <c:pt idx="30">
                  <c:v>10019.024429717563</c:v>
                </c:pt>
                <c:pt idx="31">
                  <c:v>10019.66845414728</c:v>
                </c:pt>
                <c:pt idx="32">
                  <c:v>10020.313122601428</c:v>
                </c:pt>
                <c:pt idx="33">
                  <c:v>10020.958435724029</c:v>
                </c:pt>
                <c:pt idx="34">
                  <c:v>10021.604394159753</c:v>
                </c:pt>
                <c:pt idx="35">
                  <c:v>10022.250998553915</c:v>
                </c:pt>
                <c:pt idx="36">
                  <c:v>10022.898249552467</c:v>
                </c:pt>
                <c:pt idx="37">
                  <c:v>10023.546147802019</c:v>
                </c:pt>
                <c:pt idx="38">
                  <c:v>10024.194693949821</c:v>
                </c:pt>
                <c:pt idx="39">
                  <c:v>10024.843888643773</c:v>
                </c:pt>
                <c:pt idx="40">
                  <c:v>10025.493732532415</c:v>
                </c:pt>
                <c:pt idx="41">
                  <c:v>10026.144226264947</c:v>
                </c:pt>
                <c:pt idx="42">
                  <c:v>10026.795370491212</c:v>
                </c:pt>
                <c:pt idx="43">
                  <c:v>10027.447165861704</c:v>
                </c:pt>
                <c:pt idx="44">
                  <c:v>10028.099613027565</c:v>
                </c:pt>
                <c:pt idx="45">
                  <c:v>10028.752712640593</c:v>
                </c:pt>
                <c:pt idx="46">
                  <c:v>10029.406465353233</c:v>
                </c:pt>
                <c:pt idx="47">
                  <c:v>10030.060871818587</c:v>
                </c:pt>
                <c:pt idx="48">
                  <c:v>10030.715932690406</c:v>
                </c:pt>
                <c:pt idx="49">
                  <c:v>10031.371648623095</c:v>
                </c:pt>
                <c:pt idx="50">
                  <c:v>10032.028020271719</c:v>
                </c:pt>
                <c:pt idx="51">
                  <c:v>10032.685048291991</c:v>
                </c:pt>
                <c:pt idx="52">
                  <c:v>10033.342733340283</c:v>
                </c:pt>
                <c:pt idx="53">
                  <c:v>10034.001076073622</c:v>
                </c:pt>
                <c:pt idx="54">
                  <c:v>10034.660077149696</c:v>
                </c:pt>
                <c:pt idx="55">
                  <c:v>10035.319737226846</c:v>
                </c:pt>
                <c:pt idx="56">
                  <c:v>10035.980056964074</c:v>
                </c:pt>
                <c:pt idx="57">
                  <c:v>10036.641037021038</c:v>
                </c:pt>
                <c:pt idx="58">
                  <c:v>10037.302678058059</c:v>
                </c:pt>
                <c:pt idx="59">
                  <c:v>10037.964980736117</c:v>
                </c:pt>
                <c:pt idx="60">
                  <c:v>10038.627945716853</c:v>
                </c:pt>
                <c:pt idx="61">
                  <c:v>10039.291573662569</c:v>
                </c:pt>
                <c:pt idx="62">
                  <c:v>10039.955865236232</c:v>
                </c:pt>
                <c:pt idx="63">
                  <c:v>10040.620821101467</c:v>
                </c:pt>
                <c:pt idx="64">
                  <c:v>10041.28644192257</c:v>
                </c:pt>
                <c:pt idx="65">
                  <c:v>10041.952728364493</c:v>
                </c:pt>
                <c:pt idx="66">
                  <c:v>10042.619681092856</c:v>
                </c:pt>
                <c:pt idx="67">
                  <c:v>10043.287300773949</c:v>
                </c:pt>
                <c:pt idx="68">
                  <c:v>10043.955588074725</c:v>
                </c:pt>
                <c:pt idx="69">
                  <c:v>10044.624543662798</c:v>
                </c:pt>
                <c:pt idx="70">
                  <c:v>10045.294168206461</c:v>
                </c:pt>
                <c:pt idx="71">
                  <c:v>10045.964462374668</c:v>
                </c:pt>
                <c:pt idx="72">
                  <c:v>10046.635426837041</c:v>
                </c:pt>
                <c:pt idx="73">
                  <c:v>10047.307062263879</c:v>
                </c:pt>
                <c:pt idx="74">
                  <c:v>10047.979369326144</c:v>
                </c:pt>
                <c:pt idx="75">
                  <c:v>10048.652348695468</c:v>
                </c:pt>
                <c:pt idx="76">
                  <c:v>10049.326001044165</c:v>
                </c:pt>
                <c:pt idx="77">
                  <c:v>10050.000327045209</c:v>
                </c:pt>
                <c:pt idx="78">
                  <c:v>10050.675327372253</c:v>
                </c:pt>
                <c:pt idx="79">
                  <c:v>10051.351002699626</c:v>
                </c:pt>
                <c:pt idx="80">
                  <c:v>10052.027353702326</c:v>
                </c:pt>
                <c:pt idx="81">
                  <c:v>10052.704381056028</c:v>
                </c:pt>
                <c:pt idx="82">
                  <c:v>10053.382085437084</c:v>
                </c:pt>
                <c:pt idx="83">
                  <c:v>10054.060467522522</c:v>
                </c:pt>
                <c:pt idx="84">
                  <c:v>10054.739527990045</c:v>
                </c:pt>
                <c:pt idx="85">
                  <c:v>10055.419267518035</c:v>
                </c:pt>
                <c:pt idx="86">
                  <c:v>10056.099686785552</c:v>
                </c:pt>
                <c:pt idx="87">
                  <c:v>10056.780786472336</c:v>
                </c:pt>
                <c:pt idx="88">
                  <c:v>10057.46256725881</c:v>
                </c:pt>
                <c:pt idx="89">
                  <c:v>10058.145029826068</c:v>
                </c:pt>
                <c:pt idx="90">
                  <c:v>10058.828174855895</c:v>
                </c:pt>
                <c:pt idx="91">
                  <c:v>10059.512003030752</c:v>
                </c:pt>
                <c:pt idx="92">
                  <c:v>10060.196515033782</c:v>
                </c:pt>
                <c:pt idx="93">
                  <c:v>10060.881711548816</c:v>
                </c:pt>
                <c:pt idx="94">
                  <c:v>10061.567593260364</c:v>
                </c:pt>
                <c:pt idx="95">
                  <c:v>10062.254160853625</c:v>
                </c:pt>
                <c:pt idx="96">
                  <c:v>10062.941415014478</c:v>
                </c:pt>
                <c:pt idx="97">
                  <c:v>10063.629356429492</c:v>
                </c:pt>
                <c:pt idx="98">
                  <c:v>10064.317985785921</c:v>
                </c:pt>
                <c:pt idx="99">
                  <c:v>10065.007303771708</c:v>
                </c:pt>
                <c:pt idx="100">
                  <c:v>10065.697311075481</c:v>
                </c:pt>
                <c:pt idx="101">
                  <c:v>10066.388008386555</c:v>
                </c:pt>
                <c:pt idx="102">
                  <c:v>10067.079396394942</c:v>
                </c:pt>
                <c:pt idx="103">
                  <c:v>10067.771475791336</c:v>
                </c:pt>
                <c:pt idx="104">
                  <c:v>10068.464247267128</c:v>
                </c:pt>
                <c:pt idx="105">
                  <c:v>10069.157711514395</c:v>
                </c:pt>
                <c:pt idx="106">
                  <c:v>10069.851869225909</c:v>
                </c:pt>
                <c:pt idx="107">
                  <c:v>10070.546721095136</c:v>
                </c:pt>
                <c:pt idx="108">
                  <c:v>10071.242267816229</c:v>
                </c:pt>
                <c:pt idx="109">
                  <c:v>10071.938510084046</c:v>
                </c:pt>
                <c:pt idx="110">
                  <c:v>10072.63544859413</c:v>
                </c:pt>
                <c:pt idx="111">
                  <c:v>10073.333084042724</c:v>
                </c:pt>
                <c:pt idx="112">
                  <c:v>10074.031417126767</c:v>
                </c:pt>
                <c:pt idx="113">
                  <c:v>10074.730448543894</c:v>
                </c:pt>
                <c:pt idx="114">
                  <c:v>10075.430178992439</c:v>
                </c:pt>
                <c:pt idx="115">
                  <c:v>10076.13060917143</c:v>
                </c:pt>
                <c:pt idx="116">
                  <c:v>10076.831739780602</c:v>
                </c:pt>
                <c:pt idx="117">
                  <c:v>10077.533571520384</c:v>
                </c:pt>
                <c:pt idx="118">
                  <c:v>10078.236105091903</c:v>
                </c:pt>
                <c:pt idx="119">
                  <c:v>10078.939341196994</c:v>
                </c:pt>
                <c:pt idx="120">
                  <c:v>10079.643280538192</c:v>
                </c:pt>
                <c:pt idx="121">
                  <c:v>10080.34792381873</c:v>
                </c:pt>
                <c:pt idx="122">
                  <c:v>10081.053271742549</c:v>
                </c:pt>
                <c:pt idx="123">
                  <c:v>10081.759325014291</c:v>
                </c:pt>
                <c:pt idx="124">
                  <c:v>10082.466084339307</c:v>
                </c:pt>
                <c:pt idx="125">
                  <c:v>10083.173550423646</c:v>
                </c:pt>
                <c:pt idx="126">
                  <c:v>10083.881723974067</c:v>
                </c:pt>
                <c:pt idx="127">
                  <c:v>10084.590605698042</c:v>
                </c:pt>
                <c:pt idx="128">
                  <c:v>10085.30019630374</c:v>
                </c:pt>
                <c:pt idx="129">
                  <c:v>10086.010496500045</c:v>
                </c:pt>
                <c:pt idx="130">
                  <c:v>10086.721506996544</c:v>
                </c:pt>
                <c:pt idx="131">
                  <c:v>10087.433228503542</c:v>
                </c:pt>
                <c:pt idx="132">
                  <c:v>10088.145661732044</c:v>
                </c:pt>
                <c:pt idx="133">
                  <c:v>10088.858807393775</c:v>
                </c:pt>
                <c:pt idx="134">
                  <c:v>10089.572666201169</c:v>
                </c:pt>
                <c:pt idx="135">
                  <c:v>10090.287238867371</c:v>
                </c:pt>
                <c:pt idx="136">
                  <c:v>10091.002526106238</c:v>
                </c:pt>
                <c:pt idx="137">
                  <c:v>10091.718528632344</c:v>
                </c:pt>
                <c:pt idx="138">
                  <c:v>10092.435247160976</c:v>
                </c:pt>
                <c:pt idx="139">
                  <c:v>10093.152682408137</c:v>
                </c:pt>
                <c:pt idx="140">
                  <c:v>10093.870835090545</c:v>
                </c:pt>
                <c:pt idx="141">
                  <c:v>10094.589705925637</c:v>
                </c:pt>
                <c:pt idx="142">
                  <c:v>10095.309295631561</c:v>
                </c:pt>
                <c:pt idx="143">
                  <c:v>10096.029604927193</c:v>
                </c:pt>
                <c:pt idx="144">
                  <c:v>10096.75063453212</c:v>
                </c:pt>
                <c:pt idx="145">
                  <c:v>10097.472385166653</c:v>
                </c:pt>
                <c:pt idx="146">
                  <c:v>10098.194857551818</c:v>
                </c:pt>
                <c:pt idx="147">
                  <c:v>10098.918052409372</c:v>
                </c:pt>
                <c:pt idx="148">
                  <c:v>10099.64197046178</c:v>
                </c:pt>
                <c:pt idx="149">
                  <c:v>10100.366612432243</c:v>
                </c:pt>
                <c:pt idx="150">
                  <c:v>10101.091979044675</c:v>
                </c:pt>
                <c:pt idx="151">
                  <c:v>10101.818071023719</c:v>
                </c:pt>
                <c:pt idx="152">
                  <c:v>10102.544889094743</c:v>
                </c:pt>
                <c:pt idx="153">
                  <c:v>10103.272433983839</c:v>
                </c:pt>
                <c:pt idx="154">
                  <c:v>10104.000706417821</c:v>
                </c:pt>
                <c:pt idx="155">
                  <c:v>10104.729707124239</c:v>
                </c:pt>
                <c:pt idx="156">
                  <c:v>10105.459436831363</c:v>
                </c:pt>
                <c:pt idx="157">
                  <c:v>10106.189896268195</c:v>
                </c:pt>
                <c:pt idx="158">
                  <c:v>10106.921086164464</c:v>
                </c:pt>
                <c:pt idx="159">
                  <c:v>10107.653007250628</c:v>
                </c:pt>
                <c:pt idx="160">
                  <c:v>10108.385660257878</c:v>
                </c:pt>
                <c:pt idx="161">
                  <c:v>10109.119045918136</c:v>
                </c:pt>
                <c:pt idx="162">
                  <c:v>10109.853164964054</c:v>
                </c:pt>
                <c:pt idx="163">
                  <c:v>10110.588018129018</c:v>
                </c:pt>
                <c:pt idx="164">
                  <c:v>10111.323606147147</c:v>
                </c:pt>
                <c:pt idx="165">
                  <c:v>10112.059929753294</c:v>
                </c:pt>
                <c:pt idx="166">
                  <c:v>10112.796989683047</c:v>
                </c:pt>
                <c:pt idx="167">
                  <c:v>10113.534786672732</c:v>
                </c:pt>
                <c:pt idx="168">
                  <c:v>10114.273321459405</c:v>
                </c:pt>
                <c:pt idx="169">
                  <c:v>10115.012594780863</c:v>
                </c:pt>
                <c:pt idx="170">
                  <c:v>10115.752607375643</c:v>
                </c:pt>
                <c:pt idx="171">
                  <c:v>10116.49335998302</c:v>
                </c:pt>
                <c:pt idx="172">
                  <c:v>10117.234853343001</c:v>
                </c:pt>
                <c:pt idx="173">
                  <c:v>10117.977088196345</c:v>
                </c:pt>
                <c:pt idx="174">
                  <c:v>10118.720065284542</c:v>
                </c:pt>
                <c:pt idx="175">
                  <c:v>10119.463785349826</c:v>
                </c:pt>
                <c:pt idx="176">
                  <c:v>10120.208249135176</c:v>
                </c:pt>
                <c:pt idx="177">
                  <c:v>10120.953457384312</c:v>
                </c:pt>
                <c:pt idx="178">
                  <c:v>10121.699410841695</c:v>
                </c:pt>
                <c:pt idx="179">
                  <c:v>10122.446110252538</c:v>
                </c:pt>
                <c:pt idx="180">
                  <c:v>10123.19355636279</c:v>
                </c:pt>
                <c:pt idx="181">
                  <c:v>10123.941749919151</c:v>
                </c:pt>
                <c:pt idx="182">
                  <c:v>10124.690691669071</c:v>
                </c:pt>
                <c:pt idx="183">
                  <c:v>10125.440382360741</c:v>
                </c:pt>
                <c:pt idx="184">
                  <c:v>10126.190822743101</c:v>
                </c:pt>
                <c:pt idx="185">
                  <c:v>10126.942013565844</c:v>
                </c:pt>
                <c:pt idx="186">
                  <c:v>10127.693955579411</c:v>
                </c:pt>
                <c:pt idx="187">
                  <c:v>10128.44664953499</c:v>
                </c:pt>
                <c:pt idx="188">
                  <c:v>10129.200096184524</c:v>
                </c:pt>
                <c:pt idx="189">
                  <c:v>10129.95429628071</c:v>
                </c:pt>
                <c:pt idx="190">
                  <c:v>10130.709250576991</c:v>
                </c:pt>
                <c:pt idx="191">
                  <c:v>10131.464959827566</c:v>
                </c:pt>
                <c:pt idx="192">
                  <c:v>10132.221424787394</c:v>
                </c:pt>
                <c:pt idx="193">
                  <c:v>10132.978646212181</c:v>
                </c:pt>
                <c:pt idx="194">
                  <c:v>10133.736624858395</c:v>
                </c:pt>
                <c:pt idx="195">
                  <c:v>10134.495361483252</c:v>
                </c:pt>
                <c:pt idx="196">
                  <c:v>10135.254856844736</c:v>
                </c:pt>
                <c:pt idx="197">
                  <c:v>10136.015111701581</c:v>
                </c:pt>
                <c:pt idx="198">
                  <c:v>10136.776126813282</c:v>
                </c:pt>
                <c:pt idx="199">
                  <c:v>10137.537902940096</c:v>
                </c:pt>
                <c:pt idx="200">
                  <c:v>10138.300440843035</c:v>
                </c:pt>
                <c:pt idx="201">
                  <c:v>10139.063741283879</c:v>
                </c:pt>
                <c:pt idx="202">
                  <c:v>10139.827805025161</c:v>
                </c:pt>
                <c:pt idx="203">
                  <c:v>10140.592632830187</c:v>
                </c:pt>
                <c:pt idx="204">
                  <c:v>10141.358225463016</c:v>
                </c:pt>
                <c:pt idx="205">
                  <c:v>10142.124583688481</c:v>
                </c:pt>
                <c:pt idx="206">
                  <c:v>10142.891708272169</c:v>
                </c:pt>
                <c:pt idx="207">
                  <c:v>10143.659599980441</c:v>
                </c:pt>
                <c:pt idx="208">
                  <c:v>10144.428259580422</c:v>
                </c:pt>
                <c:pt idx="209">
                  <c:v>10145.197687840002</c:v>
                </c:pt>
                <c:pt idx="210">
                  <c:v>10145.967885527843</c:v>
                </c:pt>
                <c:pt idx="211">
                  <c:v>10146.738853413372</c:v>
                </c:pt>
                <c:pt idx="212">
                  <c:v>10147.510592266783</c:v>
                </c:pt>
                <c:pt idx="213">
                  <c:v>10148.28310285905</c:v>
                </c:pt>
                <c:pt idx="214">
                  <c:v>10149.056385961911</c:v>
                </c:pt>
                <c:pt idx="215">
                  <c:v>10149.830442347871</c:v>
                </c:pt>
                <c:pt idx="216">
                  <c:v>10150.605272790221</c:v>
                </c:pt>
                <c:pt idx="217">
                  <c:v>10151.38087806301</c:v>
                </c:pt>
                <c:pt idx="218">
                  <c:v>10152.157258941072</c:v>
                </c:pt>
                <c:pt idx="219">
                  <c:v>10152.934416200014</c:v>
                </c:pt>
                <c:pt idx="220">
                  <c:v>10153.712350616213</c:v>
                </c:pt>
                <c:pt idx="221">
                  <c:v>10154.49106296683</c:v>
                </c:pt>
                <c:pt idx="222">
                  <c:v>10155.270554029797</c:v>
                </c:pt>
                <c:pt idx="223">
                  <c:v>10156.050824583826</c:v>
                </c:pt>
                <c:pt idx="224">
                  <c:v>10156.83187540841</c:v>
                </c:pt>
                <c:pt idx="225">
                  <c:v>10157.613707283819</c:v>
                </c:pt>
                <c:pt idx="226">
                  <c:v>10158.396320991102</c:v>
                </c:pt>
                <c:pt idx="227">
                  <c:v>10159.179717312094</c:v>
                </c:pt>
                <c:pt idx="228">
                  <c:v>10159.963897029405</c:v>
                </c:pt>
                <c:pt idx="229">
                  <c:v>10160.748860926435</c:v>
                </c:pt>
                <c:pt idx="230">
                  <c:v>10161.534609787363</c:v>
                </c:pt>
                <c:pt idx="231">
                  <c:v>10162.321144397149</c:v>
                </c:pt>
                <c:pt idx="232">
                  <c:v>10163.108465541547</c:v>
                </c:pt>
                <c:pt idx="233">
                  <c:v>10163.896574007089</c:v>
                </c:pt>
                <c:pt idx="234">
                  <c:v>10164.685470581095</c:v>
                </c:pt>
                <c:pt idx="235">
                  <c:v>10165.475156051676</c:v>
                </c:pt>
                <c:pt idx="236">
                  <c:v>10166.265631207727</c:v>
                </c:pt>
                <c:pt idx="237">
                  <c:v>10167.056896838934</c:v>
                </c:pt>
                <c:pt idx="238">
                  <c:v>10167.848953735775</c:v>
                </c:pt>
                <c:pt idx="239">
                  <c:v>10168.64180268951</c:v>
                </c:pt>
                <c:pt idx="240">
                  <c:v>10169.435444492199</c:v>
                </c:pt>
                <c:pt idx="241">
                  <c:v>10170.229879936691</c:v>
                </c:pt>
                <c:pt idx="242">
                  <c:v>10171.025109816628</c:v>
                </c:pt>
                <c:pt idx="243">
                  <c:v>10171.821134926446</c:v>
                </c:pt>
                <c:pt idx="244">
                  <c:v>10172.617956061371</c:v>
                </c:pt>
                <c:pt idx="245">
                  <c:v>10173.415574017432</c:v>
                </c:pt>
                <c:pt idx="246">
                  <c:v>10174.21398959145</c:v>
                </c:pt>
                <c:pt idx="247">
                  <c:v>10175.013203581042</c:v>
                </c:pt>
                <c:pt idx="248">
                  <c:v>10175.813216784623</c:v>
                </c:pt>
                <c:pt idx="249">
                  <c:v>10176.614030001407</c:v>
                </c:pt>
                <c:pt idx="250">
                  <c:v>10177.415644031409</c:v>
                </c:pt>
                <c:pt idx="251">
                  <c:v>10178.218059675441</c:v>
                </c:pt>
                <c:pt idx="252">
                  <c:v>10179.021277735115</c:v>
                </c:pt>
                <c:pt idx="253">
                  <c:v>10179.825299012849</c:v>
                </c:pt>
                <c:pt idx="254">
                  <c:v>10180.630124311863</c:v>
                </c:pt>
                <c:pt idx="255">
                  <c:v>10181.435754436176</c:v>
                </c:pt>
                <c:pt idx="256">
                  <c:v>10182.242190190611</c:v>
                </c:pt>
                <c:pt idx="257">
                  <c:v>10183.049432380802</c:v>
                </c:pt>
                <c:pt idx="258">
                  <c:v>10183.857481813182</c:v>
                </c:pt>
                <c:pt idx="259">
                  <c:v>10184.666339294996</c:v>
                </c:pt>
                <c:pt idx="260">
                  <c:v>10185.476005634291</c:v>
                </c:pt>
                <c:pt idx="261">
                  <c:v>10186.286481639925</c:v>
                </c:pt>
                <c:pt idx="262">
                  <c:v>10187.097768121565</c:v>
                </c:pt>
                <c:pt idx="263">
                  <c:v>10187.909865889687</c:v>
                </c:pt>
                <c:pt idx="264">
                  <c:v>10188.722775755577</c:v>
                </c:pt>
                <c:pt idx="265">
                  <c:v>10189.536498531332</c:v>
                </c:pt>
                <c:pt idx="266">
                  <c:v>10190.351035029864</c:v>
                </c:pt>
                <c:pt idx="267">
                  <c:v>10191.166386064893</c:v>
                </c:pt>
                <c:pt idx="268">
                  <c:v>10191.982552450958</c:v>
                </c:pt>
                <c:pt idx="269">
                  <c:v>10192.799535003409</c:v>
                </c:pt>
                <c:pt idx="270">
                  <c:v>10193.617334538412</c:v>
                </c:pt>
                <c:pt idx="271">
                  <c:v>10194.435951872951</c:v>
                </c:pt>
                <c:pt idx="272">
                  <c:v>10195.255387824824</c:v>
                </c:pt>
                <c:pt idx="273">
                  <c:v>10196.075643212649</c:v>
                </c:pt>
                <c:pt idx="274">
                  <c:v>10196.896718855862</c:v>
                </c:pt>
                <c:pt idx="275">
                  <c:v>10197.718615574717</c:v>
                </c:pt>
                <c:pt idx="276">
                  <c:v>10198.541334190293</c:v>
                </c:pt>
                <c:pt idx="277">
                  <c:v>10199.364875524483</c:v>
                </c:pt>
                <c:pt idx="278">
                  <c:v>10200.189240400006</c:v>
                </c:pt>
                <c:pt idx="279">
                  <c:v>10201.014429640407</c:v>
                </c:pt>
                <c:pt idx="280">
                  <c:v>10201.840444070047</c:v>
                </c:pt>
                <c:pt idx="281">
                  <c:v>10202.667284514118</c:v>
                </c:pt>
                <c:pt idx="282">
                  <c:v>10203.494951798632</c:v>
                </c:pt>
                <c:pt idx="283">
                  <c:v>10204.32344675043</c:v>
                </c:pt>
                <c:pt idx="284">
                  <c:v>10205.152770197181</c:v>
                </c:pt>
                <c:pt idx="285">
                  <c:v>10205.982922967378</c:v>
                </c:pt>
                <c:pt idx="286">
                  <c:v>10206.813905890345</c:v>
                </c:pt>
                <c:pt idx="287">
                  <c:v>10207.645719796237</c:v>
                </c:pt>
                <c:pt idx="288">
                  <c:v>10208.478365516032</c:v>
                </c:pt>
                <c:pt idx="289">
                  <c:v>10209.311843881547</c:v>
                </c:pt>
                <c:pt idx="290">
                  <c:v>10210.14615572543</c:v>
                </c:pt>
                <c:pt idx="291">
                  <c:v>10210.981301881155</c:v>
                </c:pt>
                <c:pt idx="292">
                  <c:v>10211.817283183036</c:v>
                </c:pt>
                <c:pt idx="293">
                  <c:v>10212.654100466219</c:v>
                </c:pt>
                <c:pt idx="294">
                  <c:v>10213.491754566685</c:v>
                </c:pt>
                <c:pt idx="295">
                  <c:v>10214.330246321253</c:v>
                </c:pt>
                <c:pt idx="296">
                  <c:v>10215.169576567574</c:v>
                </c:pt>
                <c:pt idx="297">
                  <c:v>10216.00974614414</c:v>
                </c:pt>
                <c:pt idx="298">
                  <c:v>10216.850755890286</c:v>
                </c:pt>
                <c:pt idx="299">
                  <c:v>10217.692606646175</c:v>
                </c:pt>
                <c:pt idx="300">
                  <c:v>10218.535299252821</c:v>
                </c:pt>
                <c:pt idx="301">
                  <c:v>10219.378834552073</c:v>
                </c:pt>
                <c:pt idx="302">
                  <c:v>10220.223213386626</c:v>
                </c:pt>
                <c:pt idx="303">
                  <c:v>10221.068436600013</c:v>
                </c:pt>
                <c:pt idx="304">
                  <c:v>10221.914505036613</c:v>
                </c:pt>
                <c:pt idx="305">
                  <c:v>10222.76141954165</c:v>
                </c:pt>
                <c:pt idx="306">
                  <c:v>10223.60918096119</c:v>
                </c:pt>
                <c:pt idx="307">
                  <c:v>10224.457790142153</c:v>
                </c:pt>
                <c:pt idx="308">
                  <c:v>10225.307247932295</c:v>
                </c:pt>
                <c:pt idx="309">
                  <c:v>10226.157555180227</c:v>
                </c:pt>
                <c:pt idx="310">
                  <c:v>10227.008712735407</c:v>
                </c:pt>
                <c:pt idx="311">
                  <c:v>10227.860721448142</c:v>
                </c:pt>
                <c:pt idx="312">
                  <c:v>10228.71358216959</c:v>
                </c:pt>
                <c:pt idx="313">
                  <c:v>10229.56729575176</c:v>
                </c:pt>
                <c:pt idx="314">
                  <c:v>10230.421863047512</c:v>
                </c:pt>
                <c:pt idx="315">
                  <c:v>10231.277284910559</c:v>
                </c:pt>
                <c:pt idx="316">
                  <c:v>10232.133562195469</c:v>
                </c:pt>
                <c:pt idx="317">
                  <c:v>10232.990695757664</c:v>
                </c:pt>
                <c:pt idx="318">
                  <c:v>10233.848686453422</c:v>
                </c:pt>
                <c:pt idx="319">
                  <c:v>10234.707535139876</c:v>
                </c:pt>
                <c:pt idx="320">
                  <c:v>10235.567242675017</c:v>
                </c:pt>
                <c:pt idx="321">
                  <c:v>10236.427809917692</c:v>
                </c:pt>
                <c:pt idx="322">
                  <c:v>10237.289237727609</c:v>
                </c:pt>
                <c:pt idx="323">
                  <c:v>10238.151526965336</c:v>
                </c:pt>
                <c:pt idx="324">
                  <c:v>10239.014678492302</c:v>
                </c:pt>
                <c:pt idx="325">
                  <c:v>10239.878693170795</c:v>
                </c:pt>
                <c:pt idx="326">
                  <c:v>10240.743571863964</c:v>
                </c:pt>
                <c:pt idx="327">
                  <c:v>10241.60931543583</c:v>
                </c:pt>
                <c:pt idx="328">
                  <c:v>10242.475924751265</c:v>
                </c:pt>
                <c:pt idx="329">
                  <c:v>10243.343400676016</c:v>
                </c:pt>
                <c:pt idx="330">
                  <c:v>10244.211744076692</c:v>
                </c:pt>
                <c:pt idx="331">
                  <c:v>10245.080955820769</c:v>
                </c:pt>
                <c:pt idx="332">
                  <c:v>10245.951036776591</c:v>
                </c:pt>
                <c:pt idx="333">
                  <c:v>10246.821987813366</c:v>
                </c:pt>
                <c:pt idx="334">
                  <c:v>10247.69380980118</c:v>
                </c:pt>
                <c:pt idx="335">
                  <c:v>10248.56650361098</c:v>
                </c:pt>
                <c:pt idx="336">
                  <c:v>10249.440070114591</c:v>
                </c:pt>
                <c:pt idx="337">
                  <c:v>10250.314510184706</c:v>
                </c:pt>
                <c:pt idx="338">
                  <c:v>10251.189824694891</c:v>
                </c:pt>
                <c:pt idx="339">
                  <c:v>10252.066014519585</c:v>
                </c:pt>
                <c:pt idx="340">
                  <c:v>10252.943080534105</c:v>
                </c:pt>
                <c:pt idx="341">
                  <c:v>10253.821023614639</c:v>
                </c:pt>
                <c:pt idx="342">
                  <c:v>10254.699844638253</c:v>
                </c:pt>
                <c:pt idx="343">
                  <c:v>10255.579544482891</c:v>
                </c:pt>
                <c:pt idx="344">
                  <c:v>10256.460124027375</c:v>
                </c:pt>
                <c:pt idx="345">
                  <c:v>10257.341584151403</c:v>
                </c:pt>
                <c:pt idx="346">
                  <c:v>10258.223925735554</c:v>
                </c:pt>
                <c:pt idx="347">
                  <c:v>10259.107149661289</c:v>
                </c:pt>
                <c:pt idx="348">
                  <c:v>10259.99125681095</c:v>
                </c:pt>
                <c:pt idx="349">
                  <c:v>10260.876248067761</c:v>
                </c:pt>
                <c:pt idx="350">
                  <c:v>10261.762124315828</c:v>
                </c:pt>
                <c:pt idx="351">
                  <c:v>10262.648886440145</c:v>
                </c:pt>
                <c:pt idx="352">
                  <c:v>10263.536535326586</c:v>
                </c:pt>
                <c:pt idx="353">
                  <c:v>10264.425071861911</c:v>
                </c:pt>
                <c:pt idx="354">
                  <c:v>10265.314496933774</c:v>
                </c:pt>
                <c:pt idx="355">
                  <c:v>10266.204811430707</c:v>
                </c:pt>
                <c:pt idx="356">
                  <c:v>10267.09601624214</c:v>
                </c:pt>
                <c:pt idx="357">
                  <c:v>10267.988112258381</c:v>
                </c:pt>
                <c:pt idx="358">
                  <c:v>10268.88110037064</c:v>
                </c:pt>
                <c:pt idx="359">
                  <c:v>10269.77498147101</c:v>
                </c:pt>
                <c:pt idx="360">
                  <c:v>10270.66975645248</c:v>
                </c:pt>
                <c:pt idx="361">
                  <c:v>10271.565426208934</c:v>
                </c:pt>
                <c:pt idx="362">
                  <c:v>10272.461991635142</c:v>
                </c:pt>
                <c:pt idx="363">
                  <c:v>10273.359453626777</c:v>
                </c:pt>
                <c:pt idx="364">
                  <c:v>10274.257813080403</c:v>
                </c:pt>
                <c:pt idx="365">
                  <c:v>10275.157070893485</c:v>
                </c:pt>
                <c:pt idx="366">
                  <c:v>10276.057227964378</c:v>
                </c:pt>
                <c:pt idx="367">
                  <c:v>10276.958285192342</c:v>
                </c:pt>
                <c:pt idx="368">
                  <c:v>10277.860243477535</c:v>
                </c:pt>
                <c:pt idx="369">
                  <c:v>10278.763103721012</c:v>
                </c:pt>
                <c:pt idx="370">
                  <c:v>10279.666866824733</c:v>
                </c:pt>
                <c:pt idx="371">
                  <c:v>10280.571533691558</c:v>
                </c:pt>
                <c:pt idx="372">
                  <c:v>10281.477105225251</c:v>
                </c:pt>
                <c:pt idx="373">
                  <c:v>10282.383582330476</c:v>
                </c:pt>
                <c:pt idx="374">
                  <c:v>10283.290965912805</c:v>
                </c:pt>
                <c:pt idx="375">
                  <c:v>10284.199256878717</c:v>
                </c:pt>
                <c:pt idx="376">
                  <c:v>10285.108456135596</c:v>
                </c:pt>
                <c:pt idx="377">
                  <c:v>10286.018564591734</c:v>
                </c:pt>
                <c:pt idx="378">
                  <c:v>10286.929583156325</c:v>
                </c:pt>
                <c:pt idx="379">
                  <c:v>10287.84151273948</c:v>
                </c:pt>
                <c:pt idx="380">
                  <c:v>10288.75435425222</c:v>
                </c:pt>
                <c:pt idx="381">
                  <c:v>10289.668108606473</c:v>
                </c:pt>
                <c:pt idx="382">
                  <c:v>10290.582776715079</c:v>
                </c:pt>
                <c:pt idx="383">
                  <c:v>10291.498359491794</c:v>
                </c:pt>
                <c:pt idx="384">
                  <c:v>10292.414857851285</c:v>
                </c:pt>
                <c:pt idx="385">
                  <c:v>10293.332272709136</c:v>
                </c:pt>
                <c:pt idx="386">
                  <c:v>10294.250604981846</c:v>
                </c:pt>
                <c:pt idx="387">
                  <c:v>10295.169855586828</c:v>
                </c:pt>
                <c:pt idx="388">
                  <c:v>10296.090025442414</c:v>
                </c:pt>
                <c:pt idx="389">
                  <c:v>10297.011115467856</c:v>
                </c:pt>
                <c:pt idx="390">
                  <c:v>10297.933126583324</c:v>
                </c:pt>
                <c:pt idx="391">
                  <c:v>10298.856059709908</c:v>
                </c:pt>
                <c:pt idx="392">
                  <c:v>10299.779915769617</c:v>
                </c:pt>
                <c:pt idx="393">
                  <c:v>10300.704695685388</c:v>
                </c:pt>
                <c:pt idx="394">
                  <c:v>10301.630400381073</c:v>
                </c:pt>
                <c:pt idx="395">
                  <c:v>10302.557030781454</c:v>
                </c:pt>
                <c:pt idx="396">
                  <c:v>10303.484587812236</c:v>
                </c:pt>
                <c:pt idx="397">
                  <c:v>10304.413072400048</c:v>
                </c:pt>
                <c:pt idx="398">
                  <c:v>10305.342485472447</c:v>
                </c:pt>
                <c:pt idx="399">
                  <c:v>10306.272827957921</c:v>
                </c:pt>
                <c:pt idx="400">
                  <c:v>10307.204100785879</c:v>
                </c:pt>
                <c:pt idx="401">
                  <c:v>10308.136304886664</c:v>
                </c:pt>
                <c:pt idx="402">
                  <c:v>10309.06944119155</c:v>
                </c:pt>
                <c:pt idx="403">
                  <c:v>10310.003510632743</c:v>
                </c:pt>
                <c:pt idx="404">
                  <c:v>10310.938514143376</c:v>
                </c:pt>
                <c:pt idx="405">
                  <c:v>10311.874452657519</c:v>
                </c:pt>
                <c:pt idx="406">
                  <c:v>10312.811327110176</c:v>
                </c:pt>
                <c:pt idx="407">
                  <c:v>10313.749138437288</c:v>
                </c:pt>
                <c:pt idx="408">
                  <c:v>10314.687887575725</c:v>
                </c:pt>
                <c:pt idx="409">
                  <c:v>10315.627575463299</c:v>
                </c:pt>
                <c:pt idx="410">
                  <c:v>10316.568203038763</c:v>
                </c:pt>
                <c:pt idx="411">
                  <c:v>10317.509771241803</c:v>
                </c:pt>
                <c:pt idx="412">
                  <c:v>10318.452281013044</c:v>
                </c:pt>
                <c:pt idx="413">
                  <c:v>10319.395733294057</c:v>
                </c:pt>
                <c:pt idx="414">
                  <c:v>10320.34012902735</c:v>
                </c:pt>
                <c:pt idx="415">
                  <c:v>10321.285469156379</c:v>
                </c:pt>
                <c:pt idx="416">
                  <c:v>10322.231754625534</c:v>
                </c:pt>
                <c:pt idx="417">
                  <c:v>10323.17898638016</c:v>
                </c:pt>
                <c:pt idx="418">
                  <c:v>10324.127165366541</c:v>
                </c:pt>
                <c:pt idx="419">
                  <c:v>10325.076292531907</c:v>
                </c:pt>
                <c:pt idx="420">
                  <c:v>10326.026368824438</c:v>
                </c:pt>
                <c:pt idx="421">
                  <c:v>10326.977395193264</c:v>
                </c:pt>
                <c:pt idx="422">
                  <c:v>10327.929372588456</c:v>
                </c:pt>
                <c:pt idx="423">
                  <c:v>10328.882301961046</c:v>
                </c:pt>
                <c:pt idx="424">
                  <c:v>10329.836184263007</c:v>
                </c:pt>
                <c:pt idx="425">
                  <c:v>10330.791020447268</c:v>
                </c:pt>
                <c:pt idx="426">
                  <c:v>10331.746811467718</c:v>
                </c:pt>
                <c:pt idx="427">
                  <c:v>10332.703558279183</c:v>
                </c:pt>
                <c:pt idx="428">
                  <c:v>10333.661261837464</c:v>
                </c:pt>
                <c:pt idx="429">
                  <c:v>10334.619923099301</c:v>
                </c:pt>
                <c:pt idx="430">
                  <c:v>10335.579543022401</c:v>
                </c:pt>
                <c:pt idx="431">
                  <c:v>10336.540122565422</c:v>
                </c:pt>
                <c:pt idx="432">
                  <c:v>10337.501662687988</c:v>
                </c:pt>
                <c:pt idx="433">
                  <c:v>10338.464164350677</c:v>
                </c:pt>
                <c:pt idx="434">
                  <c:v>10339.427628515026</c:v>
                </c:pt>
                <c:pt idx="435">
                  <c:v>10340.392056143541</c:v>
                </c:pt>
                <c:pt idx="436">
                  <c:v>10341.357448199684</c:v>
                </c:pt>
                <c:pt idx="437">
                  <c:v>10342.323805647884</c:v>
                </c:pt>
                <c:pt idx="438">
                  <c:v>10343.291129453533</c:v>
                </c:pt>
                <c:pt idx="439">
                  <c:v>10344.259420582985</c:v>
                </c:pt>
                <c:pt idx="440">
                  <c:v>10345.228680003569</c:v>
                </c:pt>
                <c:pt idx="441">
                  <c:v>10346.198908683571</c:v>
                </c:pt>
                <c:pt idx="442">
                  <c:v>10347.170107592256</c:v>
                </c:pt>
                <c:pt idx="443">
                  <c:v>10348.142277699848</c:v>
                </c:pt>
                <c:pt idx="444">
                  <c:v>10349.115419977548</c:v>
                </c:pt>
                <c:pt idx="445">
                  <c:v>10350.089535397525</c:v>
                </c:pt>
                <c:pt idx="446">
                  <c:v>10351.064624932922</c:v>
                </c:pt>
                <c:pt idx="447">
                  <c:v>10352.040689557856</c:v>
                </c:pt>
                <c:pt idx="448">
                  <c:v>10353.017730247413</c:v>
                </c:pt>
                <c:pt idx="449">
                  <c:v>10353.99574797766</c:v>
                </c:pt>
                <c:pt idx="450">
                  <c:v>10354.974743725639</c:v>
                </c:pt>
                <c:pt idx="451">
                  <c:v>10355.954718469366</c:v>
                </c:pt>
                <c:pt idx="452">
                  <c:v>10356.935673187832</c:v>
                </c:pt>
                <c:pt idx="453">
                  <c:v>10357.917608861022</c:v>
                </c:pt>
                <c:pt idx="454">
                  <c:v>10358.900526469883</c:v>
                </c:pt>
                <c:pt idx="455">
                  <c:v>10359.884426996352</c:v>
                </c:pt>
                <c:pt idx="456">
                  <c:v>10360.869311423348</c:v>
                </c:pt>
                <c:pt idx="457">
                  <c:v>10361.855180734772</c:v>
                </c:pt>
                <c:pt idx="458">
                  <c:v>10362.842035915506</c:v>
                </c:pt>
                <c:pt idx="459">
                  <c:v>10363.829877951423</c:v>
                </c:pt>
                <c:pt idx="460">
                  <c:v>10364.818707829374</c:v>
                </c:pt>
                <c:pt idx="461">
                  <c:v>10365.808526537203</c:v>
                </c:pt>
                <c:pt idx="462">
                  <c:v>10366.799335063741</c:v>
                </c:pt>
                <c:pt idx="463">
                  <c:v>10367.791134398805</c:v>
                </c:pt>
                <c:pt idx="464">
                  <c:v>10368.783925533204</c:v>
                </c:pt>
                <c:pt idx="465">
                  <c:v>10369.777709458736</c:v>
                </c:pt>
                <c:pt idx="466">
                  <c:v>10370.772487168195</c:v>
                </c:pt>
                <c:pt idx="467">
                  <c:v>10371.768259655364</c:v>
                </c:pt>
                <c:pt idx="468">
                  <c:v>10372.765027915018</c:v>
                </c:pt>
                <c:pt idx="469">
                  <c:v>10373.762792942933</c:v>
                </c:pt>
                <c:pt idx="470">
                  <c:v>10374.761555735877</c:v>
                </c:pt>
                <c:pt idx="471">
                  <c:v>10375.761317291614</c:v>
                </c:pt>
                <c:pt idx="472">
                  <c:v>10376.762078608905</c:v>
                </c:pt>
                <c:pt idx="473">
                  <c:v>10377.763840687512</c:v>
                </c:pt>
                <c:pt idx="474">
                  <c:v>10378.7666045282</c:v>
                </c:pt>
                <c:pt idx="475">
                  <c:v>10379.770371132729</c:v>
                </c:pt>
                <c:pt idx="476">
                  <c:v>10380.775141503862</c:v>
                </c:pt>
                <c:pt idx="477">
                  <c:v>10381.780916645366</c:v>
                </c:pt>
                <c:pt idx="478">
                  <c:v>10382.787697562009</c:v>
                </c:pt>
                <c:pt idx="479">
                  <c:v>10383.795485259572</c:v>
                </c:pt>
                <c:pt idx="480">
                  <c:v>10384.804280744833</c:v>
                </c:pt>
                <c:pt idx="481">
                  <c:v>10385.814085025577</c:v>
                </c:pt>
                <c:pt idx="482">
                  <c:v>10386.824899110601</c:v>
                </c:pt>
                <c:pt idx="483">
                  <c:v>10387.836724009712</c:v>
                </c:pt>
                <c:pt idx="484">
                  <c:v>10388.849560733723</c:v>
                </c:pt>
                <c:pt idx="485">
                  <c:v>10389.863410294456</c:v>
                </c:pt>
                <c:pt idx="486">
                  <c:v>10390.878273704751</c:v>
                </c:pt>
                <c:pt idx="487">
                  <c:v>10391.894151978457</c:v>
                </c:pt>
                <c:pt idx="488">
                  <c:v>10392.911046130434</c:v>
                </c:pt>
                <c:pt idx="489">
                  <c:v>10393.928957176566</c:v>
                </c:pt>
                <c:pt idx="490">
                  <c:v>10394.947886133741</c:v>
                </c:pt>
                <c:pt idx="491">
                  <c:v>10395.967834019875</c:v>
                </c:pt>
                <c:pt idx="492">
                  <c:v>10396.988801853895</c:v>
                </c:pt>
                <c:pt idx="493">
                  <c:v>10398.01079065575</c:v>
                </c:pt>
                <c:pt idx="494">
                  <c:v>10399.033801446405</c:v>
                </c:pt>
                <c:pt idx="495">
                  <c:v>10400.057835247851</c:v>
                </c:pt>
                <c:pt idx="496">
                  <c:v>10401.082893083098</c:v>
                </c:pt>
                <c:pt idx="497">
                  <c:v>10402.108975976182</c:v>
                </c:pt>
                <c:pt idx="498">
                  <c:v>10403.136084952159</c:v>
                </c:pt>
                <c:pt idx="499">
                  <c:v>10404.16422103711</c:v>
                </c:pt>
                <c:pt idx="500">
                  <c:v>10405.193385258146</c:v>
                </c:pt>
                <c:pt idx="501">
                  <c:v>10406.223578643405</c:v>
                </c:pt>
                <c:pt idx="502">
                  <c:v>10407.254802222049</c:v>
                </c:pt>
                <c:pt idx="503">
                  <c:v>10408.28705702427</c:v>
                </c:pt>
                <c:pt idx="504">
                  <c:v>10409.320344081294</c:v>
                </c:pt>
                <c:pt idx="505">
                  <c:v>10410.354664425377</c:v>
                </c:pt>
                <c:pt idx="506">
                  <c:v>10411.390019089802</c:v>
                </c:pt>
                <c:pt idx="507">
                  <c:v>10412.426409108892</c:v>
                </c:pt>
                <c:pt idx="508">
                  <c:v>10413.463835518</c:v>
                </c:pt>
                <c:pt idx="509">
                  <c:v>10414.502299353519</c:v>
                </c:pt>
                <c:pt idx="510">
                  <c:v>10415.541801652871</c:v>
                </c:pt>
                <c:pt idx="511">
                  <c:v>10416.582343454524</c:v>
                </c:pt>
                <c:pt idx="512">
                  <c:v>10417.62392579798</c:v>
                </c:pt>
                <c:pt idx="513">
                  <c:v>10418.666549723777</c:v>
                </c:pt>
                <c:pt idx="514">
                  <c:v>10419.710216273501</c:v>
                </c:pt>
                <c:pt idx="515">
                  <c:v>10420.754926489775</c:v>
                </c:pt>
                <c:pt idx="516">
                  <c:v>10421.800681416264</c:v>
                </c:pt>
                <c:pt idx="517">
                  <c:v>10422.847482097681</c:v>
                </c:pt>
                <c:pt idx="518">
                  <c:v>10423.895329579778</c:v>
                </c:pt>
                <c:pt idx="519">
                  <c:v>10424.944224909359</c:v>
                </c:pt>
                <c:pt idx="520">
                  <c:v>10425.994169134268</c:v>
                </c:pt>
                <c:pt idx="521">
                  <c:v>10427.045163303403</c:v>
                </c:pt>
                <c:pt idx="522">
                  <c:v>10428.097208466705</c:v>
                </c:pt>
                <c:pt idx="523">
                  <c:v>10429.150305675172</c:v>
                </c:pt>
                <c:pt idx="524">
                  <c:v>10430.204455980846</c:v>
                </c:pt>
                <c:pt idx="525">
                  <c:v>10431.259660436826</c:v>
                </c:pt>
                <c:pt idx="526">
                  <c:v>10432.315920097264</c:v>
                </c:pt>
                <c:pt idx="527">
                  <c:v>10433.373236017362</c:v>
                </c:pt>
                <c:pt idx="528">
                  <c:v>10434.431609253379</c:v>
                </c:pt>
                <c:pt idx="529">
                  <c:v>10435.491040862633</c:v>
                </c:pt>
                <c:pt idx="530">
                  <c:v>10436.551531903495</c:v>
                </c:pt>
                <c:pt idx="531">
                  <c:v>10437.613083435399</c:v>
                </c:pt>
                <c:pt idx="532">
                  <c:v>10438.675696518834</c:v>
                </c:pt>
                <c:pt idx="533">
                  <c:v>10439.739372215354</c:v>
                </c:pt>
                <c:pt idx="534">
                  <c:v>10440.804111587568</c:v>
                </c:pt>
                <c:pt idx="535">
                  <c:v>10441.869915699157</c:v>
                </c:pt>
                <c:pt idx="536">
                  <c:v>10442.936785614855</c:v>
                </c:pt>
                <c:pt idx="537">
                  <c:v>10444.00472240047</c:v>
                </c:pt>
                <c:pt idx="538">
                  <c:v>10445.07372712287</c:v>
                </c:pt>
                <c:pt idx="539">
                  <c:v>10446.143800849994</c:v>
                </c:pt>
                <c:pt idx="540">
                  <c:v>10447.214944650843</c:v>
                </c:pt>
                <c:pt idx="541">
                  <c:v>10448.287159595493</c:v>
                </c:pt>
                <c:pt idx="542">
                  <c:v>10449.36044675509</c:v>
                </c:pt>
                <c:pt idx="543">
                  <c:v>10450.434807201844</c:v>
                </c:pt>
                <c:pt idx="544">
                  <c:v>10451.510242009046</c:v>
                </c:pt>
                <c:pt idx="545">
                  <c:v>10452.586752251056</c:v>
                </c:pt>
                <c:pt idx="546">
                  <c:v>10453.664339003306</c:v>
                </c:pt>
                <c:pt idx="547">
                  <c:v>10454.74300334231</c:v>
                </c:pt>
                <c:pt idx="548">
                  <c:v>10455.822746345651</c:v>
                </c:pt>
                <c:pt idx="549">
                  <c:v>10456.903569091997</c:v>
                </c:pt>
                <c:pt idx="550">
                  <c:v>10457.98547266109</c:v>
                </c:pt>
                <c:pt idx="551">
                  <c:v>10459.068458133752</c:v>
                </c:pt>
                <c:pt idx="552">
                  <c:v>10460.152526591884</c:v>
                </c:pt>
                <c:pt idx="553">
                  <c:v>10461.237679118476</c:v>
                </c:pt>
                <c:pt idx="554">
                  <c:v>10462.323916797595</c:v>
                </c:pt>
                <c:pt idx="555">
                  <c:v>10463.411240714393</c:v>
                </c:pt>
                <c:pt idx="556">
                  <c:v>10464.499651955106</c:v>
                </c:pt>
                <c:pt idx="557">
                  <c:v>10465.589151607062</c:v>
                </c:pt>
                <c:pt idx="558">
                  <c:v>10466.679740758669</c:v>
                </c:pt>
                <c:pt idx="559">
                  <c:v>10467.771420499428</c:v>
                </c:pt>
                <c:pt idx="560">
                  <c:v>10468.864191919927</c:v>
                </c:pt>
                <c:pt idx="561">
                  <c:v>10469.958056111847</c:v>
                </c:pt>
                <c:pt idx="562">
                  <c:v>10471.053014167959</c:v>
                </c:pt>
                <c:pt idx="563">
                  <c:v>10472.149067182127</c:v>
                </c:pt>
                <c:pt idx="564">
                  <c:v>10473.24621624931</c:v>
                </c:pt>
                <c:pt idx="565">
                  <c:v>10474.344462465559</c:v>
                </c:pt>
                <c:pt idx="566">
                  <c:v>10475.443806928026</c:v>
                </c:pt>
                <c:pt idx="567">
                  <c:v>10476.544250734953</c:v>
                </c:pt>
                <c:pt idx="568">
                  <c:v>10477.645794985689</c:v>
                </c:pt>
                <c:pt idx="569">
                  <c:v>10478.748440780673</c:v>
                </c:pt>
                <c:pt idx="570">
                  <c:v>10479.852189221454</c:v>
                </c:pt>
                <c:pt idx="571">
                  <c:v>10480.957041410675</c:v>
                </c:pt>
                <c:pt idx="572">
                  <c:v>10482.062998452086</c:v>
                </c:pt>
                <c:pt idx="573">
                  <c:v>10483.170061450539</c:v>
                </c:pt>
                <c:pt idx="574">
                  <c:v>10484.278231511989</c:v>
                </c:pt>
                <c:pt idx="575">
                  <c:v>10485.387509743501</c:v>
                </c:pt>
                <c:pt idx="576">
                  <c:v>10486.497897253244</c:v>
                </c:pt>
                <c:pt idx="577">
                  <c:v>10487.609395150497</c:v>
                </c:pt>
                <c:pt idx="578">
                  <c:v>10488.722004545649</c:v>
                </c:pt>
                <c:pt idx="579">
                  <c:v>10489.835726550195</c:v>
                </c:pt>
                <c:pt idx="580">
                  <c:v>10490.950562276743</c:v>
                </c:pt>
                <c:pt idx="581">
                  <c:v>10492.066512839021</c:v>
                </c:pt>
                <c:pt idx="582">
                  <c:v>10493.183579351858</c:v>
                </c:pt>
                <c:pt idx="583">
                  <c:v>10494.301762931213</c:v>
                </c:pt>
                <c:pt idx="584">
                  <c:v>10495.421064694143</c:v>
                </c:pt>
                <c:pt idx="585">
                  <c:v>10496.541485758837</c:v>
                </c:pt>
                <c:pt idx="586">
                  <c:v>10497.663027244595</c:v>
                </c:pt>
                <c:pt idx="587">
                  <c:v>10498.785690271841</c:v>
                </c:pt>
                <c:pt idx="588">
                  <c:v>10499.909475962111</c:v>
                </c:pt>
                <c:pt idx="589">
                  <c:v>10501.034385438074</c:v>
                </c:pt>
                <c:pt idx="590">
                  <c:v>10502.160419823513</c:v>
                </c:pt>
                <c:pt idx="591">
                  <c:v>10503.287580243337</c:v>
                </c:pt>
                <c:pt idx="592">
                  <c:v>10504.41586782358</c:v>
                </c:pt>
                <c:pt idx="593">
                  <c:v>10505.545283691405</c:v>
                </c:pt>
                <c:pt idx="594">
                  <c:v>10506.675828975094</c:v>
                </c:pt>
                <c:pt idx="595">
                  <c:v>10507.80750480407</c:v>
                </c:pt>
                <c:pt idx="596">
                  <c:v>10508.940312308874</c:v>
                </c:pt>
                <c:pt idx="597">
                  <c:v>10510.074252621183</c:v>
                </c:pt>
                <c:pt idx="598">
                  <c:v>10511.209326873804</c:v>
                </c:pt>
                <c:pt idx="599">
                  <c:v>10512.345536200679</c:v>
                </c:pt>
                <c:pt idx="600">
                  <c:v>10513.48288173688</c:v>
                </c:pt>
                <c:pt idx="601">
                  <c:v>10514.621364618615</c:v>
                </c:pt>
                <c:pt idx="602">
                  <c:v>10515.760985983234</c:v>
                </c:pt>
                <c:pt idx="603">
                  <c:v>10516.901746969219</c:v>
                </c:pt>
                <c:pt idx="604">
                  <c:v>10518.043648716186</c:v>
                </c:pt>
                <c:pt idx="605">
                  <c:v>10519.186692364903</c:v>
                </c:pt>
                <c:pt idx="606">
                  <c:v>10520.330879057268</c:v>
                </c:pt>
                <c:pt idx="607">
                  <c:v>10521.476209936325</c:v>
                </c:pt>
                <c:pt idx="608">
                  <c:v>10522.622686146262</c:v>
                </c:pt>
                <c:pt idx="609">
                  <c:v>10523.770308832409</c:v>
                </c:pt>
                <c:pt idx="610">
                  <c:v>10524.91907914124</c:v>
                </c:pt>
                <c:pt idx="611">
                  <c:v>10526.068998220382</c:v>
                </c:pt>
                <c:pt idx="612">
                  <c:v>10527.220067218603</c:v>
                </c:pt>
                <c:pt idx="613">
                  <c:v>10528.37228728582</c:v>
                </c:pt>
                <c:pt idx="614">
                  <c:v>10529.525659573108</c:v>
                </c:pt>
                <c:pt idx="615">
                  <c:v>10530.680185232679</c:v>
                </c:pt>
                <c:pt idx="616">
                  <c:v>10531.835865417914</c:v>
                </c:pt>
                <c:pt idx="617">
                  <c:v>10532.99270128333</c:v>
                </c:pt>
                <c:pt idx="618">
                  <c:v>10534.150693984615</c:v>
                </c:pt>
                <c:pt idx="619">
                  <c:v>10535.309844678599</c:v>
                </c:pt>
                <c:pt idx="620">
                  <c:v>10536.470154523278</c:v>
                </c:pt>
                <c:pt idx="621">
                  <c:v>10537.631624677801</c:v>
                </c:pt>
                <c:pt idx="622">
                  <c:v>10538.794256302477</c:v>
                </c:pt>
                <c:pt idx="623">
                  <c:v>10539.95805055878</c:v>
                </c:pt>
                <c:pt idx="624">
                  <c:v>10541.123008609338</c:v>
                </c:pt>
                <c:pt idx="625">
                  <c:v>10542.289131617948</c:v>
                </c:pt>
                <c:pt idx="626">
                  <c:v>10543.456420749566</c:v>
                </c:pt>
                <c:pt idx="627">
                  <c:v>10544.624877170316</c:v>
                </c:pt>
                <c:pt idx="628">
                  <c:v>10545.794502047487</c:v>
                </c:pt>
                <c:pt idx="629">
                  <c:v>10546.965296549533</c:v>
                </c:pt>
                <c:pt idx="630">
                  <c:v>10548.137261846083</c:v>
                </c:pt>
                <c:pt idx="631">
                  <c:v>10549.31039910793</c:v>
                </c:pt>
                <c:pt idx="632">
                  <c:v>10550.484709507036</c:v>
                </c:pt>
                <c:pt idx="633">
                  <c:v>10551.660194216543</c:v>
                </c:pt>
                <c:pt idx="634">
                  <c:v>10552.836854410762</c:v>
                </c:pt>
                <c:pt idx="635">
                  <c:v>10554.014691265173</c:v>
                </c:pt>
                <c:pt idx="636">
                  <c:v>10555.193705956437</c:v>
                </c:pt>
                <c:pt idx="637">
                  <c:v>10556.373899662394</c:v>
                </c:pt>
                <c:pt idx="638">
                  <c:v>10557.555273562055</c:v>
                </c:pt>
                <c:pt idx="639">
                  <c:v>10558.737828835618</c:v>
                </c:pt>
                <c:pt idx="640">
                  <c:v>10559.921566664454</c:v>
                </c:pt>
                <c:pt idx="641">
                  <c:v>10561.106488231118</c:v>
                </c:pt>
                <c:pt idx="642">
                  <c:v>10562.292594719349</c:v>
                </c:pt>
                <c:pt idx="643">
                  <c:v>10563.479887314068</c:v>
                </c:pt>
                <c:pt idx="644">
                  <c:v>10564.668367201382</c:v>
                </c:pt>
                <c:pt idx="645">
                  <c:v>10565.858035568584</c:v>
                </c:pt>
                <c:pt idx="646">
                  <c:v>10567.048893604151</c:v>
                </c:pt>
                <c:pt idx="647">
                  <c:v>10568.240942497756</c:v>
                </c:pt>
                <c:pt idx="648">
                  <c:v>10569.434183440255</c:v>
                </c:pt>
                <c:pt idx="649">
                  <c:v>10570.628617623694</c:v>
                </c:pt>
                <c:pt idx="650">
                  <c:v>10571.824246241318</c:v>
                </c:pt>
                <c:pt idx="651">
                  <c:v>10573.021070487559</c:v>
                </c:pt>
                <c:pt idx="652">
                  <c:v>10574.219091558047</c:v>
                </c:pt>
                <c:pt idx="653">
                  <c:v>10575.418310649604</c:v>
                </c:pt>
                <c:pt idx="654">
                  <c:v>10576.618728960253</c:v>
                </c:pt>
                <c:pt idx="655">
                  <c:v>10577.820347689214</c:v>
                </c:pt>
                <c:pt idx="656">
                  <c:v>10579.023168036903</c:v>
                </c:pt>
                <c:pt idx="657">
                  <c:v>10580.22719120494</c:v>
                </c:pt>
                <c:pt idx="658">
                  <c:v>10581.432418396145</c:v>
                </c:pt>
                <c:pt idx="659">
                  <c:v>10582.638850814541</c:v>
                </c:pt>
                <c:pt idx="660">
                  <c:v>10583.846489665357</c:v>
                </c:pt>
                <c:pt idx="661">
                  <c:v>10585.055336155021</c:v>
                </c:pt>
                <c:pt idx="662">
                  <c:v>10586.265391491175</c:v>
                </c:pt>
                <c:pt idx="663">
                  <c:v>10587.476656882667</c:v>
                </c:pt>
                <c:pt idx="664">
                  <c:v>10588.689133539548</c:v>
                </c:pt>
                <c:pt idx="665">
                  <c:v>10589.902822673088</c:v>
                </c:pt>
                <c:pt idx="666">
                  <c:v>10591.117725495762</c:v>
                </c:pt>
                <c:pt idx="667">
                  <c:v>10592.333843221259</c:v>
                </c:pt>
                <c:pt idx="668">
                  <c:v>10593.551177064479</c:v>
                </c:pt>
                <c:pt idx="669">
                  <c:v>10594.769728241543</c:v>
                </c:pt>
                <c:pt idx="670">
                  <c:v>10595.989497969786</c:v>
                </c:pt>
                <c:pt idx="671">
                  <c:v>10597.210487467755</c:v>
                </c:pt>
                <c:pt idx="672">
                  <c:v>10598.432697955222</c:v>
                </c:pt>
                <c:pt idx="673">
                  <c:v>10599.656130653177</c:v>
                </c:pt>
                <c:pt idx="674">
                  <c:v>10600.88078678383</c:v>
                </c:pt>
                <c:pt idx="675">
                  <c:v>10602.106667570613</c:v>
                </c:pt>
                <c:pt idx="676">
                  <c:v>10603.333774238185</c:v>
                </c:pt>
                <c:pt idx="677">
                  <c:v>10604.562108012422</c:v>
                </c:pt>
                <c:pt idx="678">
                  <c:v>10605.791670120436</c:v>
                </c:pt>
                <c:pt idx="679">
                  <c:v>10607.022461790555</c:v>
                </c:pt>
                <c:pt idx="680">
                  <c:v>10608.254484252346</c:v>
                </c:pt>
                <c:pt idx="681">
                  <c:v>10609.4877387366</c:v>
                </c:pt>
                <c:pt idx="682">
                  <c:v>10610.722226475335</c:v>
                </c:pt>
                <c:pt idx="683">
                  <c:v>10611.957948701811</c:v>
                </c:pt>
                <c:pt idx="684">
                  <c:v>10613.194906650511</c:v>
                </c:pt>
                <c:pt idx="685">
                  <c:v>10614.433101557162</c:v>
                </c:pt>
                <c:pt idx="686">
                  <c:v>10615.672534658719</c:v>
                </c:pt>
                <c:pt idx="687">
                  <c:v>10616.913207193378</c:v>
                </c:pt>
                <c:pt idx="688">
                  <c:v>10618.155120400572</c:v>
                </c:pt>
                <c:pt idx="689">
                  <c:v>10619.398275520973</c:v>
                </c:pt>
                <c:pt idx="690">
                  <c:v>10620.642673796494</c:v>
                </c:pt>
                <c:pt idx="691">
                  <c:v>10621.888316470289</c:v>
                </c:pt>
                <c:pt idx="692">
                  <c:v>10623.135204786759</c:v>
                </c:pt>
                <c:pt idx="693">
                  <c:v>10624.383339991546</c:v>
                </c:pt>
                <c:pt idx="694">
                  <c:v>10625.632723331539</c:v>
                </c:pt>
                <c:pt idx="695">
                  <c:v>10626.88335605487</c:v>
                </c:pt>
                <c:pt idx="696">
                  <c:v>10628.135239410924</c:v>
                </c:pt>
                <c:pt idx="697">
                  <c:v>10629.388374650334</c:v>
                </c:pt>
                <c:pt idx="698">
                  <c:v>10630.642763024985</c:v>
                </c:pt>
                <c:pt idx="699">
                  <c:v>10631.89840578801</c:v>
                </c:pt>
                <c:pt idx="700">
                  <c:v>10633.155304193799</c:v>
                </c:pt>
                <c:pt idx="701">
                  <c:v>10634.413459497991</c:v>
                </c:pt>
                <c:pt idx="702">
                  <c:v>10635.67287295749</c:v>
                </c:pt>
                <c:pt idx="703">
                  <c:v>10636.933545830449</c:v>
                </c:pt>
                <c:pt idx="704">
                  <c:v>10638.195479376278</c:v>
                </c:pt>
                <c:pt idx="705">
                  <c:v>10639.458674855654</c:v>
                </c:pt>
                <c:pt idx="706">
                  <c:v>10640.723133530511</c:v>
                </c:pt>
                <c:pt idx="707">
                  <c:v>10641.98885666404</c:v>
                </c:pt>
                <c:pt idx="708">
                  <c:v>10643.255845520704</c:v>
                </c:pt>
                <c:pt idx="709">
                  <c:v>10644.524101366225</c:v>
                </c:pt>
                <c:pt idx="710">
                  <c:v>10645.793625467591</c:v>
                </c:pt>
                <c:pt idx="711">
                  <c:v>10647.06441909306</c:v>
                </c:pt>
                <c:pt idx="712">
                  <c:v>10648.336483512154</c:v>
                </c:pt>
                <c:pt idx="713">
                  <c:v>10649.609819995665</c:v>
                </c:pt>
                <c:pt idx="714">
                  <c:v>10650.88442981566</c:v>
                </c:pt>
                <c:pt idx="715">
                  <c:v>10652.160314245475</c:v>
                </c:pt>
                <c:pt idx="716">
                  <c:v>10653.43747455972</c:v>
                </c:pt>
                <c:pt idx="717">
                  <c:v>10654.71591203428</c:v>
                </c:pt>
                <c:pt idx="718">
                  <c:v>10655.995627946315</c:v>
                </c:pt>
                <c:pt idx="719">
                  <c:v>10657.27662357426</c:v>
                </c:pt>
                <c:pt idx="720">
                  <c:v>10658.558900197837</c:v>
                </c:pt>
                <c:pt idx="721">
                  <c:v>10659.842459098034</c:v>
                </c:pt>
                <c:pt idx="722">
                  <c:v>10661.127301557131</c:v>
                </c:pt>
                <c:pt idx="723">
                  <c:v>10662.41342885869</c:v>
                </c:pt>
                <c:pt idx="724">
                  <c:v>10663.700842287548</c:v>
                </c:pt>
                <c:pt idx="725">
                  <c:v>10664.989543129836</c:v>
                </c:pt>
                <c:pt idx="726">
                  <c:v>10666.279532672965</c:v>
                </c:pt>
                <c:pt idx="727">
                  <c:v>10667.570812205639</c:v>
                </c:pt>
                <c:pt idx="728">
                  <c:v>10668.863383017844</c:v>
                </c:pt>
                <c:pt idx="729">
                  <c:v>10670.15724640086</c:v>
                </c:pt>
                <c:pt idx="730">
                  <c:v>10671.452403647261</c:v>
                </c:pt>
                <c:pt idx="731">
                  <c:v>10672.74885605091</c:v>
                </c:pt>
                <c:pt idx="732">
                  <c:v>10674.04660490696</c:v>
                </c:pt>
                <c:pt idx="733">
                  <c:v>10675.345651511867</c:v>
                </c:pt>
                <c:pt idx="734">
                  <c:v>10676.645997163379</c:v>
                </c:pt>
                <c:pt idx="735">
                  <c:v>10677.947643160544</c:v>
                </c:pt>
                <c:pt idx="736">
                  <c:v>10679.250590803702</c:v>
                </c:pt>
                <c:pt idx="737">
                  <c:v>10680.554841394507</c:v>
                </c:pt>
                <c:pt idx="738">
                  <c:v>10681.860396235901</c:v>
                </c:pt>
                <c:pt idx="739">
                  <c:v>10683.167256632138</c:v>
                </c:pt>
                <c:pt idx="740">
                  <c:v>10684.475423888769</c:v>
                </c:pt>
                <c:pt idx="741">
                  <c:v>10685.784899312657</c:v>
                </c:pt>
                <c:pt idx="742">
                  <c:v>10687.09568421197</c:v>
                </c:pt>
                <c:pt idx="743">
                  <c:v>10688.407779896183</c:v>
                </c:pt>
                <c:pt idx="744">
                  <c:v>10689.721187676078</c:v>
                </c:pt>
                <c:pt idx="745">
                  <c:v>10691.035908863754</c:v>
                </c:pt>
                <c:pt idx="746">
                  <c:v>10692.351944772618</c:v>
                </c:pt>
                <c:pt idx="747">
                  <c:v>10693.669296717391</c:v>
                </c:pt>
                <c:pt idx="748">
                  <c:v>10694.987966014109</c:v>
                </c:pt>
                <c:pt idx="749">
                  <c:v>10696.307953980122</c:v>
                </c:pt>
                <c:pt idx="750">
                  <c:v>10697.629261934102</c:v>
                </c:pt>
                <c:pt idx="751">
                  <c:v>10698.951891196037</c:v>
                </c:pt>
                <c:pt idx="752">
                  <c:v>10700.275843087233</c:v>
                </c:pt>
                <c:pt idx="753">
                  <c:v>10701.601118930321</c:v>
                </c:pt>
                <c:pt idx="754">
                  <c:v>10702.927720049251</c:v>
                </c:pt>
                <c:pt idx="755">
                  <c:v>10704.2556477693</c:v>
                </c:pt>
                <c:pt idx="756">
                  <c:v>10705.584903417068</c:v>
                </c:pt>
                <c:pt idx="757">
                  <c:v>10706.915488320486</c:v>
                </c:pt>
                <c:pt idx="758">
                  <c:v>10708.247403808806</c:v>
                </c:pt>
                <c:pt idx="759">
                  <c:v>10709.580651212615</c:v>
                </c:pt>
                <c:pt idx="760">
                  <c:v>10710.915231863828</c:v>
                </c:pt>
                <c:pt idx="761">
                  <c:v>10712.251147095692</c:v>
                </c:pt>
                <c:pt idx="762">
                  <c:v>10713.588398242788</c:v>
                </c:pt>
                <c:pt idx="763">
                  <c:v>10714.92698664103</c:v>
                </c:pt>
                <c:pt idx="764">
                  <c:v>10716.266913627671</c:v>
                </c:pt>
                <c:pt idx="765">
                  <c:v>10717.608180541298</c:v>
                </c:pt>
                <c:pt idx="766">
                  <c:v>10718.950788721839</c:v>
                </c:pt>
                <c:pt idx="767">
                  <c:v>10720.294739510562</c:v>
                </c:pt>
                <c:pt idx="768">
                  <c:v>10721.640034250071</c:v>
                </c:pt>
                <c:pt idx="769">
                  <c:v>10722.986674284322</c:v>
                </c:pt>
                <c:pt idx="770">
                  <c:v>10724.334660958606</c:v>
                </c:pt>
                <c:pt idx="771">
                  <c:v>10725.683995619565</c:v>
                </c:pt>
                <c:pt idx="772">
                  <c:v>10727.034679615184</c:v>
                </c:pt>
                <c:pt idx="773">
                  <c:v>10728.3867142948</c:v>
                </c:pt>
                <c:pt idx="774">
                  <c:v>10729.740101009094</c:v>
                </c:pt>
                <c:pt idx="775">
                  <c:v>10731.094841110104</c:v>
                </c:pt>
                <c:pt idx="776">
                  <c:v>10732.450935951214</c:v>
                </c:pt>
                <c:pt idx="777">
                  <c:v>10733.808386887165</c:v>
                </c:pt>
                <c:pt idx="778">
                  <c:v>10735.167195274053</c:v>
                </c:pt>
                <c:pt idx="779">
                  <c:v>10736.527362469325</c:v>
                </c:pt>
                <c:pt idx="780">
                  <c:v>10737.888889831796</c:v>
                </c:pt>
                <c:pt idx="781">
                  <c:v>10739.251778721627</c:v>
                </c:pt>
                <c:pt idx="782">
                  <c:v>10740.616030500349</c:v>
                </c:pt>
                <c:pt idx="783">
                  <c:v>10741.98164653085</c:v>
                </c:pt>
                <c:pt idx="784">
                  <c:v>10743.34862817738</c:v>
                </c:pt>
                <c:pt idx="785">
                  <c:v>10744.716976805557</c:v>
                </c:pt>
                <c:pt idx="786">
                  <c:v>10746.086693782363</c:v>
                </c:pt>
                <c:pt idx="787">
                  <c:v>10747.457780476147</c:v>
                </c:pt>
                <c:pt idx="788">
                  <c:v>10748.830238256622</c:v>
                </c:pt>
                <c:pt idx="789">
                  <c:v>10750.204068494879</c:v>
                </c:pt>
                <c:pt idx="790">
                  <c:v>10751.579272563373</c:v>
                </c:pt>
                <c:pt idx="791">
                  <c:v>10752.955851835937</c:v>
                </c:pt>
                <c:pt idx="792">
                  <c:v>10754.333807687774</c:v>
                </c:pt>
                <c:pt idx="793">
                  <c:v>10755.71314149546</c:v>
                </c:pt>
                <c:pt idx="794">
                  <c:v>10757.093854636958</c:v>
                </c:pt>
                <c:pt idx="795">
                  <c:v>10758.475948491594</c:v>
                </c:pt>
                <c:pt idx="796">
                  <c:v>10759.859424440085</c:v>
                </c:pt>
                <c:pt idx="797">
                  <c:v>10761.244283864526</c:v>
                </c:pt>
                <c:pt idx="798">
                  <c:v>10762.630528148391</c:v>
                </c:pt>
                <c:pt idx="799">
                  <c:v>10764.018158676539</c:v>
                </c:pt>
                <c:pt idx="800">
                  <c:v>10765.407176835215</c:v>
                </c:pt>
                <c:pt idx="801">
                  <c:v>10766.797584012049</c:v>
                </c:pt>
                <c:pt idx="802">
                  <c:v>10768.189381596061</c:v>
                </c:pt>
                <c:pt idx="803">
                  <c:v>10769.582570977658</c:v>
                </c:pt>
                <c:pt idx="804">
                  <c:v>10770.977153548636</c:v>
                </c:pt>
                <c:pt idx="805">
                  <c:v>10772.373130702184</c:v>
                </c:pt>
                <c:pt idx="806">
                  <c:v>10773.770503832886</c:v>
                </c:pt>
                <c:pt idx="807">
                  <c:v>10775.16927433672</c:v>
                </c:pt>
                <c:pt idx="808">
                  <c:v>10776.569443611057</c:v>
                </c:pt>
                <c:pt idx="809">
                  <c:v>10777.971013054666</c:v>
                </c:pt>
                <c:pt idx="810">
                  <c:v>10779.373984067723</c:v>
                </c:pt>
                <c:pt idx="811">
                  <c:v>10780.77835805179</c:v>
                </c:pt>
                <c:pt idx="812">
                  <c:v>10782.184136409842</c:v>
                </c:pt>
                <c:pt idx="813">
                  <c:v>10783.591320546251</c:v>
                </c:pt>
                <c:pt idx="814">
                  <c:v>10784.999911866798</c:v>
                </c:pt>
                <c:pt idx="815">
                  <c:v>10786.409911778665</c:v>
                </c:pt>
                <c:pt idx="816">
                  <c:v>10787.821321690444</c:v>
                </c:pt>
                <c:pt idx="817">
                  <c:v>10789.234143012134</c:v>
                </c:pt>
                <c:pt idx="818">
                  <c:v>10790.648377155147</c:v>
                </c:pt>
                <c:pt idx="819">
                  <c:v>10792.064025532301</c:v>
                </c:pt>
                <c:pt idx="820">
                  <c:v>10793.481089557834</c:v>
                </c:pt>
                <c:pt idx="821">
                  <c:v>10794.899570647391</c:v>
                </c:pt>
                <c:pt idx="822">
                  <c:v>10796.319470218039</c:v>
                </c:pt>
                <c:pt idx="823">
                  <c:v>10797.740789688258</c:v>
                </c:pt>
                <c:pt idx="824">
                  <c:v>10799.163530477945</c:v>
                </c:pt>
                <c:pt idx="825">
                  <c:v>10800.587694008424</c:v>
                </c:pt>
                <c:pt idx="826">
                  <c:v>10802.013281702431</c:v>
                </c:pt>
                <c:pt idx="827">
                  <c:v>10803.440294984135</c:v>
                </c:pt>
                <c:pt idx="828">
                  <c:v>10804.868735279118</c:v>
                </c:pt>
                <c:pt idx="829">
                  <c:v>10806.298604014397</c:v>
                </c:pt>
                <c:pt idx="830">
                  <c:v>10807.729902618412</c:v>
                </c:pt>
                <c:pt idx="831">
                  <c:v>10809.162632521031</c:v>
                </c:pt>
                <c:pt idx="832">
                  <c:v>10810.596795153551</c:v>
                </c:pt>
                <c:pt idx="833">
                  <c:v>10812.032391948705</c:v>
                </c:pt>
                <c:pt idx="834">
                  <c:v>10813.469424340654</c:v>
                </c:pt>
                <c:pt idx="835">
                  <c:v>10814.907893764994</c:v>
                </c:pt>
                <c:pt idx="836">
                  <c:v>10816.34780165876</c:v>
                </c:pt>
                <c:pt idx="837">
                  <c:v>10817.789149460419</c:v>
                </c:pt>
                <c:pt idx="838">
                  <c:v>10819.231938609879</c:v>
                </c:pt>
                <c:pt idx="839">
                  <c:v>10820.676170548488</c:v>
                </c:pt>
                <c:pt idx="840">
                  <c:v>10822.121846719037</c:v>
                </c:pt>
                <c:pt idx="841">
                  <c:v>10823.568968565756</c:v>
                </c:pt>
                <c:pt idx="842">
                  <c:v>10825.017537534321</c:v>
                </c:pt>
                <c:pt idx="843">
                  <c:v>10826.467555071857</c:v>
                </c:pt>
                <c:pt idx="844">
                  <c:v>10827.919022626927</c:v>
                </c:pt>
                <c:pt idx="845">
                  <c:v>10829.371941649555</c:v>
                </c:pt>
                <c:pt idx="846">
                  <c:v>10830.826313591204</c:v>
                </c:pt>
                <c:pt idx="847">
                  <c:v>10832.282139904795</c:v>
                </c:pt>
                <c:pt idx="848">
                  <c:v>10833.7394220447</c:v>
                </c:pt>
                <c:pt idx="849">
                  <c:v>10835.198161466746</c:v>
                </c:pt>
                <c:pt idx="850">
                  <c:v>10836.658359628213</c:v>
                </c:pt>
                <c:pt idx="851">
                  <c:v>10838.12001798784</c:v>
                </c:pt>
                <c:pt idx="852">
                  <c:v>10839.583138005828</c:v>
                </c:pt>
                <c:pt idx="853">
                  <c:v>10841.047721143834</c:v>
                </c:pt>
                <c:pt idx="854">
                  <c:v>10842.513768864977</c:v>
                </c:pt>
                <c:pt idx="855">
                  <c:v>10843.981282633842</c:v>
                </c:pt>
                <c:pt idx="856">
                  <c:v>10845.450263916477</c:v>
                </c:pt>
                <c:pt idx="857">
                  <c:v>10846.920714180393</c:v>
                </c:pt>
                <c:pt idx="858">
                  <c:v>10848.392634894573</c:v>
                </c:pt>
                <c:pt idx="859">
                  <c:v>10849.866027529468</c:v>
                </c:pt>
                <c:pt idx="860">
                  <c:v>10851.340893556997</c:v>
                </c:pt>
                <c:pt idx="861">
                  <c:v>10852.817234450555</c:v>
                </c:pt>
                <c:pt idx="862">
                  <c:v>10854.295051685005</c:v>
                </c:pt>
                <c:pt idx="863">
                  <c:v>10855.774346736689</c:v>
                </c:pt>
                <c:pt idx="864">
                  <c:v>10857.255121083426</c:v>
                </c:pt>
                <c:pt idx="865">
                  <c:v>10858.73737620451</c:v>
                </c:pt>
                <c:pt idx="866">
                  <c:v>10860.221113580716</c:v>
                </c:pt>
                <c:pt idx="867">
                  <c:v>10861.706334694296</c:v>
                </c:pt>
                <c:pt idx="868">
                  <c:v>10863.19304102899</c:v>
                </c:pt>
                <c:pt idx="869">
                  <c:v>10864.68123407002</c:v>
                </c:pt>
                <c:pt idx="870">
                  <c:v>10866.170915304088</c:v>
                </c:pt>
                <c:pt idx="871">
                  <c:v>10867.662086219392</c:v>
                </c:pt>
                <c:pt idx="872">
                  <c:v>10869.154748305613</c:v>
                </c:pt>
                <c:pt idx="873">
                  <c:v>10870.648903053918</c:v>
                </c:pt>
                <c:pt idx="874">
                  <c:v>10872.144551956972</c:v>
                </c:pt>
                <c:pt idx="875">
                  <c:v>10873.641696508928</c:v>
                </c:pt>
                <c:pt idx="876">
                  <c:v>10875.140338205438</c:v>
                </c:pt>
                <c:pt idx="877">
                  <c:v>10876.640478543643</c:v>
                </c:pt>
                <c:pt idx="878">
                  <c:v>10878.142119022186</c:v>
                </c:pt>
                <c:pt idx="879">
                  <c:v>10879.64526114121</c:v>
                </c:pt>
                <c:pt idx="880">
                  <c:v>10881.14990640235</c:v>
                </c:pt>
                <c:pt idx="881">
                  <c:v>10882.656056308751</c:v>
                </c:pt>
                <c:pt idx="882">
                  <c:v>10884.163712365062</c:v>
                </c:pt>
                <c:pt idx="883">
                  <c:v>10885.672876077426</c:v>
                </c:pt>
                <c:pt idx="884">
                  <c:v>10887.183548953504</c:v>
                </c:pt>
                <c:pt idx="885">
                  <c:v>10888.695732502456</c:v>
                </c:pt>
                <c:pt idx="886">
                  <c:v>10890.209428234959</c:v>
                </c:pt>
                <c:pt idx="887">
                  <c:v>10891.724637663194</c:v>
                </c:pt>
                <c:pt idx="888">
                  <c:v>10893.241362300858</c:v>
                </c:pt>
                <c:pt idx="889">
                  <c:v>10894.759603663158</c:v>
                </c:pt>
                <c:pt idx="890">
                  <c:v>10896.279363266822</c:v>
                </c:pt>
                <c:pt idx="891">
                  <c:v>10897.800642630089</c:v>
                </c:pt>
                <c:pt idx="892">
                  <c:v>10899.323443272719</c:v>
                </c:pt>
                <c:pt idx="893">
                  <c:v>10900.847766715993</c:v>
                </c:pt>
                <c:pt idx="894">
                  <c:v>10902.373614482709</c:v>
                </c:pt>
                <c:pt idx="895">
                  <c:v>10903.900988097192</c:v>
                </c:pt>
                <c:pt idx="896">
                  <c:v>10905.429889085288</c:v>
                </c:pt>
                <c:pt idx="897">
                  <c:v>10906.960318974374</c:v>
                </c:pt>
                <c:pt idx="898">
                  <c:v>10908.492279293347</c:v>
                </c:pt>
                <c:pt idx="899">
                  <c:v>10910.02577157264</c:v>
                </c:pt>
                <c:pt idx="900">
                  <c:v>10911.560797344213</c:v>
                </c:pt>
                <c:pt idx="901">
                  <c:v>10913.097358141556</c:v>
                </c:pt>
                <c:pt idx="902">
                  <c:v>10914.635455499698</c:v>
                </c:pt>
                <c:pt idx="903">
                  <c:v>10916.175090955199</c:v>
                </c:pt>
                <c:pt idx="904">
                  <c:v>10917.716266046154</c:v>
                </c:pt>
                <c:pt idx="905">
                  <c:v>10919.2589823122</c:v>
                </c:pt>
                <c:pt idx="906">
                  <c:v>10920.803241294512</c:v>
                </c:pt>
                <c:pt idx="907">
                  <c:v>10922.349044535807</c:v>
                </c:pt>
                <c:pt idx="908">
                  <c:v>10923.896393580342</c:v>
                </c:pt>
                <c:pt idx="909">
                  <c:v>10925.445289973923</c:v>
                </c:pt>
                <c:pt idx="910">
                  <c:v>10926.995735263896</c:v>
                </c:pt>
                <c:pt idx="911">
                  <c:v>10928.54773099916</c:v>
                </c:pt>
                <c:pt idx="912">
                  <c:v>10930.101278730159</c:v>
                </c:pt>
                <c:pt idx="913">
                  <c:v>10931.65638000889</c:v>
                </c:pt>
                <c:pt idx="914">
                  <c:v>10933.213036388899</c:v>
                </c:pt>
                <c:pt idx="915">
                  <c:v>10934.771249425288</c:v>
                </c:pt>
                <c:pt idx="916">
                  <c:v>10936.331020674714</c:v>
                </c:pt>
                <c:pt idx="917">
                  <c:v>10937.892351695387</c:v>
                </c:pt>
                <c:pt idx="918">
                  <c:v>10939.455244047083</c:v>
                </c:pt>
                <c:pt idx="919">
                  <c:v>10941.01969929113</c:v>
                </c:pt>
                <c:pt idx="920">
                  <c:v>10942.585718990422</c:v>
                </c:pt>
                <c:pt idx="921">
                  <c:v>10944.153304709413</c:v>
                </c:pt>
                <c:pt idx="922">
                  <c:v>10945.722458014123</c:v>
                </c:pt>
                <c:pt idx="923">
                  <c:v>10947.293180472136</c:v>
                </c:pt>
                <c:pt idx="924">
                  <c:v>10948.865473652608</c:v>
                </c:pt>
                <c:pt idx="925">
                  <c:v>10950.43933912626</c:v>
                </c:pt>
                <c:pt idx="926">
                  <c:v>10952.014778465385</c:v>
                </c:pt>
                <c:pt idx="927">
                  <c:v>10953.591793243851</c:v>
                </c:pt>
                <c:pt idx="928">
                  <c:v>10955.170385037094</c:v>
                </c:pt>
                <c:pt idx="929">
                  <c:v>10956.750555422132</c:v>
                </c:pt>
                <c:pt idx="930">
                  <c:v>10958.332305977554</c:v>
                </c:pt>
                <c:pt idx="931">
                  <c:v>10959.915638283532</c:v>
                </c:pt>
                <c:pt idx="932">
                  <c:v>10961.500553921815</c:v>
                </c:pt>
                <c:pt idx="933">
                  <c:v>10963.087054475738</c:v>
                </c:pt>
                <c:pt idx="934">
                  <c:v>10964.675141530213</c:v>
                </c:pt>
                <c:pt idx="935">
                  <c:v>10966.264816671743</c:v>
                </c:pt>
                <c:pt idx="936">
                  <c:v>10967.856081488415</c:v>
                </c:pt>
                <c:pt idx="937">
                  <c:v>10969.448937569903</c:v>
                </c:pt>
                <c:pt idx="938">
                  <c:v>10971.043386507474</c:v>
                </c:pt>
                <c:pt idx="939">
                  <c:v>10972.639429893981</c:v>
                </c:pt>
                <c:pt idx="940">
                  <c:v>10974.237069323874</c:v>
                </c:pt>
                <c:pt idx="941">
                  <c:v>10975.836306393199</c:v>
                </c:pt>
                <c:pt idx="942">
                  <c:v>10977.437142699593</c:v>
                </c:pt>
                <c:pt idx="943">
                  <c:v>10979.039579842292</c:v>
                </c:pt>
                <c:pt idx="944">
                  <c:v>10980.643619422135</c:v>
                </c:pt>
                <c:pt idx="945">
                  <c:v>10982.249263041556</c:v>
                </c:pt>
                <c:pt idx="946">
                  <c:v>10983.856512304599</c:v>
                </c:pt>
                <c:pt idx="947">
                  <c:v>10985.465368816902</c:v>
                </c:pt>
                <c:pt idx="948">
                  <c:v>10987.07583418572</c:v>
                </c:pt>
                <c:pt idx="949">
                  <c:v>10988.687910019906</c:v>
                </c:pt>
                <c:pt idx="950">
                  <c:v>10990.301597929925</c:v>
                </c:pt>
                <c:pt idx="951">
                  <c:v>10991.916899527856</c:v>
                </c:pt>
                <c:pt idx="952">
                  <c:v>10993.533816427382</c:v>
                </c:pt>
                <c:pt idx="953">
                  <c:v>10995.15235024381</c:v>
                </c:pt>
                <c:pt idx="954">
                  <c:v>10996.772502594054</c:v>
                </c:pt>
                <c:pt idx="955">
                  <c:v>10998.394275096649</c:v>
                </c:pt>
                <c:pt idx="956">
                  <c:v>11000.017669371744</c:v>
                </c:pt>
                <c:pt idx="957">
                  <c:v>11001.642687041116</c:v>
                </c:pt>
                <c:pt idx="958">
                  <c:v>11003.269329728158</c:v>
                </c:pt>
                <c:pt idx="959">
                  <c:v>11004.897599057886</c:v>
                </c:pt>
                <c:pt idx="960">
                  <c:v>11006.527496656943</c:v>
                </c:pt>
                <c:pt idx="961">
                  <c:v>11008.1590241536</c:v>
                </c:pt>
                <c:pt idx="962">
                  <c:v>11009.792183177753</c:v>
                </c:pt>
                <c:pt idx="963">
                  <c:v>11011.426975360931</c:v>
                </c:pt>
                <c:pt idx="964">
                  <c:v>11013.063402336291</c:v>
                </c:pt>
                <c:pt idx="965">
                  <c:v>11014.701465738628</c:v>
                </c:pt>
                <c:pt idx="966">
                  <c:v>11016.341167204366</c:v>
                </c:pt>
                <c:pt idx="967">
                  <c:v>11017.982508371571</c:v>
                </c:pt>
                <c:pt idx="968">
                  <c:v>11019.625490879942</c:v>
                </c:pt>
                <c:pt idx="969">
                  <c:v>11021.270116370823</c:v>
                </c:pt>
                <c:pt idx="970">
                  <c:v>11022.916386487193</c:v>
                </c:pt>
                <c:pt idx="971">
                  <c:v>11024.564302873681</c:v>
                </c:pt>
                <c:pt idx="972">
                  <c:v>11026.213867176555</c:v>
                </c:pt>
                <c:pt idx="973">
                  <c:v>11027.865081043732</c:v>
                </c:pt>
                <c:pt idx="974">
                  <c:v>11029.517946124775</c:v>
                </c:pt>
                <c:pt idx="975">
                  <c:v>11031.1724640709</c:v>
                </c:pt>
                <c:pt idx="976">
                  <c:v>11032.82863653497</c:v>
                </c:pt>
                <c:pt idx="977">
                  <c:v>11034.486465171505</c:v>
                </c:pt>
                <c:pt idx="978">
                  <c:v>11036.145951636678</c:v>
                </c:pt>
                <c:pt idx="979">
                  <c:v>11037.807097588313</c:v>
                </c:pt>
                <c:pt idx="980">
                  <c:v>11039.469904685902</c:v>
                </c:pt>
                <c:pt idx="981">
                  <c:v>11041.134374590587</c:v>
                </c:pt>
                <c:pt idx="982">
                  <c:v>11042.800508965178</c:v>
                </c:pt>
                <c:pt idx="983">
                  <c:v>11044.468309474145</c:v>
                </c:pt>
                <c:pt idx="984">
                  <c:v>11046.137777783617</c:v>
                </c:pt>
                <c:pt idx="985">
                  <c:v>11047.808915561402</c:v>
                </c:pt>
                <c:pt idx="986">
                  <c:v>11049.481724476962</c:v>
                </c:pt>
                <c:pt idx="987">
                  <c:v>11051.15620620144</c:v>
                </c:pt>
                <c:pt idx="988">
                  <c:v>11052.83236240764</c:v>
                </c:pt>
                <c:pt idx="989">
                  <c:v>11054.51019477005</c:v>
                </c:pt>
                <c:pt idx="990">
                  <c:v>11054.51019477005</c:v>
                </c:pt>
                <c:pt idx="991">
                  <c:v>11054.51019477005</c:v>
                </c:pt>
                <c:pt idx="992">
                  <c:v>11054.51019477005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5-034C-BCE5-53258302BC68}"/>
            </c:ext>
          </c:extLst>
        </c:ser>
        <c:ser>
          <c:idx val="0"/>
          <c:order val="2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3-DBD5-034C-BCE5-53258302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116544"/>
        <c:axId val="1758285856"/>
      </c:lineChart>
      <c:lineChart>
        <c:grouping val="standard"/>
        <c:varyColors val="0"/>
        <c:ser>
          <c:idx val="1"/>
          <c:order val="3"/>
          <c:tx>
            <c:strRef>
              <c:f>'1000x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8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D5-034C-BCE5-53258302BC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'1000x stock price simulation'!$BK$8:$BK$1000</c:f>
              <c:numCache>
                <c:formatCode>#\ ##0.00\ "€"</c:formatCode>
                <c:ptCount val="993"/>
                <c:pt idx="0" formatCode="General">
                  <c:v>10000</c:v>
                </c:pt>
                <c:pt idx="1">
                  <c:v>10003.333333333332</c:v>
                </c:pt>
                <c:pt idx="2">
                  <c:v>10006.669999999998</c:v>
                </c:pt>
                <c:pt idx="3">
                  <c:v>10010.010003333331</c:v>
                </c:pt>
                <c:pt idx="4">
                  <c:v>10013.353346669999</c:v>
                </c:pt>
                <c:pt idx="5">
                  <c:v>10016.700033350002</c:v>
                </c:pt>
                <c:pt idx="6">
                  <c:v>10020.050066716685</c:v>
                </c:pt>
                <c:pt idx="7">
                  <c:v>10023.403450116733</c:v>
                </c:pt>
                <c:pt idx="8">
                  <c:v>10026.760186900185</c:v>
                </c:pt>
                <c:pt idx="9">
                  <c:v>10030.120280420419</c:v>
                </c:pt>
                <c:pt idx="10">
                  <c:v>10033.483734034171</c:v>
                </c:pt>
                <c:pt idx="11">
                  <c:v>10036.850551101539</c:v>
                </c:pt>
                <c:pt idx="12">
                  <c:v>10040.220734985975</c:v>
                </c:pt>
                <c:pt idx="13">
                  <c:v>10043.594289054294</c:v>
                </c:pt>
                <c:pt idx="14">
                  <c:v>10046.97121667668</c:v>
                </c:pt>
                <c:pt idx="15">
                  <c:v>10050.35152122669</c:v>
                </c:pt>
                <c:pt idx="16">
                  <c:v>10053.735206081248</c:v>
                </c:pt>
                <c:pt idx="17">
                  <c:v>10057.122274620662</c:v>
                </c:pt>
                <c:pt idx="18">
                  <c:v>10060.512730228616</c:v>
                </c:pt>
                <c:pt idx="19">
                  <c:v>10063.906576292178</c:v>
                </c:pt>
                <c:pt idx="20">
                  <c:v>10067.303816201806</c:v>
                </c:pt>
                <c:pt idx="21">
                  <c:v>10070.70445335134</c:v>
                </c:pt>
                <c:pt idx="22">
                  <c:v>10074.108491138024</c:v>
                </c:pt>
                <c:pt idx="23">
                  <c:v>10077.515932962497</c:v>
                </c:pt>
                <c:pt idx="24">
                  <c:v>10080.926782228791</c:v>
                </c:pt>
                <c:pt idx="25">
                  <c:v>10084.341042344355</c:v>
                </c:pt>
                <c:pt idx="26">
                  <c:v>10087.758716720033</c:v>
                </c:pt>
                <c:pt idx="27">
                  <c:v>10091.179808770084</c:v>
                </c:pt>
                <c:pt idx="28">
                  <c:v>10094.604321912189</c:v>
                </c:pt>
                <c:pt idx="29">
                  <c:v>10098.032259567437</c:v>
                </c:pt>
                <c:pt idx="30">
                  <c:v>10101.463625160337</c:v>
                </c:pt>
                <c:pt idx="31">
                  <c:v>10104.898422118829</c:v>
                </c:pt>
                <c:pt idx="32">
                  <c:v>10108.336653874281</c:v>
                </c:pt>
                <c:pt idx="33">
                  <c:v>10111.77832386149</c:v>
                </c:pt>
                <c:pt idx="34">
                  <c:v>10115.223435518685</c:v>
                </c:pt>
                <c:pt idx="35">
                  <c:v>10118.671992287538</c:v>
                </c:pt>
                <c:pt idx="36">
                  <c:v>10122.123997613158</c:v>
                </c:pt>
                <c:pt idx="37">
                  <c:v>10125.579454944105</c:v>
                </c:pt>
                <c:pt idx="38">
                  <c:v>10129.038367732381</c:v>
                </c:pt>
                <c:pt idx="39">
                  <c:v>10132.500739433446</c:v>
                </c:pt>
                <c:pt idx="40">
                  <c:v>10135.966573506215</c:v>
                </c:pt>
                <c:pt idx="41">
                  <c:v>10139.435873413055</c:v>
                </c:pt>
                <c:pt idx="42">
                  <c:v>10142.908642619801</c:v>
                </c:pt>
                <c:pt idx="43">
                  <c:v>10146.384884595753</c:v>
                </c:pt>
                <c:pt idx="44">
                  <c:v>10149.864602813683</c:v>
                </c:pt>
                <c:pt idx="45">
                  <c:v>10153.347800749829</c:v>
                </c:pt>
                <c:pt idx="46">
                  <c:v>10156.834481883912</c:v>
                </c:pt>
                <c:pt idx="47">
                  <c:v>10160.324649699131</c:v>
                </c:pt>
                <c:pt idx="48">
                  <c:v>10163.818307682162</c:v>
                </c:pt>
                <c:pt idx="49">
                  <c:v>10167.315459323177</c:v>
                </c:pt>
                <c:pt idx="50">
                  <c:v>10170.816108115836</c:v>
                </c:pt>
                <c:pt idx="51">
                  <c:v>10174.320257557283</c:v>
                </c:pt>
                <c:pt idx="52">
                  <c:v>10177.827911148175</c:v>
                </c:pt>
                <c:pt idx="53">
                  <c:v>10181.339072392655</c:v>
                </c:pt>
                <c:pt idx="54">
                  <c:v>10184.85374479838</c:v>
                </c:pt>
                <c:pt idx="55">
                  <c:v>10188.371931876512</c:v>
                </c:pt>
                <c:pt idx="56">
                  <c:v>10191.893637141722</c:v>
                </c:pt>
                <c:pt idx="57">
                  <c:v>10195.418864112198</c:v>
                </c:pt>
                <c:pt idx="58">
                  <c:v>10198.947616309644</c:v>
                </c:pt>
                <c:pt idx="59">
                  <c:v>10202.479897259287</c:v>
                </c:pt>
                <c:pt idx="60">
                  <c:v>10206.015710489879</c:v>
                </c:pt>
                <c:pt idx="61">
                  <c:v>10209.555059533703</c:v>
                </c:pt>
                <c:pt idx="62">
                  <c:v>10213.09794792657</c:v>
                </c:pt>
                <c:pt idx="63">
                  <c:v>10216.644379207828</c:v>
                </c:pt>
                <c:pt idx="64">
                  <c:v>10220.19435692037</c:v>
                </c:pt>
                <c:pt idx="65">
                  <c:v>10223.747884610624</c:v>
                </c:pt>
                <c:pt idx="66">
                  <c:v>10227.304965828567</c:v>
                </c:pt>
                <c:pt idx="67">
                  <c:v>10230.865604127728</c:v>
                </c:pt>
                <c:pt idx="68">
                  <c:v>10234.42980306519</c:v>
                </c:pt>
                <c:pt idx="69">
                  <c:v>10237.99756620159</c:v>
                </c:pt>
                <c:pt idx="70">
                  <c:v>10241.568897101124</c:v>
                </c:pt>
                <c:pt idx="71">
                  <c:v>10245.143799331559</c:v>
                </c:pt>
                <c:pt idx="72">
                  <c:v>10248.722276464221</c:v>
                </c:pt>
                <c:pt idx="73">
                  <c:v>10252.304332074018</c:v>
                </c:pt>
                <c:pt idx="74">
                  <c:v>10255.889969739426</c:v>
                </c:pt>
                <c:pt idx="75">
                  <c:v>10259.479193042498</c:v>
                </c:pt>
                <c:pt idx="76">
                  <c:v>10263.072005568873</c:v>
                </c:pt>
                <c:pt idx="77">
                  <c:v>10266.668410907776</c:v>
                </c:pt>
                <c:pt idx="78">
                  <c:v>10270.268412652018</c:v>
                </c:pt>
                <c:pt idx="79">
                  <c:v>10273.872014398003</c:v>
                </c:pt>
                <c:pt idx="80">
                  <c:v>10277.479219745734</c:v>
                </c:pt>
                <c:pt idx="81">
                  <c:v>10281.090032298813</c:v>
                </c:pt>
                <c:pt idx="82">
                  <c:v>10284.704455664445</c:v>
                </c:pt>
                <c:pt idx="83">
                  <c:v>10288.322493453441</c:v>
                </c:pt>
                <c:pt idx="84">
                  <c:v>10291.944149280229</c:v>
                </c:pt>
                <c:pt idx="85">
                  <c:v>10295.569426762842</c:v>
                </c:pt>
                <c:pt idx="86">
                  <c:v>10299.198329522938</c:v>
                </c:pt>
                <c:pt idx="87">
                  <c:v>10302.830861185794</c:v>
                </c:pt>
                <c:pt idx="88">
                  <c:v>10306.467025380316</c:v>
                </c:pt>
                <c:pt idx="89">
                  <c:v>10310.106825739029</c:v>
                </c:pt>
                <c:pt idx="90">
                  <c:v>10313.750265898103</c:v>
                </c:pt>
                <c:pt idx="91">
                  <c:v>10317.397349497332</c:v>
                </c:pt>
                <c:pt idx="92">
                  <c:v>10321.048080180164</c:v>
                </c:pt>
                <c:pt idx="93">
                  <c:v>10324.702461593675</c:v>
                </c:pt>
                <c:pt idx="94">
                  <c:v>10328.360497388603</c:v>
                </c:pt>
                <c:pt idx="95">
                  <c:v>10332.022191219326</c:v>
                </c:pt>
                <c:pt idx="96">
                  <c:v>10335.687546743877</c:v>
                </c:pt>
                <c:pt idx="97">
                  <c:v>10339.356567623956</c:v>
                </c:pt>
                <c:pt idx="98">
                  <c:v>10343.029257524913</c:v>
                </c:pt>
                <c:pt idx="99">
                  <c:v>10346.705620115772</c:v>
                </c:pt>
                <c:pt idx="100">
                  <c:v>10350.385659069219</c:v>
                </c:pt>
                <c:pt idx="101">
                  <c:v>10354.069378061624</c:v>
                </c:pt>
                <c:pt idx="102">
                  <c:v>10357.756780773017</c:v>
                </c:pt>
                <c:pt idx="103">
                  <c:v>10361.447870887125</c:v>
                </c:pt>
                <c:pt idx="104">
                  <c:v>10365.142652091345</c:v>
                </c:pt>
                <c:pt idx="105">
                  <c:v>10368.841128076769</c:v>
                </c:pt>
                <c:pt idx="106">
                  <c:v>10372.543302538179</c:v>
                </c:pt>
                <c:pt idx="107">
                  <c:v>10376.24917917405</c:v>
                </c:pt>
                <c:pt idx="108">
                  <c:v>10379.958761686557</c:v>
                </c:pt>
                <c:pt idx="109">
                  <c:v>10383.672053781578</c:v>
                </c:pt>
                <c:pt idx="110">
                  <c:v>10387.389059168694</c:v>
                </c:pt>
                <c:pt idx="111">
                  <c:v>10391.109781561196</c:v>
                </c:pt>
                <c:pt idx="112">
                  <c:v>10394.834224676091</c:v>
                </c:pt>
                <c:pt idx="113">
                  <c:v>10398.5623922341</c:v>
                </c:pt>
                <c:pt idx="114">
                  <c:v>10402.294287959667</c:v>
                </c:pt>
                <c:pt idx="115">
                  <c:v>10406.029915580959</c:v>
                </c:pt>
                <c:pt idx="116">
                  <c:v>10409.769278829874</c:v>
                </c:pt>
                <c:pt idx="117">
                  <c:v>10413.512381442037</c:v>
                </c:pt>
                <c:pt idx="118">
                  <c:v>10417.25922715681</c:v>
                </c:pt>
                <c:pt idx="119">
                  <c:v>10421.009819717301</c:v>
                </c:pt>
                <c:pt idx="120">
                  <c:v>10424.764162870353</c:v>
                </c:pt>
                <c:pt idx="121">
                  <c:v>10428.522260366557</c:v>
                </c:pt>
                <c:pt idx="122">
                  <c:v>10432.284115960254</c:v>
                </c:pt>
                <c:pt idx="123">
                  <c:v>10436.049733409549</c:v>
                </c:pt>
                <c:pt idx="124">
                  <c:v>10439.819116476292</c:v>
                </c:pt>
                <c:pt idx="125">
                  <c:v>10443.592268926102</c:v>
                </c:pt>
                <c:pt idx="126">
                  <c:v>10447.369194528361</c:v>
                </c:pt>
                <c:pt idx="127">
                  <c:v>10451.149897056221</c:v>
                </c:pt>
                <c:pt idx="128">
                  <c:v>10454.93438028661</c:v>
                </c:pt>
                <c:pt idx="129">
                  <c:v>10458.722648000232</c:v>
                </c:pt>
                <c:pt idx="130">
                  <c:v>10462.514703981564</c:v>
                </c:pt>
                <c:pt idx="131">
                  <c:v>10466.31055201888</c:v>
                </c:pt>
                <c:pt idx="132">
                  <c:v>10470.110195904232</c:v>
                </c:pt>
                <c:pt idx="133">
                  <c:v>10473.913639433467</c:v>
                </c:pt>
                <c:pt idx="134">
                  <c:v>10477.720886406234</c:v>
                </c:pt>
                <c:pt idx="135">
                  <c:v>10481.531940625973</c:v>
                </c:pt>
                <c:pt idx="136">
                  <c:v>10485.346805899935</c:v>
                </c:pt>
                <c:pt idx="137">
                  <c:v>10489.165486039168</c:v>
                </c:pt>
                <c:pt idx="138">
                  <c:v>10492.987984858541</c:v>
                </c:pt>
                <c:pt idx="139">
                  <c:v>10496.814306176733</c:v>
                </c:pt>
                <c:pt idx="140">
                  <c:v>10500.644453816241</c:v>
                </c:pt>
                <c:pt idx="141">
                  <c:v>10504.478431603391</c:v>
                </c:pt>
                <c:pt idx="142">
                  <c:v>10508.316243368328</c:v>
                </c:pt>
                <c:pt idx="143">
                  <c:v>10512.15789294503</c:v>
                </c:pt>
                <c:pt idx="144">
                  <c:v>10516.003384171308</c:v>
                </c:pt>
                <c:pt idx="145">
                  <c:v>10519.852720888812</c:v>
                </c:pt>
                <c:pt idx="146">
                  <c:v>10523.705906943032</c:v>
                </c:pt>
                <c:pt idx="147">
                  <c:v>10527.562946183309</c:v>
                </c:pt>
                <c:pt idx="148">
                  <c:v>10531.423842462827</c:v>
                </c:pt>
                <c:pt idx="149">
                  <c:v>10535.288599638621</c:v>
                </c:pt>
                <c:pt idx="150">
                  <c:v>10539.157221571593</c:v>
                </c:pt>
                <c:pt idx="151">
                  <c:v>10543.029712126499</c:v>
                </c:pt>
                <c:pt idx="152">
                  <c:v>10546.906075171959</c:v>
                </c:pt>
                <c:pt idx="153">
                  <c:v>10550.786314580466</c:v>
                </c:pt>
                <c:pt idx="154">
                  <c:v>10554.670434228377</c:v>
                </c:pt>
                <c:pt idx="155">
                  <c:v>10558.55843799594</c:v>
                </c:pt>
                <c:pt idx="156">
                  <c:v>10562.450329767271</c:v>
                </c:pt>
                <c:pt idx="157">
                  <c:v>10566.346113430369</c:v>
                </c:pt>
                <c:pt idx="158">
                  <c:v>10570.245792877133</c:v>
                </c:pt>
                <c:pt idx="159">
                  <c:v>10574.149372003343</c:v>
                </c:pt>
                <c:pt idx="160">
                  <c:v>10578.05685470868</c:v>
                </c:pt>
                <c:pt idx="161">
                  <c:v>10581.968244896721</c:v>
                </c:pt>
                <c:pt idx="162">
                  <c:v>10585.883546474954</c:v>
                </c:pt>
                <c:pt idx="163">
                  <c:v>10589.802763354761</c:v>
                </c:pt>
                <c:pt idx="164">
                  <c:v>10593.725899451449</c:v>
                </c:pt>
                <c:pt idx="165">
                  <c:v>10597.652958684233</c:v>
                </c:pt>
                <c:pt idx="166">
                  <c:v>10601.58394497625</c:v>
                </c:pt>
                <c:pt idx="167">
                  <c:v>10605.518862254561</c:v>
                </c:pt>
                <c:pt idx="168">
                  <c:v>10609.457714450149</c:v>
                </c:pt>
                <c:pt idx="169">
                  <c:v>10613.400505497932</c:v>
                </c:pt>
                <c:pt idx="170">
                  <c:v>10617.347239336763</c:v>
                </c:pt>
                <c:pt idx="171">
                  <c:v>10621.297919909433</c:v>
                </c:pt>
                <c:pt idx="172">
                  <c:v>10625.252551162677</c:v>
                </c:pt>
                <c:pt idx="173">
                  <c:v>10629.211137047172</c:v>
                </c:pt>
                <c:pt idx="174">
                  <c:v>10633.173681517554</c:v>
                </c:pt>
                <c:pt idx="175">
                  <c:v>10637.140188532405</c:v>
                </c:pt>
                <c:pt idx="176">
                  <c:v>10641.110662054271</c:v>
                </c:pt>
                <c:pt idx="177">
                  <c:v>10645.085106049657</c:v>
                </c:pt>
                <c:pt idx="178">
                  <c:v>10649.06352448904</c:v>
                </c:pt>
                <c:pt idx="179">
                  <c:v>10653.045921346864</c:v>
                </c:pt>
                <c:pt idx="180">
                  <c:v>10657.032300601542</c:v>
                </c:pt>
                <c:pt idx="181">
                  <c:v>10661.022666235476</c:v>
                </c:pt>
                <c:pt idx="182">
                  <c:v>10665.017022235046</c:v>
                </c:pt>
                <c:pt idx="183">
                  <c:v>10669.015372590613</c:v>
                </c:pt>
                <c:pt idx="184">
                  <c:v>10673.017721296539</c:v>
                </c:pt>
                <c:pt idx="185">
                  <c:v>10677.024072351167</c:v>
                </c:pt>
                <c:pt idx="186">
                  <c:v>10681.034429756852</c:v>
                </c:pt>
                <c:pt idx="187">
                  <c:v>10685.048797519943</c:v>
                </c:pt>
                <c:pt idx="188">
                  <c:v>10689.067179650796</c:v>
                </c:pt>
                <c:pt idx="189">
                  <c:v>10693.08958016378</c:v>
                </c:pt>
                <c:pt idx="190">
                  <c:v>10697.116003077277</c:v>
                </c:pt>
                <c:pt idx="191">
                  <c:v>10701.146452413686</c:v>
                </c:pt>
                <c:pt idx="192">
                  <c:v>10705.180932199435</c:v>
                </c:pt>
                <c:pt idx="193">
                  <c:v>10709.219446464969</c:v>
                </c:pt>
                <c:pt idx="194">
                  <c:v>10713.261999244767</c:v>
                </c:pt>
                <c:pt idx="195">
                  <c:v>10717.308594577346</c:v>
                </c:pt>
                <c:pt idx="196">
                  <c:v>10721.359236505257</c:v>
                </c:pt>
                <c:pt idx="197">
                  <c:v>10725.413929075094</c:v>
                </c:pt>
                <c:pt idx="198">
                  <c:v>10729.472676337502</c:v>
                </c:pt>
                <c:pt idx="199">
                  <c:v>10733.535482347172</c:v>
                </c:pt>
                <c:pt idx="200">
                  <c:v>10737.602351162852</c:v>
                </c:pt>
                <c:pt idx="201">
                  <c:v>10741.673286847348</c:v>
                </c:pt>
                <c:pt idx="202">
                  <c:v>10745.748293467528</c:v>
                </c:pt>
                <c:pt idx="203">
                  <c:v>10749.82737509433</c:v>
                </c:pt>
                <c:pt idx="204">
                  <c:v>10753.910535802759</c:v>
                </c:pt>
                <c:pt idx="205">
                  <c:v>10757.997779671896</c:v>
                </c:pt>
                <c:pt idx="206">
                  <c:v>10762.089110784898</c:v>
                </c:pt>
                <c:pt idx="207">
                  <c:v>10766.184533229018</c:v>
                </c:pt>
                <c:pt idx="208">
                  <c:v>10770.284051095579</c:v>
                </c:pt>
                <c:pt idx="209">
                  <c:v>10774.387668480009</c:v>
                </c:pt>
                <c:pt idx="210">
                  <c:v>10778.495389481825</c:v>
                </c:pt>
                <c:pt idx="211">
                  <c:v>10782.607218204639</c:v>
                </c:pt>
                <c:pt idx="212">
                  <c:v>10786.723158756176</c:v>
                </c:pt>
                <c:pt idx="213">
                  <c:v>10790.843215248266</c:v>
                </c:pt>
                <c:pt idx="214">
                  <c:v>10794.967391796847</c:v>
                </c:pt>
                <c:pt idx="215">
                  <c:v>10799.095692521978</c:v>
                </c:pt>
                <c:pt idx="216">
                  <c:v>10803.228121547832</c:v>
                </c:pt>
                <c:pt idx="217">
                  <c:v>10807.364683002714</c:v>
                </c:pt>
                <c:pt idx="218">
                  <c:v>10811.505381019051</c:v>
                </c:pt>
                <c:pt idx="219">
                  <c:v>10815.650219733401</c:v>
                </c:pt>
                <c:pt idx="220">
                  <c:v>10819.799203286469</c:v>
                </c:pt>
                <c:pt idx="221">
                  <c:v>10823.952335823091</c:v>
                </c:pt>
                <c:pt idx="222">
                  <c:v>10828.109621492247</c:v>
                </c:pt>
                <c:pt idx="223">
                  <c:v>10832.271064447072</c:v>
                </c:pt>
                <c:pt idx="224">
                  <c:v>10836.436668844854</c:v>
                </c:pt>
                <c:pt idx="225">
                  <c:v>10840.606438847031</c:v>
                </c:pt>
                <c:pt idx="226">
                  <c:v>10844.780378619213</c:v>
                </c:pt>
                <c:pt idx="227">
                  <c:v>10848.958492331163</c:v>
                </c:pt>
                <c:pt idx="228">
                  <c:v>10853.140784156829</c:v>
                </c:pt>
                <c:pt idx="229">
                  <c:v>10857.327258274319</c:v>
                </c:pt>
                <c:pt idx="230">
                  <c:v>10861.517918865928</c:v>
                </c:pt>
                <c:pt idx="231">
                  <c:v>10865.712770118127</c:v>
                </c:pt>
                <c:pt idx="232">
                  <c:v>10869.911816221578</c:v>
                </c:pt>
                <c:pt idx="233">
                  <c:v>10874.115061371132</c:v>
                </c:pt>
                <c:pt idx="234">
                  <c:v>10878.322509765836</c:v>
                </c:pt>
                <c:pt idx="235">
                  <c:v>10882.534165608937</c:v>
                </c:pt>
                <c:pt idx="236">
                  <c:v>10886.750033107877</c:v>
                </c:pt>
                <c:pt idx="237">
                  <c:v>10890.97011647432</c:v>
                </c:pt>
                <c:pt idx="238">
                  <c:v>10895.194419924126</c:v>
                </c:pt>
                <c:pt idx="239">
                  <c:v>10899.422947677385</c:v>
                </c:pt>
                <c:pt idx="240">
                  <c:v>10903.655703958397</c:v>
                </c:pt>
                <c:pt idx="241">
                  <c:v>10907.892692995687</c:v>
                </c:pt>
                <c:pt idx="242">
                  <c:v>10912.133919022017</c:v>
                </c:pt>
                <c:pt idx="243">
                  <c:v>10916.37938627437</c:v>
                </c:pt>
                <c:pt idx="244">
                  <c:v>10920.629098993977</c:v>
                </c:pt>
                <c:pt idx="245">
                  <c:v>10924.883061426306</c:v>
                </c:pt>
                <c:pt idx="246">
                  <c:v>10929.141277821065</c:v>
                </c:pt>
                <c:pt idx="247">
                  <c:v>10933.403752432219</c:v>
                </c:pt>
                <c:pt idx="248">
                  <c:v>10937.670489517985</c:v>
                </c:pt>
                <c:pt idx="249">
                  <c:v>10941.941493340837</c:v>
                </c:pt>
                <c:pt idx="250">
                  <c:v>10946.216768167511</c:v>
                </c:pt>
                <c:pt idx="251">
                  <c:v>10950.496318269012</c:v>
                </c:pt>
                <c:pt idx="252">
                  <c:v>10954.780147920614</c:v>
                </c:pt>
                <c:pt idx="253">
                  <c:v>10959.068261401866</c:v>
                </c:pt>
                <c:pt idx="254">
                  <c:v>10963.360662996602</c:v>
                </c:pt>
                <c:pt idx="255">
                  <c:v>10967.657356992933</c:v>
                </c:pt>
                <c:pt idx="256">
                  <c:v>10971.958347683259</c:v>
                </c:pt>
                <c:pt idx="257">
                  <c:v>10976.263639364275</c:v>
                </c:pt>
                <c:pt idx="258">
                  <c:v>10980.573236336975</c:v>
                </c:pt>
                <c:pt idx="259">
                  <c:v>10984.887142906644</c:v>
                </c:pt>
                <c:pt idx="260">
                  <c:v>10989.205363382884</c:v>
                </c:pt>
                <c:pt idx="261">
                  <c:v>10993.527902079601</c:v>
                </c:pt>
                <c:pt idx="262">
                  <c:v>10997.854763315012</c:v>
                </c:pt>
                <c:pt idx="263">
                  <c:v>11002.18595141166</c:v>
                </c:pt>
                <c:pt idx="264">
                  <c:v>11006.521470696405</c:v>
                </c:pt>
                <c:pt idx="265">
                  <c:v>11010.861325500435</c:v>
                </c:pt>
                <c:pt idx="266">
                  <c:v>11015.20552015927</c:v>
                </c:pt>
                <c:pt idx="267">
                  <c:v>11019.554059012764</c:v>
                </c:pt>
                <c:pt idx="268">
                  <c:v>11023.90694640511</c:v>
                </c:pt>
                <c:pt idx="269">
                  <c:v>11028.26418668485</c:v>
                </c:pt>
                <c:pt idx="270">
                  <c:v>11032.625784204865</c:v>
                </c:pt>
                <c:pt idx="271">
                  <c:v>11036.991743322404</c:v>
                </c:pt>
                <c:pt idx="272">
                  <c:v>11041.362068399059</c:v>
                </c:pt>
                <c:pt idx="273">
                  <c:v>11045.736763800793</c:v>
                </c:pt>
                <c:pt idx="274">
                  <c:v>11050.115833897926</c:v>
                </c:pt>
                <c:pt idx="275">
                  <c:v>11054.499283065157</c:v>
                </c:pt>
                <c:pt idx="276">
                  <c:v>11058.887115681555</c:v>
                </c:pt>
                <c:pt idx="277">
                  <c:v>11063.27933613057</c:v>
                </c:pt>
                <c:pt idx="278">
                  <c:v>11067.675948800035</c:v>
                </c:pt>
                <c:pt idx="279">
                  <c:v>11072.076958082169</c:v>
                </c:pt>
                <c:pt idx="280">
                  <c:v>11076.482368373585</c:v>
                </c:pt>
                <c:pt idx="281">
                  <c:v>11080.892184075292</c:v>
                </c:pt>
                <c:pt idx="282">
                  <c:v>11085.3064095927</c:v>
                </c:pt>
                <c:pt idx="283">
                  <c:v>11089.725049335626</c:v>
                </c:pt>
                <c:pt idx="284">
                  <c:v>11094.148107718294</c:v>
                </c:pt>
                <c:pt idx="285">
                  <c:v>11098.575589159347</c:v>
                </c:pt>
                <c:pt idx="286">
                  <c:v>11103.007498081839</c:v>
                </c:pt>
                <c:pt idx="287">
                  <c:v>11107.443838913256</c:v>
                </c:pt>
                <c:pt idx="288">
                  <c:v>11111.884616085503</c:v>
                </c:pt>
                <c:pt idx="289">
                  <c:v>11116.329834034921</c:v>
                </c:pt>
                <c:pt idx="290">
                  <c:v>11120.779497202289</c:v>
                </c:pt>
                <c:pt idx="291">
                  <c:v>11125.233610032825</c:v>
                </c:pt>
                <c:pt idx="292">
                  <c:v>11129.69217697619</c:v>
                </c:pt>
                <c:pt idx="293">
                  <c:v>11134.155202486501</c:v>
                </c:pt>
                <c:pt idx="294">
                  <c:v>11138.622691022319</c:v>
                </c:pt>
                <c:pt idx="295">
                  <c:v>11143.094647046677</c:v>
                </c:pt>
                <c:pt idx="296">
                  <c:v>11147.571075027055</c:v>
                </c:pt>
                <c:pt idx="297">
                  <c:v>11152.051979435415</c:v>
                </c:pt>
                <c:pt idx="298">
                  <c:v>11156.537364748183</c:v>
                </c:pt>
                <c:pt idx="299">
                  <c:v>11161.027235446265</c:v>
                </c:pt>
                <c:pt idx="300">
                  <c:v>11165.521596015044</c:v>
                </c:pt>
                <c:pt idx="301">
                  <c:v>11170.02045094439</c:v>
                </c:pt>
                <c:pt idx="302">
                  <c:v>11174.523804728669</c:v>
                </c:pt>
                <c:pt idx="303">
                  <c:v>11179.031661866731</c:v>
                </c:pt>
                <c:pt idx="304">
                  <c:v>11183.54402686193</c:v>
                </c:pt>
                <c:pt idx="305">
                  <c:v>11188.060904222126</c:v>
                </c:pt>
                <c:pt idx="306">
                  <c:v>11192.582298459682</c:v>
                </c:pt>
                <c:pt idx="307">
                  <c:v>11197.108214091473</c:v>
                </c:pt>
                <c:pt idx="308">
                  <c:v>11201.638655638899</c:v>
                </c:pt>
                <c:pt idx="309">
                  <c:v>11206.173627627872</c:v>
                </c:pt>
                <c:pt idx="310">
                  <c:v>11210.713134588832</c:v>
                </c:pt>
                <c:pt idx="311">
                  <c:v>11215.257181056753</c:v>
                </c:pt>
                <c:pt idx="312">
                  <c:v>11219.805771571144</c:v>
                </c:pt>
                <c:pt idx="313">
                  <c:v>11224.358910676048</c:v>
                </c:pt>
                <c:pt idx="314">
                  <c:v>11228.916602920057</c:v>
                </c:pt>
                <c:pt idx="315">
                  <c:v>11233.478852856311</c:v>
                </c:pt>
                <c:pt idx="316">
                  <c:v>11238.0456650425</c:v>
                </c:pt>
                <c:pt idx="317">
                  <c:v>11242.617044040875</c:v>
                </c:pt>
                <c:pt idx="318">
                  <c:v>11247.19299441825</c:v>
                </c:pt>
                <c:pt idx="319">
                  <c:v>11251.773520746001</c:v>
                </c:pt>
                <c:pt idx="320">
                  <c:v>11256.358627600079</c:v>
                </c:pt>
                <c:pt idx="321">
                  <c:v>11260.948319561012</c:v>
                </c:pt>
                <c:pt idx="322">
                  <c:v>11265.542601213907</c:v>
                </c:pt>
                <c:pt idx="323">
                  <c:v>11270.141477148456</c:v>
                </c:pt>
                <c:pt idx="324">
                  <c:v>11274.744951958937</c:v>
                </c:pt>
                <c:pt idx="325">
                  <c:v>11279.35303024423</c:v>
                </c:pt>
                <c:pt idx="326">
                  <c:v>11283.965716607809</c:v>
                </c:pt>
                <c:pt idx="327">
                  <c:v>11288.58301565775</c:v>
                </c:pt>
                <c:pt idx="328">
                  <c:v>11293.204932006742</c:v>
                </c:pt>
                <c:pt idx="329">
                  <c:v>11297.83147027208</c:v>
                </c:pt>
                <c:pt idx="330">
                  <c:v>11302.462635075686</c:v>
                </c:pt>
                <c:pt idx="331">
                  <c:v>11307.098431044094</c:v>
                </c:pt>
                <c:pt idx="332">
                  <c:v>11311.738862808474</c:v>
                </c:pt>
                <c:pt idx="333">
                  <c:v>11316.383935004615</c:v>
                </c:pt>
                <c:pt idx="334">
                  <c:v>11321.033652272952</c:v>
                </c:pt>
                <c:pt idx="335">
                  <c:v>11325.688019258556</c:v>
                </c:pt>
                <c:pt idx="336">
                  <c:v>11330.347040611148</c:v>
                </c:pt>
                <c:pt idx="337">
                  <c:v>11335.010720985092</c:v>
                </c:pt>
                <c:pt idx="338">
                  <c:v>11339.67906503941</c:v>
                </c:pt>
                <c:pt idx="339">
                  <c:v>11344.352077437783</c:v>
                </c:pt>
                <c:pt idx="340">
                  <c:v>11349.029762848553</c:v>
                </c:pt>
                <c:pt idx="341">
                  <c:v>11353.712125944736</c:v>
                </c:pt>
                <c:pt idx="342">
                  <c:v>11358.399171404013</c:v>
                </c:pt>
                <c:pt idx="343">
                  <c:v>11363.090903908749</c:v>
                </c:pt>
                <c:pt idx="344">
                  <c:v>11367.787328145991</c:v>
                </c:pt>
                <c:pt idx="345">
                  <c:v>11372.488448807471</c:v>
                </c:pt>
                <c:pt idx="346">
                  <c:v>11377.194270589611</c:v>
                </c:pt>
                <c:pt idx="347">
                  <c:v>11381.904798193535</c:v>
                </c:pt>
                <c:pt idx="348">
                  <c:v>11386.620036325061</c:v>
                </c:pt>
                <c:pt idx="349">
                  <c:v>11391.339989694719</c:v>
                </c:pt>
                <c:pt idx="350">
                  <c:v>11396.064663017749</c:v>
                </c:pt>
                <c:pt idx="351">
                  <c:v>11400.794061014101</c:v>
                </c:pt>
                <c:pt idx="352">
                  <c:v>11405.528188408447</c:v>
                </c:pt>
                <c:pt idx="353">
                  <c:v>11410.267049930189</c:v>
                </c:pt>
                <c:pt idx="354">
                  <c:v>11415.010650313452</c:v>
                </c:pt>
                <c:pt idx="355">
                  <c:v>11419.758994297099</c:v>
                </c:pt>
                <c:pt idx="356">
                  <c:v>11424.512086624731</c:v>
                </c:pt>
                <c:pt idx="357">
                  <c:v>11429.269932044688</c:v>
                </c:pt>
                <c:pt idx="358">
                  <c:v>11434.032535310067</c:v>
                </c:pt>
                <c:pt idx="359">
                  <c:v>11438.799901178709</c:v>
                </c:pt>
                <c:pt idx="360">
                  <c:v>11443.572034413221</c:v>
                </c:pt>
                <c:pt idx="361">
                  <c:v>11448.348939780968</c:v>
                </c:pt>
                <c:pt idx="362">
                  <c:v>11453.130622054083</c:v>
                </c:pt>
                <c:pt idx="363">
                  <c:v>11457.917086009469</c:v>
                </c:pt>
                <c:pt idx="364">
                  <c:v>11462.708336428812</c:v>
                </c:pt>
                <c:pt idx="365">
                  <c:v>11467.504378098576</c:v>
                </c:pt>
                <c:pt idx="366">
                  <c:v>11472.305215810007</c:v>
                </c:pt>
                <c:pt idx="367">
                  <c:v>11477.110854359151</c:v>
                </c:pt>
                <c:pt idx="368">
                  <c:v>11481.921298546844</c:v>
                </c:pt>
                <c:pt idx="369">
                  <c:v>11486.736553178724</c:v>
                </c:pt>
                <c:pt idx="370">
                  <c:v>11491.556623065235</c:v>
                </c:pt>
                <c:pt idx="371">
                  <c:v>11496.381513021634</c:v>
                </c:pt>
                <c:pt idx="372">
                  <c:v>11501.211227867989</c:v>
                </c:pt>
                <c:pt idx="373">
                  <c:v>11506.045772429188</c:v>
                </c:pt>
                <c:pt idx="374">
                  <c:v>11510.885151534951</c:v>
                </c:pt>
                <c:pt idx="375">
                  <c:v>11515.729370019819</c:v>
                </c:pt>
                <c:pt idx="376">
                  <c:v>11520.578432723172</c:v>
                </c:pt>
                <c:pt idx="377">
                  <c:v>11525.432344489229</c:v>
                </c:pt>
                <c:pt idx="378">
                  <c:v>11530.291110167051</c:v>
                </c:pt>
                <c:pt idx="379">
                  <c:v>11535.154734610551</c:v>
                </c:pt>
                <c:pt idx="380">
                  <c:v>11540.023222678494</c:v>
                </c:pt>
                <c:pt idx="381">
                  <c:v>11544.896579234508</c:v>
                </c:pt>
                <c:pt idx="382">
                  <c:v>11549.774809147075</c:v>
                </c:pt>
                <c:pt idx="383">
                  <c:v>11554.657917289554</c:v>
                </c:pt>
                <c:pt idx="384">
                  <c:v>11559.545908540178</c:v>
                </c:pt>
                <c:pt idx="385">
                  <c:v>11564.438787782052</c:v>
                </c:pt>
                <c:pt idx="386">
                  <c:v>11569.336559903168</c:v>
                </c:pt>
                <c:pt idx="387">
                  <c:v>11574.239229796403</c:v>
                </c:pt>
                <c:pt idx="388">
                  <c:v>11579.14680235953</c:v>
                </c:pt>
                <c:pt idx="389">
                  <c:v>11584.059282495222</c:v>
                </c:pt>
                <c:pt idx="390">
                  <c:v>11588.976675111051</c:v>
                </c:pt>
                <c:pt idx="391">
                  <c:v>11593.898985119497</c:v>
                </c:pt>
                <c:pt idx="392">
                  <c:v>11598.826217437949</c:v>
                </c:pt>
                <c:pt idx="393">
                  <c:v>11603.758376988721</c:v>
                </c:pt>
                <c:pt idx="394">
                  <c:v>11608.695468699043</c:v>
                </c:pt>
                <c:pt idx="395">
                  <c:v>11613.637497501077</c:v>
                </c:pt>
                <c:pt idx="396">
                  <c:v>11618.584468331912</c:v>
                </c:pt>
                <c:pt idx="397">
                  <c:v>11623.536386133575</c:v>
                </c:pt>
                <c:pt idx="398">
                  <c:v>11628.493255853042</c:v>
                </c:pt>
                <c:pt idx="399">
                  <c:v>11633.455082442229</c:v>
                </c:pt>
                <c:pt idx="400">
                  <c:v>11638.421870858005</c:v>
                </c:pt>
                <c:pt idx="401">
                  <c:v>11643.393626062196</c:v>
                </c:pt>
                <c:pt idx="402">
                  <c:v>11648.370353021593</c:v>
                </c:pt>
                <c:pt idx="403">
                  <c:v>11653.352056707947</c:v>
                </c:pt>
                <c:pt idx="404">
                  <c:v>11658.338742097989</c:v>
                </c:pt>
                <c:pt idx="405">
                  <c:v>11663.330414173422</c:v>
                </c:pt>
                <c:pt idx="406">
                  <c:v>11668.327077920927</c:v>
                </c:pt>
                <c:pt idx="407">
                  <c:v>11673.328738332184</c:v>
                </c:pt>
                <c:pt idx="408">
                  <c:v>11678.335400403848</c:v>
                </c:pt>
                <c:pt idx="409">
                  <c:v>11683.347069137588</c:v>
                </c:pt>
                <c:pt idx="410">
                  <c:v>11688.363749540058</c:v>
                </c:pt>
                <c:pt idx="411">
                  <c:v>11693.385446622931</c:v>
                </c:pt>
                <c:pt idx="412">
                  <c:v>11698.412165402886</c:v>
                </c:pt>
                <c:pt idx="413">
                  <c:v>11703.443910901624</c:v>
                </c:pt>
                <c:pt idx="414">
                  <c:v>11708.480688145857</c:v>
                </c:pt>
                <c:pt idx="415">
                  <c:v>11713.522502167336</c:v>
                </c:pt>
                <c:pt idx="416">
                  <c:v>11718.569358002838</c:v>
                </c:pt>
                <c:pt idx="417">
                  <c:v>11723.621260694174</c:v>
                </c:pt>
                <c:pt idx="418">
                  <c:v>11728.678215288201</c:v>
                </c:pt>
                <c:pt idx="419">
                  <c:v>11733.740226836824</c:v>
                </c:pt>
                <c:pt idx="420">
                  <c:v>11738.807300396991</c:v>
                </c:pt>
                <c:pt idx="421">
                  <c:v>11743.879441030724</c:v>
                </c:pt>
                <c:pt idx="422">
                  <c:v>11748.956653805089</c:v>
                </c:pt>
                <c:pt idx="423">
                  <c:v>11754.038943792228</c:v>
                </c:pt>
                <c:pt idx="424">
                  <c:v>11759.126316069352</c:v>
                </c:pt>
                <c:pt idx="425">
                  <c:v>11764.218775718757</c:v>
                </c:pt>
                <c:pt idx="426">
                  <c:v>11769.316327827808</c:v>
                </c:pt>
                <c:pt idx="427">
                  <c:v>11774.418977488967</c:v>
                </c:pt>
                <c:pt idx="428">
                  <c:v>11779.526729799789</c:v>
                </c:pt>
                <c:pt idx="429">
                  <c:v>11784.639589862923</c:v>
                </c:pt>
                <c:pt idx="430">
                  <c:v>11789.757562786119</c:v>
                </c:pt>
                <c:pt idx="431">
                  <c:v>11794.880653682238</c:v>
                </c:pt>
                <c:pt idx="432">
                  <c:v>11800.008867669254</c:v>
                </c:pt>
                <c:pt idx="433">
                  <c:v>11805.142209870253</c:v>
                </c:pt>
                <c:pt idx="434">
                  <c:v>11810.280685413458</c:v>
                </c:pt>
                <c:pt idx="435">
                  <c:v>11815.424299432205</c:v>
                </c:pt>
                <c:pt idx="436">
                  <c:v>11820.573057064968</c:v>
                </c:pt>
                <c:pt idx="437">
                  <c:v>11825.72696345537</c:v>
                </c:pt>
                <c:pt idx="438">
                  <c:v>11830.886023752159</c:v>
                </c:pt>
                <c:pt idx="439">
                  <c:v>11836.050243109243</c:v>
                </c:pt>
                <c:pt idx="440">
                  <c:v>11841.219626685684</c:v>
                </c:pt>
                <c:pt idx="441">
                  <c:v>11846.394179645704</c:v>
                </c:pt>
                <c:pt idx="442">
                  <c:v>11851.573907158683</c:v>
                </c:pt>
                <c:pt idx="443">
                  <c:v>11856.758814399174</c:v>
                </c:pt>
                <c:pt idx="444">
                  <c:v>11861.948906546906</c:v>
                </c:pt>
                <c:pt idx="445">
                  <c:v>11867.144188786788</c:v>
                </c:pt>
                <c:pt idx="446">
                  <c:v>11872.344666308905</c:v>
                </c:pt>
                <c:pt idx="447">
                  <c:v>11877.550344308551</c:v>
                </c:pt>
                <c:pt idx="448">
                  <c:v>11882.76122798619</c:v>
                </c:pt>
                <c:pt idx="449">
                  <c:v>11887.977322547511</c:v>
                </c:pt>
                <c:pt idx="450">
                  <c:v>11893.198633203392</c:v>
                </c:pt>
                <c:pt idx="451">
                  <c:v>11898.425165169927</c:v>
                </c:pt>
                <c:pt idx="452">
                  <c:v>11903.65692366843</c:v>
                </c:pt>
                <c:pt idx="453">
                  <c:v>11908.893913925433</c:v>
                </c:pt>
                <c:pt idx="454">
                  <c:v>11914.13614117269</c:v>
                </c:pt>
                <c:pt idx="455">
                  <c:v>11919.383610647197</c:v>
                </c:pt>
                <c:pt idx="456">
                  <c:v>11924.636327591175</c:v>
                </c:pt>
                <c:pt idx="457">
                  <c:v>11929.894297252104</c:v>
                </c:pt>
                <c:pt idx="458">
                  <c:v>11935.157524882688</c:v>
                </c:pt>
                <c:pt idx="459">
                  <c:v>11940.426015740901</c:v>
                </c:pt>
                <c:pt idx="460">
                  <c:v>11945.699775089975</c:v>
                </c:pt>
                <c:pt idx="461">
                  <c:v>11950.978808198401</c:v>
                </c:pt>
                <c:pt idx="462">
                  <c:v>11956.263120339932</c:v>
                </c:pt>
                <c:pt idx="463">
                  <c:v>11961.552716793605</c:v>
                </c:pt>
                <c:pt idx="464">
                  <c:v>11966.847602843733</c:v>
                </c:pt>
                <c:pt idx="465">
                  <c:v>11972.14778377991</c:v>
                </c:pt>
                <c:pt idx="466">
                  <c:v>11977.453264897027</c:v>
                </c:pt>
                <c:pt idx="467">
                  <c:v>11982.764051495258</c:v>
                </c:pt>
                <c:pt idx="468">
                  <c:v>11988.080148880086</c:v>
                </c:pt>
                <c:pt idx="469">
                  <c:v>11993.401562362298</c:v>
                </c:pt>
                <c:pt idx="470">
                  <c:v>11998.728297257996</c:v>
                </c:pt>
                <c:pt idx="471">
                  <c:v>12004.060358888586</c:v>
                </c:pt>
                <c:pt idx="472">
                  <c:v>12009.397752580808</c:v>
                </c:pt>
                <c:pt idx="473">
                  <c:v>12014.740483666723</c:v>
                </c:pt>
                <c:pt idx="474">
                  <c:v>12020.088557483719</c:v>
                </c:pt>
                <c:pt idx="475">
                  <c:v>12025.441979374536</c:v>
                </c:pt>
                <c:pt idx="476">
                  <c:v>12030.800754687247</c:v>
                </c:pt>
                <c:pt idx="477">
                  <c:v>12036.164888775267</c:v>
                </c:pt>
                <c:pt idx="478">
                  <c:v>12041.534386997377</c:v>
                </c:pt>
                <c:pt idx="479">
                  <c:v>12046.909254717706</c:v>
                </c:pt>
                <c:pt idx="480">
                  <c:v>12052.289497305756</c:v>
                </c:pt>
                <c:pt idx="481">
                  <c:v>12057.675120136395</c:v>
                </c:pt>
                <c:pt idx="482">
                  <c:v>12063.066128589864</c:v>
                </c:pt>
                <c:pt idx="483">
                  <c:v>12068.462528051787</c:v>
                </c:pt>
                <c:pt idx="484">
                  <c:v>12073.864323913174</c:v>
                </c:pt>
                <c:pt idx="485">
                  <c:v>12079.271521570419</c:v>
                </c:pt>
                <c:pt idx="486">
                  <c:v>12084.684126425323</c:v>
                </c:pt>
                <c:pt idx="487">
                  <c:v>12090.10214388508</c:v>
                </c:pt>
                <c:pt idx="488">
                  <c:v>12095.5255793623</c:v>
                </c:pt>
                <c:pt idx="489">
                  <c:v>12100.954438274995</c:v>
                </c:pt>
                <c:pt idx="490">
                  <c:v>12106.388726046607</c:v>
                </c:pt>
                <c:pt idx="491">
                  <c:v>12111.828448105985</c:v>
                </c:pt>
                <c:pt idx="492">
                  <c:v>12117.273609887427</c:v>
                </c:pt>
                <c:pt idx="493">
                  <c:v>12122.724216830647</c:v>
                </c:pt>
                <c:pt idx="494">
                  <c:v>12128.180274380811</c:v>
                </c:pt>
                <c:pt idx="495">
                  <c:v>12133.641787988523</c:v>
                </c:pt>
                <c:pt idx="496">
                  <c:v>12139.108763109845</c:v>
                </c:pt>
                <c:pt idx="497">
                  <c:v>12144.581205206287</c:v>
                </c:pt>
                <c:pt idx="498">
                  <c:v>12150.059119744827</c:v>
                </c:pt>
                <c:pt idx="499">
                  <c:v>12155.542512197906</c:v>
                </c:pt>
                <c:pt idx="500">
                  <c:v>12161.031388043437</c:v>
                </c:pt>
                <c:pt idx="501">
                  <c:v>12166.525752764814</c:v>
                </c:pt>
                <c:pt idx="502">
                  <c:v>12172.02561185091</c:v>
                </c:pt>
                <c:pt idx="503">
                  <c:v>12177.530970796095</c:v>
                </c:pt>
                <c:pt idx="504">
                  <c:v>12183.041835100226</c:v>
                </c:pt>
                <c:pt idx="505">
                  <c:v>12188.55821026866</c:v>
                </c:pt>
                <c:pt idx="506">
                  <c:v>12194.080101812262</c:v>
                </c:pt>
                <c:pt idx="507">
                  <c:v>12199.607515247404</c:v>
                </c:pt>
                <c:pt idx="508">
                  <c:v>12205.140456095985</c:v>
                </c:pt>
                <c:pt idx="509">
                  <c:v>12210.678929885416</c:v>
                </c:pt>
                <c:pt idx="510">
                  <c:v>12216.222942148634</c:v>
                </c:pt>
                <c:pt idx="511">
                  <c:v>12221.772498424118</c:v>
                </c:pt>
                <c:pt idx="512">
                  <c:v>12227.327604255875</c:v>
                </c:pt>
                <c:pt idx="513">
                  <c:v>12232.888265193462</c:v>
                </c:pt>
                <c:pt idx="514">
                  <c:v>12238.45448679199</c:v>
                </c:pt>
                <c:pt idx="515">
                  <c:v>12244.026274612115</c:v>
                </c:pt>
                <c:pt idx="516">
                  <c:v>12249.60363422006</c:v>
                </c:pt>
                <c:pt idx="517">
                  <c:v>12255.186571187613</c:v>
                </c:pt>
                <c:pt idx="518">
                  <c:v>12260.775091092135</c:v>
                </c:pt>
                <c:pt idx="519">
                  <c:v>12266.369199516561</c:v>
                </c:pt>
                <c:pt idx="520">
                  <c:v>12271.968902049412</c:v>
                </c:pt>
                <c:pt idx="521">
                  <c:v>12277.574204284792</c:v>
                </c:pt>
                <c:pt idx="522">
                  <c:v>12283.185111822411</c:v>
                </c:pt>
                <c:pt idx="523">
                  <c:v>12288.801630267568</c:v>
                </c:pt>
                <c:pt idx="524">
                  <c:v>12294.423765231168</c:v>
                </c:pt>
                <c:pt idx="525">
                  <c:v>12300.051522329733</c:v>
                </c:pt>
                <c:pt idx="526">
                  <c:v>12305.684907185394</c:v>
                </c:pt>
                <c:pt idx="527">
                  <c:v>12311.323925425913</c:v>
                </c:pt>
                <c:pt idx="528">
                  <c:v>12316.968582684673</c:v>
                </c:pt>
                <c:pt idx="529">
                  <c:v>12322.618884600692</c:v>
                </c:pt>
                <c:pt idx="530">
                  <c:v>12328.274836818626</c:v>
                </c:pt>
                <c:pt idx="531">
                  <c:v>12333.936444988776</c:v>
                </c:pt>
                <c:pt idx="532">
                  <c:v>12339.603714767098</c:v>
                </c:pt>
                <c:pt idx="533">
                  <c:v>12345.276651815198</c:v>
                </c:pt>
                <c:pt idx="534">
                  <c:v>12350.955261800347</c:v>
                </c:pt>
                <c:pt idx="535">
                  <c:v>12356.639550395481</c:v>
                </c:pt>
                <c:pt idx="536">
                  <c:v>12362.329523279212</c:v>
                </c:pt>
                <c:pt idx="537">
                  <c:v>12368.025186135823</c:v>
                </c:pt>
                <c:pt idx="538">
                  <c:v>12373.726544655292</c:v>
                </c:pt>
                <c:pt idx="539">
                  <c:v>12379.433604533282</c:v>
                </c:pt>
                <c:pt idx="540">
                  <c:v>12385.146371471146</c:v>
                </c:pt>
                <c:pt idx="541">
                  <c:v>12390.864851175949</c:v>
                </c:pt>
                <c:pt idx="542">
                  <c:v>12396.58904936046</c:v>
                </c:pt>
                <c:pt idx="543">
                  <c:v>12402.318971743156</c:v>
                </c:pt>
                <c:pt idx="544">
                  <c:v>12408.054624048229</c:v>
                </c:pt>
                <c:pt idx="545">
                  <c:v>12413.796012005612</c:v>
                </c:pt>
                <c:pt idx="546">
                  <c:v>12419.543141350954</c:v>
                </c:pt>
                <c:pt idx="547">
                  <c:v>12425.296017825636</c:v>
                </c:pt>
                <c:pt idx="548">
                  <c:v>12431.054647176796</c:v>
                </c:pt>
                <c:pt idx="549">
                  <c:v>12436.819035157307</c:v>
                </c:pt>
                <c:pt idx="550">
                  <c:v>12442.589187525798</c:v>
                </c:pt>
                <c:pt idx="551">
                  <c:v>12448.365110046656</c:v>
                </c:pt>
                <c:pt idx="552">
                  <c:v>12454.146808490033</c:v>
                </c:pt>
                <c:pt idx="553">
                  <c:v>12459.934288631859</c:v>
                </c:pt>
                <c:pt idx="554">
                  <c:v>12465.727556253823</c:v>
                </c:pt>
                <c:pt idx="555">
                  <c:v>12471.526617143409</c:v>
                </c:pt>
                <c:pt idx="556">
                  <c:v>12477.331477093885</c:v>
                </c:pt>
                <c:pt idx="557">
                  <c:v>12483.142141904314</c:v>
                </c:pt>
                <c:pt idx="558">
                  <c:v>12488.958617379551</c:v>
                </c:pt>
                <c:pt idx="559">
                  <c:v>12494.780909330264</c:v>
                </c:pt>
                <c:pt idx="560">
                  <c:v>12500.609023572928</c:v>
                </c:pt>
                <c:pt idx="561">
                  <c:v>12506.442965929837</c:v>
                </c:pt>
                <c:pt idx="562">
                  <c:v>12512.282742229101</c:v>
                </c:pt>
                <c:pt idx="563">
                  <c:v>12518.128358304661</c:v>
                </c:pt>
                <c:pt idx="564">
                  <c:v>12523.979819996297</c:v>
                </c:pt>
                <c:pt idx="565">
                  <c:v>12529.837133149627</c:v>
                </c:pt>
                <c:pt idx="566">
                  <c:v>12535.700303616111</c:v>
                </c:pt>
                <c:pt idx="567">
                  <c:v>12541.569337253062</c:v>
                </c:pt>
                <c:pt idx="568">
                  <c:v>12547.44423992365</c:v>
                </c:pt>
                <c:pt idx="569">
                  <c:v>12553.325017496907</c:v>
                </c:pt>
                <c:pt idx="570">
                  <c:v>12559.211675847735</c:v>
                </c:pt>
                <c:pt idx="571">
                  <c:v>12565.10422085692</c:v>
                </c:pt>
                <c:pt idx="572">
                  <c:v>12571.002658411107</c:v>
                </c:pt>
                <c:pt idx="573">
                  <c:v>12576.906994402852</c:v>
                </c:pt>
                <c:pt idx="574">
                  <c:v>12582.817234730588</c:v>
                </c:pt>
                <c:pt idx="575">
                  <c:v>12588.733385298652</c:v>
                </c:pt>
                <c:pt idx="576">
                  <c:v>12594.655452017283</c:v>
                </c:pt>
                <c:pt idx="577">
                  <c:v>12600.583440802635</c:v>
                </c:pt>
                <c:pt idx="578">
                  <c:v>12606.517357576769</c:v>
                </c:pt>
                <c:pt idx="579">
                  <c:v>12612.457208267682</c:v>
                </c:pt>
                <c:pt idx="580">
                  <c:v>12618.402998809281</c:v>
                </c:pt>
                <c:pt idx="581">
                  <c:v>12624.354735141424</c:v>
                </c:pt>
                <c:pt idx="582">
                  <c:v>12630.3124232099</c:v>
                </c:pt>
                <c:pt idx="583">
                  <c:v>12636.276068966443</c:v>
                </c:pt>
                <c:pt idx="584">
                  <c:v>12642.245678368741</c:v>
                </c:pt>
                <c:pt idx="585">
                  <c:v>12648.221257380443</c:v>
                </c:pt>
                <c:pt idx="586">
                  <c:v>12654.202811971154</c:v>
                </c:pt>
                <c:pt idx="587">
                  <c:v>12660.190348116459</c:v>
                </c:pt>
                <c:pt idx="588">
                  <c:v>12666.183871797912</c:v>
                </c:pt>
                <c:pt idx="589">
                  <c:v>12672.183389003043</c:v>
                </c:pt>
                <c:pt idx="590">
                  <c:v>12678.188905725379</c:v>
                </c:pt>
                <c:pt idx="591">
                  <c:v>12684.200427964439</c:v>
                </c:pt>
                <c:pt idx="592">
                  <c:v>12690.217961725739</c:v>
                </c:pt>
                <c:pt idx="593">
                  <c:v>12696.241513020796</c:v>
                </c:pt>
                <c:pt idx="594">
                  <c:v>12702.271087867153</c:v>
                </c:pt>
                <c:pt idx="595">
                  <c:v>12708.306692288352</c:v>
                </c:pt>
                <c:pt idx="596">
                  <c:v>12714.348332313977</c:v>
                </c:pt>
                <c:pt idx="597">
                  <c:v>12720.396013979622</c:v>
                </c:pt>
                <c:pt idx="598">
                  <c:v>12726.449743326935</c:v>
                </c:pt>
                <c:pt idx="599">
                  <c:v>12732.509526403595</c:v>
                </c:pt>
                <c:pt idx="600">
                  <c:v>12738.575369263333</c:v>
                </c:pt>
                <c:pt idx="601">
                  <c:v>12744.647277965927</c:v>
                </c:pt>
                <c:pt idx="602">
                  <c:v>12750.725258577229</c:v>
                </c:pt>
                <c:pt idx="603">
                  <c:v>12756.809317169136</c:v>
                </c:pt>
                <c:pt idx="604">
                  <c:v>12762.89945981964</c:v>
                </c:pt>
                <c:pt idx="605">
                  <c:v>12768.995692612792</c:v>
                </c:pt>
                <c:pt idx="606">
                  <c:v>12775.098021638736</c:v>
                </c:pt>
                <c:pt idx="607">
                  <c:v>12781.206452993709</c:v>
                </c:pt>
                <c:pt idx="608">
                  <c:v>12787.320992780038</c:v>
                </c:pt>
                <c:pt idx="609">
                  <c:v>12793.441647106152</c:v>
                </c:pt>
                <c:pt idx="610">
                  <c:v>12799.568422086591</c:v>
                </c:pt>
                <c:pt idx="611">
                  <c:v>12805.701323842011</c:v>
                </c:pt>
                <c:pt idx="612">
                  <c:v>12811.840358499187</c:v>
                </c:pt>
                <c:pt idx="613">
                  <c:v>12817.985532191018</c:v>
                </c:pt>
                <c:pt idx="614">
                  <c:v>12824.136851056544</c:v>
                </c:pt>
                <c:pt idx="615">
                  <c:v>12830.294321240934</c:v>
                </c:pt>
                <c:pt idx="616">
                  <c:v>12836.45794889551</c:v>
                </c:pt>
                <c:pt idx="617">
                  <c:v>12842.627740177737</c:v>
                </c:pt>
                <c:pt idx="618">
                  <c:v>12848.803701251247</c:v>
                </c:pt>
                <c:pt idx="619">
                  <c:v>12854.985838285833</c:v>
                </c:pt>
                <c:pt idx="620">
                  <c:v>12861.174157457452</c:v>
                </c:pt>
                <c:pt idx="621">
                  <c:v>12867.368664948241</c:v>
                </c:pt>
                <c:pt idx="622">
                  <c:v>12873.569366946522</c:v>
                </c:pt>
                <c:pt idx="623">
                  <c:v>12879.776269646802</c:v>
                </c:pt>
                <c:pt idx="624">
                  <c:v>12885.989379249782</c:v>
                </c:pt>
                <c:pt idx="625">
                  <c:v>12892.208701962365</c:v>
                </c:pt>
                <c:pt idx="626">
                  <c:v>12898.434243997661</c:v>
                </c:pt>
                <c:pt idx="627">
                  <c:v>12904.666011574991</c:v>
                </c:pt>
                <c:pt idx="628">
                  <c:v>12910.904010919898</c:v>
                </c:pt>
                <c:pt idx="629">
                  <c:v>12917.148248264151</c:v>
                </c:pt>
                <c:pt idx="630">
                  <c:v>12923.39872984575</c:v>
                </c:pt>
                <c:pt idx="631">
                  <c:v>12929.655461908929</c:v>
                </c:pt>
                <c:pt idx="632">
                  <c:v>12935.918450704172</c:v>
                </c:pt>
                <c:pt idx="633">
                  <c:v>12942.187702488209</c:v>
                </c:pt>
                <c:pt idx="634">
                  <c:v>12948.463223524031</c:v>
                </c:pt>
                <c:pt idx="635">
                  <c:v>12954.745020080889</c:v>
                </c:pt>
                <c:pt idx="636">
                  <c:v>12961.033098434302</c:v>
                </c:pt>
                <c:pt idx="637">
                  <c:v>12967.32746486607</c:v>
                </c:pt>
                <c:pt idx="638">
                  <c:v>12973.628125664269</c:v>
                </c:pt>
                <c:pt idx="639">
                  <c:v>12979.935087123267</c:v>
                </c:pt>
                <c:pt idx="640">
                  <c:v>12986.248355543725</c:v>
                </c:pt>
                <c:pt idx="641">
                  <c:v>12992.567937232601</c:v>
                </c:pt>
                <c:pt idx="642">
                  <c:v>12998.893838503169</c:v>
                </c:pt>
                <c:pt idx="643">
                  <c:v>13005.226065675004</c:v>
                </c:pt>
                <c:pt idx="644">
                  <c:v>13011.56462507401</c:v>
                </c:pt>
                <c:pt idx="645">
                  <c:v>13017.909523032416</c:v>
                </c:pt>
                <c:pt idx="646">
                  <c:v>13024.260765888783</c:v>
                </c:pt>
                <c:pt idx="647">
                  <c:v>13030.618359988006</c:v>
                </c:pt>
                <c:pt idx="648">
                  <c:v>13036.982311681328</c:v>
                </c:pt>
                <c:pt idx="649">
                  <c:v>13043.352627326341</c:v>
                </c:pt>
                <c:pt idx="650">
                  <c:v>13049.729313287</c:v>
                </c:pt>
                <c:pt idx="651">
                  <c:v>13056.112375933619</c:v>
                </c:pt>
                <c:pt idx="652">
                  <c:v>13062.501821642887</c:v>
                </c:pt>
                <c:pt idx="653">
                  <c:v>13068.897656797864</c:v>
                </c:pt>
                <c:pt idx="654">
                  <c:v>13075.299887787995</c:v>
                </c:pt>
                <c:pt idx="655">
                  <c:v>13081.708521009117</c:v>
                </c:pt>
                <c:pt idx="656">
                  <c:v>13088.12356286346</c:v>
                </c:pt>
                <c:pt idx="657">
                  <c:v>13094.545019759658</c:v>
                </c:pt>
                <c:pt idx="658">
                  <c:v>13100.972898112748</c:v>
                </c:pt>
                <c:pt idx="659">
                  <c:v>13107.407204344196</c:v>
                </c:pt>
                <c:pt idx="660">
                  <c:v>13113.847944881873</c:v>
                </c:pt>
                <c:pt idx="661">
                  <c:v>13120.295126160087</c:v>
                </c:pt>
                <c:pt idx="662">
                  <c:v>13126.748754619581</c:v>
                </c:pt>
                <c:pt idx="663">
                  <c:v>13133.208836707534</c:v>
                </c:pt>
                <c:pt idx="664">
                  <c:v>13139.675378877575</c:v>
                </c:pt>
                <c:pt idx="665">
                  <c:v>13146.148387589783</c:v>
                </c:pt>
                <c:pt idx="666">
                  <c:v>13152.627869310705</c:v>
                </c:pt>
                <c:pt idx="667">
                  <c:v>13159.11383051335</c:v>
                </c:pt>
                <c:pt idx="668">
                  <c:v>13165.606277677198</c:v>
                </c:pt>
                <c:pt idx="669">
                  <c:v>13172.105217288208</c:v>
                </c:pt>
                <c:pt idx="670">
                  <c:v>13178.610655838831</c:v>
                </c:pt>
                <c:pt idx="671">
                  <c:v>13185.122599828002</c:v>
                </c:pt>
                <c:pt idx="672">
                  <c:v>13191.641055761163</c:v>
                </c:pt>
                <c:pt idx="673">
                  <c:v>13198.166030150256</c:v>
                </c:pt>
                <c:pt idx="674">
                  <c:v>13204.697529513738</c:v>
                </c:pt>
                <c:pt idx="675">
                  <c:v>13211.235560376586</c:v>
                </c:pt>
                <c:pt idx="676">
                  <c:v>13217.780129270297</c:v>
                </c:pt>
                <c:pt idx="677">
                  <c:v>13224.3312427329</c:v>
                </c:pt>
                <c:pt idx="678">
                  <c:v>13230.888907308963</c:v>
                </c:pt>
                <c:pt idx="679">
                  <c:v>13237.453129549605</c:v>
                </c:pt>
                <c:pt idx="680">
                  <c:v>13244.023916012487</c:v>
                </c:pt>
                <c:pt idx="681">
                  <c:v>13250.601273261833</c:v>
                </c:pt>
                <c:pt idx="682">
                  <c:v>13257.185207868428</c:v>
                </c:pt>
                <c:pt idx="683">
                  <c:v>13263.775726409629</c:v>
                </c:pt>
                <c:pt idx="684">
                  <c:v>13270.372835469374</c:v>
                </c:pt>
                <c:pt idx="685">
                  <c:v>13276.976541638174</c:v>
                </c:pt>
                <c:pt idx="686">
                  <c:v>13283.586851513144</c:v>
                </c:pt>
                <c:pt idx="687">
                  <c:v>13290.20377169799</c:v>
                </c:pt>
                <c:pt idx="688">
                  <c:v>13296.827308803022</c:v>
                </c:pt>
                <c:pt idx="689">
                  <c:v>13303.457469445158</c:v>
                </c:pt>
                <c:pt idx="690">
                  <c:v>13310.094260247941</c:v>
                </c:pt>
                <c:pt idx="691">
                  <c:v>13316.73768784152</c:v>
                </c:pt>
                <c:pt idx="692">
                  <c:v>13323.387758862693</c:v>
                </c:pt>
                <c:pt idx="693">
                  <c:v>13330.04447995489</c:v>
                </c:pt>
                <c:pt idx="694">
                  <c:v>13336.707857768175</c:v>
                </c:pt>
                <c:pt idx="695">
                  <c:v>13343.377898959279</c:v>
                </c:pt>
                <c:pt idx="696">
                  <c:v>13350.054610191572</c:v>
                </c:pt>
                <c:pt idx="697">
                  <c:v>13356.737998135097</c:v>
                </c:pt>
                <c:pt idx="698">
                  <c:v>13363.428069466565</c:v>
                </c:pt>
                <c:pt idx="699">
                  <c:v>13370.124830869365</c:v>
                </c:pt>
                <c:pt idx="700">
                  <c:v>13376.828289033569</c:v>
                </c:pt>
                <c:pt idx="701">
                  <c:v>13383.538450655935</c:v>
                </c:pt>
                <c:pt idx="702">
                  <c:v>13390.255322439927</c:v>
                </c:pt>
                <c:pt idx="703">
                  <c:v>13396.978911095699</c:v>
                </c:pt>
                <c:pt idx="704">
                  <c:v>13403.709223340127</c:v>
                </c:pt>
                <c:pt idx="705">
                  <c:v>13410.4462658968</c:v>
                </c:pt>
                <c:pt idx="706">
                  <c:v>13417.190045496031</c:v>
                </c:pt>
                <c:pt idx="707">
                  <c:v>13423.940568874863</c:v>
                </c:pt>
                <c:pt idx="708">
                  <c:v>13430.69784277707</c:v>
                </c:pt>
                <c:pt idx="709">
                  <c:v>13437.46187395318</c:v>
                </c:pt>
                <c:pt idx="710">
                  <c:v>13444.232669160469</c:v>
                </c:pt>
                <c:pt idx="711">
                  <c:v>13451.010235162961</c:v>
                </c:pt>
                <c:pt idx="712">
                  <c:v>13457.794578731457</c:v>
                </c:pt>
                <c:pt idx="713">
                  <c:v>13464.58570664352</c:v>
                </c:pt>
                <c:pt idx="714">
                  <c:v>13471.383625683498</c:v>
                </c:pt>
                <c:pt idx="715">
                  <c:v>13478.188342642516</c:v>
                </c:pt>
                <c:pt idx="716">
                  <c:v>13484.999864318488</c:v>
                </c:pt>
                <c:pt idx="717">
                  <c:v>13491.818197516142</c:v>
                </c:pt>
                <c:pt idx="718">
                  <c:v>13498.64334904699</c:v>
                </c:pt>
                <c:pt idx="719">
                  <c:v>13505.475325729371</c:v>
                </c:pt>
                <c:pt idx="720">
                  <c:v>13512.314134388434</c:v>
                </c:pt>
                <c:pt idx="721">
                  <c:v>13519.159781856157</c:v>
                </c:pt>
                <c:pt idx="722">
                  <c:v>13526.012274971348</c:v>
                </c:pt>
                <c:pt idx="723">
                  <c:v>13532.871620579652</c:v>
                </c:pt>
                <c:pt idx="724">
                  <c:v>13539.737825533568</c:v>
                </c:pt>
                <c:pt idx="725">
                  <c:v>13546.610896692433</c:v>
                </c:pt>
                <c:pt idx="726">
                  <c:v>13553.490840922459</c:v>
                </c:pt>
                <c:pt idx="727">
                  <c:v>13560.377665096716</c:v>
                </c:pt>
                <c:pt idx="728">
                  <c:v>13567.271376095145</c:v>
                </c:pt>
                <c:pt idx="729">
                  <c:v>13574.171980804571</c:v>
                </c:pt>
                <c:pt idx="730">
                  <c:v>13581.07948611871</c:v>
                </c:pt>
                <c:pt idx="731">
                  <c:v>13587.993898938163</c:v>
                </c:pt>
                <c:pt idx="732">
                  <c:v>13594.915226170433</c:v>
                </c:pt>
                <c:pt idx="733">
                  <c:v>13601.843474729936</c:v>
                </c:pt>
                <c:pt idx="734">
                  <c:v>13608.778651537999</c:v>
                </c:pt>
                <c:pt idx="735">
                  <c:v>13615.72076352287</c:v>
                </c:pt>
                <c:pt idx="736">
                  <c:v>13622.669817619728</c:v>
                </c:pt>
                <c:pt idx="737">
                  <c:v>13629.625820770681</c:v>
                </c:pt>
                <c:pt idx="738">
                  <c:v>13636.588779924783</c:v>
                </c:pt>
                <c:pt idx="739">
                  <c:v>13643.558702038041</c:v>
                </c:pt>
                <c:pt idx="740">
                  <c:v>13650.535594073412</c:v>
                </c:pt>
                <c:pt idx="741">
                  <c:v>13657.519463000819</c:v>
                </c:pt>
                <c:pt idx="742">
                  <c:v>13664.510315797153</c:v>
                </c:pt>
                <c:pt idx="743">
                  <c:v>13671.508159446283</c:v>
                </c:pt>
                <c:pt idx="744">
                  <c:v>13678.51300093906</c:v>
                </c:pt>
                <c:pt idx="745">
                  <c:v>13685.524847273333</c:v>
                </c:pt>
                <c:pt idx="746">
                  <c:v>13692.54370545394</c:v>
                </c:pt>
                <c:pt idx="747">
                  <c:v>13699.569582492728</c:v>
                </c:pt>
                <c:pt idx="748">
                  <c:v>13706.602485408552</c:v>
                </c:pt>
                <c:pt idx="749">
                  <c:v>13713.642421227294</c:v>
                </c:pt>
                <c:pt idx="750">
                  <c:v>13720.689396981856</c:v>
                </c:pt>
                <c:pt idx="751">
                  <c:v>13727.743419712169</c:v>
                </c:pt>
                <c:pt idx="752">
                  <c:v>13734.804496465218</c:v>
                </c:pt>
                <c:pt idx="753">
                  <c:v>13741.872634295014</c:v>
                </c:pt>
                <c:pt idx="754">
                  <c:v>13748.947840262645</c:v>
                </c:pt>
                <c:pt idx="755">
                  <c:v>13756.030121436241</c:v>
                </c:pt>
                <c:pt idx="756">
                  <c:v>13763.119484891009</c:v>
                </c:pt>
                <c:pt idx="757">
                  <c:v>13770.215937709232</c:v>
                </c:pt>
                <c:pt idx="758">
                  <c:v>13777.319486980276</c:v>
                </c:pt>
                <c:pt idx="759">
                  <c:v>13784.430139800588</c:v>
                </c:pt>
                <c:pt idx="760">
                  <c:v>13791.547903273724</c:v>
                </c:pt>
                <c:pt idx="761">
                  <c:v>13798.672784510331</c:v>
                </c:pt>
                <c:pt idx="762">
                  <c:v>13805.804790628172</c:v>
                </c:pt>
                <c:pt idx="763">
                  <c:v>13812.943928752135</c:v>
                </c:pt>
                <c:pt idx="764">
                  <c:v>13820.090206014218</c:v>
                </c:pt>
                <c:pt idx="765">
                  <c:v>13827.243629553566</c:v>
                </c:pt>
                <c:pt idx="766">
                  <c:v>13834.404206516454</c:v>
                </c:pt>
                <c:pt idx="767">
                  <c:v>13841.571944056304</c:v>
                </c:pt>
                <c:pt idx="768">
                  <c:v>13848.746849333693</c:v>
                </c:pt>
                <c:pt idx="769">
                  <c:v>13855.928929516362</c:v>
                </c:pt>
                <c:pt idx="770">
                  <c:v>13863.118191779209</c:v>
                </c:pt>
                <c:pt idx="771">
                  <c:v>13870.314643304322</c:v>
                </c:pt>
                <c:pt idx="772">
                  <c:v>13877.518291280958</c:v>
                </c:pt>
                <c:pt idx="773">
                  <c:v>13884.729142905573</c:v>
                </c:pt>
                <c:pt idx="774">
                  <c:v>13891.947205381814</c:v>
                </c:pt>
                <c:pt idx="775">
                  <c:v>13899.172485920528</c:v>
                </c:pt>
                <c:pt idx="776">
                  <c:v>13906.404991739782</c:v>
                </c:pt>
                <c:pt idx="777">
                  <c:v>13913.644730064854</c:v>
                </c:pt>
                <c:pt idx="778">
                  <c:v>13920.891708128253</c:v>
                </c:pt>
                <c:pt idx="779">
                  <c:v>13928.145933169715</c:v>
                </c:pt>
                <c:pt idx="780">
                  <c:v>13935.407412436216</c:v>
                </c:pt>
                <c:pt idx="781">
                  <c:v>13942.676153181987</c:v>
                </c:pt>
                <c:pt idx="782">
                  <c:v>13949.952162668502</c:v>
                </c:pt>
                <c:pt idx="783">
                  <c:v>13957.235448164505</c:v>
                </c:pt>
                <c:pt idx="784">
                  <c:v>13964.526016946002</c:v>
                </c:pt>
                <c:pt idx="785">
                  <c:v>13971.823876296283</c:v>
                </c:pt>
                <c:pt idx="786">
                  <c:v>13979.129033505913</c:v>
                </c:pt>
                <c:pt idx="787">
                  <c:v>13986.441495872754</c:v>
                </c:pt>
                <c:pt idx="788">
                  <c:v>13993.761270701958</c:v>
                </c:pt>
                <c:pt idx="789">
                  <c:v>14001.088365305994</c:v>
                </c:pt>
                <c:pt idx="790">
                  <c:v>14008.422787004634</c:v>
                </c:pt>
                <c:pt idx="791">
                  <c:v>14015.764543124973</c:v>
                </c:pt>
                <c:pt idx="792">
                  <c:v>14023.113641001433</c:v>
                </c:pt>
                <c:pt idx="793">
                  <c:v>14030.470087975769</c:v>
                </c:pt>
                <c:pt idx="794">
                  <c:v>14037.83389139708</c:v>
                </c:pt>
                <c:pt idx="795">
                  <c:v>14045.20505862181</c:v>
                </c:pt>
                <c:pt idx="796">
                  <c:v>14052.583597013763</c:v>
                </c:pt>
                <c:pt idx="797">
                  <c:v>14059.96951394411</c:v>
                </c:pt>
                <c:pt idx="798">
                  <c:v>14067.362816791388</c:v>
                </c:pt>
                <c:pt idx="799">
                  <c:v>14074.76351294151</c:v>
                </c:pt>
                <c:pt idx="800">
                  <c:v>14082.171609787787</c:v>
                </c:pt>
                <c:pt idx="801">
                  <c:v>14089.587114730904</c:v>
                </c:pt>
                <c:pt idx="802">
                  <c:v>14097.01003517897</c:v>
                </c:pt>
                <c:pt idx="803">
                  <c:v>14104.440378547482</c:v>
                </c:pt>
                <c:pt idx="804">
                  <c:v>14111.878152259364</c:v>
                </c:pt>
                <c:pt idx="805">
                  <c:v>14119.323363744956</c:v>
                </c:pt>
                <c:pt idx="806">
                  <c:v>14126.776020442034</c:v>
                </c:pt>
                <c:pt idx="807">
                  <c:v>14134.236129795809</c:v>
                </c:pt>
                <c:pt idx="808">
                  <c:v>14141.703699258938</c:v>
                </c:pt>
                <c:pt idx="809">
                  <c:v>14149.178736291531</c:v>
                </c:pt>
                <c:pt idx="810">
                  <c:v>14156.661248361157</c:v>
                </c:pt>
                <c:pt idx="811">
                  <c:v>14164.151242942851</c:v>
                </c:pt>
                <c:pt idx="812">
                  <c:v>14171.648727519125</c:v>
                </c:pt>
                <c:pt idx="813">
                  <c:v>14179.153709579979</c:v>
                </c:pt>
                <c:pt idx="814">
                  <c:v>14186.666196622893</c:v>
                </c:pt>
                <c:pt idx="815">
                  <c:v>14194.186196152848</c:v>
                </c:pt>
                <c:pt idx="816">
                  <c:v>14201.713715682337</c:v>
                </c:pt>
                <c:pt idx="817">
                  <c:v>14209.248762731353</c:v>
                </c:pt>
                <c:pt idx="818">
                  <c:v>14216.791344827416</c:v>
                </c:pt>
                <c:pt idx="819">
                  <c:v>14224.341469505576</c:v>
                </c:pt>
                <c:pt idx="820">
                  <c:v>14231.899144308416</c:v>
                </c:pt>
                <c:pt idx="821">
                  <c:v>14239.464376786058</c:v>
                </c:pt>
                <c:pt idx="822">
                  <c:v>14247.037174496178</c:v>
                </c:pt>
                <c:pt idx="823">
                  <c:v>14254.617545004006</c:v>
                </c:pt>
                <c:pt idx="824">
                  <c:v>14262.205495882343</c:v>
                </c:pt>
                <c:pt idx="825">
                  <c:v>14269.80103471156</c:v>
                </c:pt>
                <c:pt idx="826">
                  <c:v>14277.404169079604</c:v>
                </c:pt>
                <c:pt idx="827">
                  <c:v>14285.014906582019</c:v>
                </c:pt>
                <c:pt idx="828">
                  <c:v>14292.633254821932</c:v>
                </c:pt>
                <c:pt idx="829">
                  <c:v>14300.259221410088</c:v>
                </c:pt>
                <c:pt idx="830">
                  <c:v>14307.892813964834</c:v>
                </c:pt>
                <c:pt idx="831">
                  <c:v>14315.534040112132</c:v>
                </c:pt>
                <c:pt idx="832">
                  <c:v>14323.182907485578</c:v>
                </c:pt>
                <c:pt idx="833">
                  <c:v>14330.839423726396</c:v>
                </c:pt>
                <c:pt idx="834">
                  <c:v>14338.503596483457</c:v>
                </c:pt>
                <c:pt idx="835">
                  <c:v>14346.175433413275</c:v>
                </c:pt>
                <c:pt idx="836">
                  <c:v>14353.85494218002</c:v>
                </c:pt>
                <c:pt idx="837">
                  <c:v>14361.542130455535</c:v>
                </c:pt>
                <c:pt idx="838">
                  <c:v>14369.23700591932</c:v>
                </c:pt>
                <c:pt idx="839">
                  <c:v>14376.939576258574</c:v>
                </c:pt>
                <c:pt idx="840">
                  <c:v>14384.649849168167</c:v>
                </c:pt>
                <c:pt idx="841">
                  <c:v>14392.367832350668</c:v>
                </c:pt>
                <c:pt idx="842">
                  <c:v>14400.093533516352</c:v>
                </c:pt>
                <c:pt idx="843">
                  <c:v>14407.826960383201</c:v>
                </c:pt>
                <c:pt idx="844">
                  <c:v>14415.568120676915</c:v>
                </c:pt>
                <c:pt idx="845">
                  <c:v>14423.317022130926</c:v>
                </c:pt>
                <c:pt idx="846">
                  <c:v>14431.073672486393</c:v>
                </c:pt>
                <c:pt idx="847">
                  <c:v>14438.838079492212</c:v>
                </c:pt>
                <c:pt idx="848">
                  <c:v>14446.61025090504</c:v>
                </c:pt>
                <c:pt idx="849">
                  <c:v>14454.390194489279</c:v>
                </c:pt>
                <c:pt idx="850">
                  <c:v>14462.1779180171</c:v>
                </c:pt>
                <c:pt idx="851">
                  <c:v>14469.973429268452</c:v>
                </c:pt>
                <c:pt idx="852">
                  <c:v>14477.776736031054</c:v>
                </c:pt>
                <c:pt idx="853">
                  <c:v>14485.587846100418</c:v>
                </c:pt>
                <c:pt idx="854">
                  <c:v>14493.406767279848</c:v>
                </c:pt>
                <c:pt idx="855">
                  <c:v>14501.233507380464</c:v>
                </c:pt>
                <c:pt idx="856">
                  <c:v>14509.068074221177</c:v>
                </c:pt>
                <c:pt idx="857">
                  <c:v>14516.910475628731</c:v>
                </c:pt>
                <c:pt idx="858">
                  <c:v>14524.760719437691</c:v>
                </c:pt>
                <c:pt idx="859">
                  <c:v>14532.618813490459</c:v>
                </c:pt>
                <c:pt idx="860">
                  <c:v>14540.484765637284</c:v>
                </c:pt>
                <c:pt idx="861">
                  <c:v>14548.358583736255</c:v>
                </c:pt>
                <c:pt idx="862">
                  <c:v>14556.240275653327</c:v>
                </c:pt>
                <c:pt idx="863">
                  <c:v>14564.129849262314</c:v>
                </c:pt>
                <c:pt idx="864">
                  <c:v>14572.027312444909</c:v>
                </c:pt>
                <c:pt idx="865">
                  <c:v>14579.932673090687</c:v>
                </c:pt>
                <c:pt idx="866">
                  <c:v>14587.845939097111</c:v>
                </c:pt>
                <c:pt idx="867">
                  <c:v>14595.767118369542</c:v>
                </c:pt>
                <c:pt idx="868">
                  <c:v>14603.696218821246</c:v>
                </c:pt>
                <c:pt idx="869">
                  <c:v>14611.6332483734</c:v>
                </c:pt>
                <c:pt idx="870">
                  <c:v>14619.578214955105</c:v>
                </c:pt>
                <c:pt idx="871">
                  <c:v>14627.531126503396</c:v>
                </c:pt>
                <c:pt idx="872">
                  <c:v>14635.491990963234</c:v>
                </c:pt>
                <c:pt idx="873">
                  <c:v>14643.46081628753</c:v>
                </c:pt>
                <c:pt idx="874">
                  <c:v>14651.437610437151</c:v>
                </c:pt>
                <c:pt idx="875">
                  <c:v>14659.422381380919</c:v>
                </c:pt>
                <c:pt idx="876">
                  <c:v>14667.415137095632</c:v>
                </c:pt>
                <c:pt idx="877">
                  <c:v>14675.415885566064</c:v>
                </c:pt>
                <c:pt idx="878">
                  <c:v>14683.424634784962</c:v>
                </c:pt>
                <c:pt idx="879">
                  <c:v>14691.44139275308</c:v>
                </c:pt>
                <c:pt idx="880">
                  <c:v>14699.466167479168</c:v>
                </c:pt>
                <c:pt idx="881">
                  <c:v>14707.49896697998</c:v>
                </c:pt>
                <c:pt idx="882">
                  <c:v>14715.539799280294</c:v>
                </c:pt>
                <c:pt idx="883">
                  <c:v>14723.588672412905</c:v>
                </c:pt>
                <c:pt idx="884">
                  <c:v>14731.645594418649</c:v>
                </c:pt>
                <c:pt idx="885">
                  <c:v>14739.710573346401</c:v>
                </c:pt>
                <c:pt idx="886">
                  <c:v>14747.783617253084</c:v>
                </c:pt>
                <c:pt idx="887">
                  <c:v>14755.864734203667</c:v>
                </c:pt>
                <c:pt idx="888">
                  <c:v>14763.953932271208</c:v>
                </c:pt>
                <c:pt idx="889">
                  <c:v>14772.051219536814</c:v>
                </c:pt>
                <c:pt idx="890">
                  <c:v>14780.156604089683</c:v>
                </c:pt>
                <c:pt idx="891">
                  <c:v>14788.270094027106</c:v>
                </c:pt>
                <c:pt idx="892">
                  <c:v>14796.39169745447</c:v>
                </c:pt>
                <c:pt idx="893">
                  <c:v>14804.521422485257</c:v>
                </c:pt>
                <c:pt idx="894">
                  <c:v>14812.659277241077</c:v>
                </c:pt>
                <c:pt idx="895">
                  <c:v>14820.805269851651</c:v>
                </c:pt>
                <c:pt idx="896">
                  <c:v>14828.959408454837</c:v>
                </c:pt>
                <c:pt idx="897">
                  <c:v>14837.121701196626</c:v>
                </c:pt>
                <c:pt idx="898">
                  <c:v>14845.292156231153</c:v>
                </c:pt>
                <c:pt idx="899">
                  <c:v>14853.470781720716</c:v>
                </c:pt>
                <c:pt idx="900">
                  <c:v>14861.657585835768</c:v>
                </c:pt>
                <c:pt idx="901">
                  <c:v>14869.852576754936</c:v>
                </c:pt>
                <c:pt idx="902">
                  <c:v>14878.055762665026</c:v>
                </c:pt>
                <c:pt idx="903">
                  <c:v>14886.267151761025</c:v>
                </c:pt>
                <c:pt idx="904">
                  <c:v>14894.486752246117</c:v>
                </c:pt>
                <c:pt idx="905">
                  <c:v>14902.714572331697</c:v>
                </c:pt>
                <c:pt idx="906">
                  <c:v>14910.950620237363</c:v>
                </c:pt>
                <c:pt idx="907">
                  <c:v>14919.194904190936</c:v>
                </c:pt>
                <c:pt idx="908">
                  <c:v>14927.44743242846</c:v>
                </c:pt>
                <c:pt idx="909">
                  <c:v>14935.708213194222</c:v>
                </c:pt>
                <c:pt idx="910">
                  <c:v>14943.977254740748</c:v>
                </c:pt>
                <c:pt idx="911">
                  <c:v>14952.254565328822</c:v>
                </c:pt>
                <c:pt idx="912">
                  <c:v>14960.540153227485</c:v>
                </c:pt>
                <c:pt idx="913">
                  <c:v>14968.834026714048</c:v>
                </c:pt>
                <c:pt idx="914">
                  <c:v>14977.136194074097</c:v>
                </c:pt>
                <c:pt idx="915">
                  <c:v>14985.446663601502</c:v>
                </c:pt>
                <c:pt idx="916">
                  <c:v>14993.76544359844</c:v>
                </c:pt>
                <c:pt idx="917">
                  <c:v>15002.092542375372</c:v>
                </c:pt>
                <c:pt idx="918">
                  <c:v>15010.427968251079</c:v>
                </c:pt>
                <c:pt idx="919">
                  <c:v>15018.771729552664</c:v>
                </c:pt>
                <c:pt idx="920">
                  <c:v>15027.123834615548</c:v>
                </c:pt>
                <c:pt idx="921">
                  <c:v>15035.484291783498</c:v>
                </c:pt>
                <c:pt idx="922">
                  <c:v>15043.853109408617</c:v>
                </c:pt>
                <c:pt idx="923">
                  <c:v>15052.230295851361</c:v>
                </c:pt>
                <c:pt idx="924">
                  <c:v>15060.615859480546</c:v>
                </c:pt>
                <c:pt idx="925">
                  <c:v>15069.009808673356</c:v>
                </c:pt>
                <c:pt idx="926">
                  <c:v>15077.412151815362</c:v>
                </c:pt>
                <c:pt idx="927">
                  <c:v>15085.82289730051</c:v>
                </c:pt>
                <c:pt idx="928">
                  <c:v>15094.242053531147</c:v>
                </c:pt>
                <c:pt idx="929">
                  <c:v>15102.669628918011</c:v>
                </c:pt>
                <c:pt idx="930">
                  <c:v>15111.105631880262</c:v>
                </c:pt>
                <c:pt idx="931">
                  <c:v>15119.550070845475</c:v>
                </c:pt>
                <c:pt idx="932">
                  <c:v>15128.002954249652</c:v>
                </c:pt>
                <c:pt idx="933">
                  <c:v>15136.464290537238</c:v>
                </c:pt>
                <c:pt idx="934">
                  <c:v>15144.934088161106</c:v>
                </c:pt>
                <c:pt idx="935">
                  <c:v>15153.412355582601</c:v>
                </c:pt>
                <c:pt idx="936">
                  <c:v>15161.899101271516</c:v>
                </c:pt>
                <c:pt idx="937">
                  <c:v>15170.394333706121</c:v>
                </c:pt>
                <c:pt idx="938">
                  <c:v>15178.898061373162</c:v>
                </c:pt>
                <c:pt idx="939">
                  <c:v>15187.410292767869</c:v>
                </c:pt>
                <c:pt idx="940">
                  <c:v>15195.931036393969</c:v>
                </c:pt>
                <c:pt idx="941">
                  <c:v>15204.460300763698</c:v>
                </c:pt>
                <c:pt idx="942">
                  <c:v>15212.998094397797</c:v>
                </c:pt>
                <c:pt idx="943">
                  <c:v>15221.544425825527</c:v>
                </c:pt>
                <c:pt idx="944">
                  <c:v>15230.099303584688</c:v>
                </c:pt>
                <c:pt idx="945">
                  <c:v>15238.662736221606</c:v>
                </c:pt>
                <c:pt idx="946">
                  <c:v>15247.234732291159</c:v>
                </c:pt>
                <c:pt idx="947">
                  <c:v>15255.815300356782</c:v>
                </c:pt>
                <c:pt idx="948">
                  <c:v>15264.404448990474</c:v>
                </c:pt>
                <c:pt idx="949">
                  <c:v>15273.002186772796</c:v>
                </c:pt>
                <c:pt idx="950">
                  <c:v>15281.608522292903</c:v>
                </c:pt>
                <c:pt idx="951">
                  <c:v>15290.223464148527</c:v>
                </c:pt>
                <c:pt idx="952">
                  <c:v>15298.84702094601</c:v>
                </c:pt>
                <c:pt idx="953">
                  <c:v>15307.479201300288</c:v>
                </c:pt>
                <c:pt idx="954">
                  <c:v>15316.120013834923</c:v>
                </c:pt>
                <c:pt idx="955">
                  <c:v>15324.76946718209</c:v>
                </c:pt>
                <c:pt idx="956">
                  <c:v>15333.427569982607</c:v>
                </c:pt>
                <c:pt idx="957">
                  <c:v>15342.09433088592</c:v>
                </c:pt>
                <c:pt idx="958">
                  <c:v>15350.769758550141</c:v>
                </c:pt>
                <c:pt idx="959">
                  <c:v>15359.453861642025</c:v>
                </c:pt>
                <c:pt idx="960">
                  <c:v>15368.146648836999</c:v>
                </c:pt>
                <c:pt idx="961">
                  <c:v>15376.848128819169</c:v>
                </c:pt>
                <c:pt idx="962">
                  <c:v>15385.558310281322</c:v>
                </c:pt>
                <c:pt idx="963">
                  <c:v>15394.277201924935</c:v>
                </c:pt>
                <c:pt idx="964">
                  <c:v>15403.004812460193</c:v>
                </c:pt>
                <c:pt idx="965">
                  <c:v>15411.741150605987</c:v>
                </c:pt>
                <c:pt idx="966">
                  <c:v>15420.486225089924</c:v>
                </c:pt>
                <c:pt idx="967">
                  <c:v>15429.240044648348</c:v>
                </c:pt>
                <c:pt idx="968">
                  <c:v>15438.00261802633</c:v>
                </c:pt>
                <c:pt idx="969">
                  <c:v>15446.773953977689</c:v>
                </c:pt>
                <c:pt idx="970">
                  <c:v>15455.554061265</c:v>
                </c:pt>
                <c:pt idx="971">
                  <c:v>15464.3429486596</c:v>
                </c:pt>
                <c:pt idx="972">
                  <c:v>15473.140624941592</c:v>
                </c:pt>
                <c:pt idx="973">
                  <c:v>15481.947098899866</c:v>
                </c:pt>
                <c:pt idx="974">
                  <c:v>15490.7623793321</c:v>
                </c:pt>
                <c:pt idx="975">
                  <c:v>15499.586475044762</c:v>
                </c:pt>
                <c:pt idx="976">
                  <c:v>15508.419394853143</c:v>
                </c:pt>
                <c:pt idx="977">
                  <c:v>15517.261147581328</c:v>
                </c:pt>
                <c:pt idx="978">
                  <c:v>15526.111742062243</c:v>
                </c:pt>
                <c:pt idx="979">
                  <c:v>15534.971187137638</c:v>
                </c:pt>
                <c:pt idx="980">
                  <c:v>15543.839491658109</c:v>
                </c:pt>
                <c:pt idx="981">
                  <c:v>15552.716664483101</c:v>
                </c:pt>
                <c:pt idx="982">
                  <c:v>15561.602714480916</c:v>
                </c:pt>
                <c:pt idx="983">
                  <c:v>15570.49765052873</c:v>
                </c:pt>
                <c:pt idx="984">
                  <c:v>15579.401481512592</c:v>
                </c:pt>
                <c:pt idx="985">
                  <c:v>15588.314216327439</c:v>
                </c:pt>
                <c:pt idx="986">
                  <c:v>15597.235863877097</c:v>
                </c:pt>
                <c:pt idx="987">
                  <c:v>15606.166433074308</c:v>
                </c:pt>
                <c:pt idx="988">
                  <c:v>15615.105932840717</c:v>
                </c:pt>
                <c:pt idx="989">
                  <c:v>15624.054372106893</c:v>
                </c:pt>
                <c:pt idx="990">
                  <c:v>15624.054372106893</c:v>
                </c:pt>
                <c:pt idx="991">
                  <c:v>15624.054372106893</c:v>
                </c:pt>
                <c:pt idx="992">
                  <c:v>15624.054372106893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D5-034C-BCE5-53258302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053712"/>
        <c:axId val="1320082592"/>
      </c:lineChart>
      <c:dateAx>
        <c:axId val="17341165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8285856"/>
        <c:crosses val="autoZero"/>
        <c:auto val="1"/>
        <c:lblOffset val="100"/>
        <c:baseTimeUnit val="days"/>
        <c:majorUnit val="100"/>
        <c:majorTimeUnit val="days"/>
      </c:dateAx>
      <c:valAx>
        <c:axId val="17582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34116544"/>
        <c:crosses val="autoZero"/>
        <c:crossBetween val="between"/>
      </c:valAx>
      <c:valAx>
        <c:axId val="1320082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12053712"/>
        <c:crosses val="max"/>
        <c:crossBetween val="between"/>
      </c:valAx>
      <c:dateAx>
        <c:axId val="13120537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320082592"/>
        <c:crosses val="autoZero"/>
        <c:auto val="1"/>
        <c:lblOffset val="100"/>
        <c:baseTimeUnit val="days"/>
      </c:date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'100x stock price simulation'!$AZ$8:$AZ$108</c:f>
            </c:numRef>
          </c:val>
          <c:smooth val="0"/>
          <c:extLst>
            <c:ext xmlns:c16="http://schemas.microsoft.com/office/drawing/2014/chart" uri="{C3380CC4-5D6E-409C-BE32-E72D297353CC}">
              <c16:uniqueId val="{00000000-59A6-5547-8A9E-8B0076536864}"/>
            </c:ext>
          </c:extLst>
        </c:ser>
        <c:ser>
          <c:idx val="1"/>
          <c:order val="1"/>
          <c:tx>
            <c:strRef>
              <c:f>'1000x stock price simulation'!$AR$4</c:f>
              <c:strCache>
                <c:ptCount val="1"/>
                <c:pt idx="0">
                  <c:v>Equally-weighted portfolio (smart beta)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8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A6-5547-8A9E-8B0076536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'1000x stock price simulation'!$B$11:$B$1000</c:f>
              <c:numCache>
                <c:formatCode>m/d/yy</c:formatCode>
                <c:ptCount val="99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</c:numCache>
            </c:numRef>
          </c:cat>
          <c:val>
            <c:numRef>
              <c:f>'1000x stock price simulation'!$BK$8:$BK$1000</c:f>
              <c:numCache>
                <c:formatCode>#\ ##0.00\ "€"</c:formatCode>
                <c:ptCount val="993"/>
                <c:pt idx="0" formatCode="General">
                  <c:v>10000</c:v>
                </c:pt>
                <c:pt idx="1">
                  <c:v>10003.333333333332</c:v>
                </c:pt>
                <c:pt idx="2">
                  <c:v>10006.669999999998</c:v>
                </c:pt>
                <c:pt idx="3">
                  <c:v>10010.010003333331</c:v>
                </c:pt>
                <c:pt idx="4">
                  <c:v>10013.353346669999</c:v>
                </c:pt>
                <c:pt idx="5">
                  <c:v>10016.700033350002</c:v>
                </c:pt>
                <c:pt idx="6">
                  <c:v>10020.050066716685</c:v>
                </c:pt>
                <c:pt idx="7">
                  <c:v>10023.403450116733</c:v>
                </c:pt>
                <c:pt idx="8">
                  <c:v>10026.760186900185</c:v>
                </c:pt>
                <c:pt idx="9">
                  <c:v>10030.120280420419</c:v>
                </c:pt>
                <c:pt idx="10">
                  <c:v>10033.483734034171</c:v>
                </c:pt>
                <c:pt idx="11">
                  <c:v>10036.850551101539</c:v>
                </c:pt>
                <c:pt idx="12">
                  <c:v>10040.220734985975</c:v>
                </c:pt>
                <c:pt idx="13">
                  <c:v>10043.594289054294</c:v>
                </c:pt>
                <c:pt idx="14">
                  <c:v>10046.97121667668</c:v>
                </c:pt>
                <c:pt idx="15">
                  <c:v>10050.35152122669</c:v>
                </c:pt>
                <c:pt idx="16">
                  <c:v>10053.735206081248</c:v>
                </c:pt>
                <c:pt idx="17">
                  <c:v>10057.122274620662</c:v>
                </c:pt>
                <c:pt idx="18">
                  <c:v>10060.512730228616</c:v>
                </c:pt>
                <c:pt idx="19">
                  <c:v>10063.906576292178</c:v>
                </c:pt>
                <c:pt idx="20">
                  <c:v>10067.303816201806</c:v>
                </c:pt>
                <c:pt idx="21">
                  <c:v>10070.70445335134</c:v>
                </c:pt>
                <c:pt idx="22">
                  <c:v>10074.108491138024</c:v>
                </c:pt>
                <c:pt idx="23">
                  <c:v>10077.515932962497</c:v>
                </c:pt>
                <c:pt idx="24">
                  <c:v>10080.926782228791</c:v>
                </c:pt>
                <c:pt idx="25">
                  <c:v>10084.341042344355</c:v>
                </c:pt>
                <c:pt idx="26">
                  <c:v>10087.758716720033</c:v>
                </c:pt>
                <c:pt idx="27">
                  <c:v>10091.179808770084</c:v>
                </c:pt>
                <c:pt idx="28">
                  <c:v>10094.604321912189</c:v>
                </c:pt>
                <c:pt idx="29">
                  <c:v>10098.032259567437</c:v>
                </c:pt>
                <c:pt idx="30">
                  <c:v>10101.463625160337</c:v>
                </c:pt>
                <c:pt idx="31">
                  <c:v>10104.898422118829</c:v>
                </c:pt>
                <c:pt idx="32">
                  <c:v>10108.336653874281</c:v>
                </c:pt>
                <c:pt idx="33">
                  <c:v>10111.77832386149</c:v>
                </c:pt>
                <c:pt idx="34">
                  <c:v>10115.223435518685</c:v>
                </c:pt>
                <c:pt idx="35">
                  <c:v>10118.671992287538</c:v>
                </c:pt>
                <c:pt idx="36">
                  <c:v>10122.123997613158</c:v>
                </c:pt>
                <c:pt idx="37">
                  <c:v>10125.579454944105</c:v>
                </c:pt>
                <c:pt idx="38">
                  <c:v>10129.038367732381</c:v>
                </c:pt>
                <c:pt idx="39">
                  <c:v>10132.500739433446</c:v>
                </c:pt>
                <c:pt idx="40">
                  <c:v>10135.966573506215</c:v>
                </c:pt>
                <c:pt idx="41">
                  <c:v>10139.435873413055</c:v>
                </c:pt>
                <c:pt idx="42">
                  <c:v>10142.908642619801</c:v>
                </c:pt>
                <c:pt idx="43">
                  <c:v>10146.384884595753</c:v>
                </c:pt>
                <c:pt idx="44">
                  <c:v>10149.864602813683</c:v>
                </c:pt>
                <c:pt idx="45">
                  <c:v>10153.347800749829</c:v>
                </c:pt>
                <c:pt idx="46">
                  <c:v>10156.834481883912</c:v>
                </c:pt>
                <c:pt idx="47">
                  <c:v>10160.324649699131</c:v>
                </c:pt>
                <c:pt idx="48">
                  <c:v>10163.818307682162</c:v>
                </c:pt>
                <c:pt idx="49">
                  <c:v>10167.315459323177</c:v>
                </c:pt>
                <c:pt idx="50">
                  <c:v>10170.816108115836</c:v>
                </c:pt>
                <c:pt idx="51">
                  <c:v>10174.320257557283</c:v>
                </c:pt>
                <c:pt idx="52">
                  <c:v>10177.827911148175</c:v>
                </c:pt>
                <c:pt idx="53">
                  <c:v>10181.339072392655</c:v>
                </c:pt>
                <c:pt idx="54">
                  <c:v>10184.85374479838</c:v>
                </c:pt>
                <c:pt idx="55">
                  <c:v>10188.371931876512</c:v>
                </c:pt>
                <c:pt idx="56">
                  <c:v>10191.893637141722</c:v>
                </c:pt>
                <c:pt idx="57">
                  <c:v>10195.418864112198</c:v>
                </c:pt>
                <c:pt idx="58">
                  <c:v>10198.947616309644</c:v>
                </c:pt>
                <c:pt idx="59">
                  <c:v>10202.479897259287</c:v>
                </c:pt>
                <c:pt idx="60">
                  <c:v>10206.015710489879</c:v>
                </c:pt>
                <c:pt idx="61">
                  <c:v>10209.555059533703</c:v>
                </c:pt>
                <c:pt idx="62">
                  <c:v>10213.09794792657</c:v>
                </c:pt>
                <c:pt idx="63">
                  <c:v>10216.644379207828</c:v>
                </c:pt>
                <c:pt idx="64">
                  <c:v>10220.19435692037</c:v>
                </c:pt>
                <c:pt idx="65">
                  <c:v>10223.747884610624</c:v>
                </c:pt>
                <c:pt idx="66">
                  <c:v>10227.304965828567</c:v>
                </c:pt>
                <c:pt idx="67">
                  <c:v>10230.865604127728</c:v>
                </c:pt>
                <c:pt idx="68">
                  <c:v>10234.42980306519</c:v>
                </c:pt>
                <c:pt idx="69">
                  <c:v>10237.99756620159</c:v>
                </c:pt>
                <c:pt idx="70">
                  <c:v>10241.568897101124</c:v>
                </c:pt>
                <c:pt idx="71">
                  <c:v>10245.143799331559</c:v>
                </c:pt>
                <c:pt idx="72">
                  <c:v>10248.722276464221</c:v>
                </c:pt>
                <c:pt idx="73">
                  <c:v>10252.304332074018</c:v>
                </c:pt>
                <c:pt idx="74">
                  <c:v>10255.889969739426</c:v>
                </c:pt>
                <c:pt idx="75">
                  <c:v>10259.479193042498</c:v>
                </c:pt>
                <c:pt idx="76">
                  <c:v>10263.072005568873</c:v>
                </c:pt>
                <c:pt idx="77">
                  <c:v>10266.668410907776</c:v>
                </c:pt>
                <c:pt idx="78">
                  <c:v>10270.268412652018</c:v>
                </c:pt>
                <c:pt idx="79">
                  <c:v>10273.872014398003</c:v>
                </c:pt>
                <c:pt idx="80">
                  <c:v>10277.479219745734</c:v>
                </c:pt>
                <c:pt idx="81">
                  <c:v>10281.090032298813</c:v>
                </c:pt>
                <c:pt idx="82">
                  <c:v>10284.704455664445</c:v>
                </c:pt>
                <c:pt idx="83">
                  <c:v>10288.322493453441</c:v>
                </c:pt>
                <c:pt idx="84">
                  <c:v>10291.944149280229</c:v>
                </c:pt>
                <c:pt idx="85">
                  <c:v>10295.569426762842</c:v>
                </c:pt>
                <c:pt idx="86">
                  <c:v>10299.198329522938</c:v>
                </c:pt>
                <c:pt idx="87">
                  <c:v>10302.830861185794</c:v>
                </c:pt>
                <c:pt idx="88">
                  <c:v>10306.467025380316</c:v>
                </c:pt>
                <c:pt idx="89">
                  <c:v>10310.106825739029</c:v>
                </c:pt>
                <c:pt idx="90">
                  <c:v>10313.750265898103</c:v>
                </c:pt>
                <c:pt idx="91">
                  <c:v>10317.397349497332</c:v>
                </c:pt>
                <c:pt idx="92">
                  <c:v>10321.048080180164</c:v>
                </c:pt>
                <c:pt idx="93">
                  <c:v>10324.702461593675</c:v>
                </c:pt>
                <c:pt idx="94">
                  <c:v>10328.360497388603</c:v>
                </c:pt>
                <c:pt idx="95">
                  <c:v>10332.022191219326</c:v>
                </c:pt>
                <c:pt idx="96">
                  <c:v>10335.687546743877</c:v>
                </c:pt>
                <c:pt idx="97">
                  <c:v>10339.356567623956</c:v>
                </c:pt>
                <c:pt idx="98">
                  <c:v>10343.029257524913</c:v>
                </c:pt>
                <c:pt idx="99">
                  <c:v>10346.705620115772</c:v>
                </c:pt>
                <c:pt idx="100">
                  <c:v>10350.385659069219</c:v>
                </c:pt>
                <c:pt idx="101">
                  <c:v>10354.069378061624</c:v>
                </c:pt>
                <c:pt idx="102">
                  <c:v>10357.756780773017</c:v>
                </c:pt>
                <c:pt idx="103">
                  <c:v>10361.447870887125</c:v>
                </c:pt>
                <c:pt idx="104">
                  <c:v>10365.142652091345</c:v>
                </c:pt>
                <c:pt idx="105">
                  <c:v>10368.841128076769</c:v>
                </c:pt>
                <c:pt idx="106">
                  <c:v>10372.543302538179</c:v>
                </c:pt>
                <c:pt idx="107">
                  <c:v>10376.24917917405</c:v>
                </c:pt>
                <c:pt idx="108">
                  <c:v>10379.958761686557</c:v>
                </c:pt>
                <c:pt idx="109">
                  <c:v>10383.672053781578</c:v>
                </c:pt>
                <c:pt idx="110">
                  <c:v>10387.389059168694</c:v>
                </c:pt>
                <c:pt idx="111">
                  <c:v>10391.109781561196</c:v>
                </c:pt>
                <c:pt idx="112">
                  <c:v>10394.834224676091</c:v>
                </c:pt>
                <c:pt idx="113">
                  <c:v>10398.5623922341</c:v>
                </c:pt>
                <c:pt idx="114">
                  <c:v>10402.294287959667</c:v>
                </c:pt>
                <c:pt idx="115">
                  <c:v>10406.029915580959</c:v>
                </c:pt>
                <c:pt idx="116">
                  <c:v>10409.769278829874</c:v>
                </c:pt>
                <c:pt idx="117">
                  <c:v>10413.512381442037</c:v>
                </c:pt>
                <c:pt idx="118">
                  <c:v>10417.25922715681</c:v>
                </c:pt>
                <c:pt idx="119">
                  <c:v>10421.009819717301</c:v>
                </c:pt>
                <c:pt idx="120">
                  <c:v>10424.764162870353</c:v>
                </c:pt>
                <c:pt idx="121">
                  <c:v>10428.522260366557</c:v>
                </c:pt>
                <c:pt idx="122">
                  <c:v>10432.284115960254</c:v>
                </c:pt>
                <c:pt idx="123">
                  <c:v>10436.049733409549</c:v>
                </c:pt>
                <c:pt idx="124">
                  <c:v>10439.819116476292</c:v>
                </c:pt>
                <c:pt idx="125">
                  <c:v>10443.592268926102</c:v>
                </c:pt>
                <c:pt idx="126">
                  <c:v>10447.369194528361</c:v>
                </c:pt>
                <c:pt idx="127">
                  <c:v>10451.149897056221</c:v>
                </c:pt>
                <c:pt idx="128">
                  <c:v>10454.93438028661</c:v>
                </c:pt>
                <c:pt idx="129">
                  <c:v>10458.722648000232</c:v>
                </c:pt>
                <c:pt idx="130">
                  <c:v>10462.514703981564</c:v>
                </c:pt>
                <c:pt idx="131">
                  <c:v>10466.31055201888</c:v>
                </c:pt>
                <c:pt idx="132">
                  <c:v>10470.110195904232</c:v>
                </c:pt>
                <c:pt idx="133">
                  <c:v>10473.913639433467</c:v>
                </c:pt>
                <c:pt idx="134">
                  <c:v>10477.720886406234</c:v>
                </c:pt>
                <c:pt idx="135">
                  <c:v>10481.531940625973</c:v>
                </c:pt>
                <c:pt idx="136">
                  <c:v>10485.346805899935</c:v>
                </c:pt>
                <c:pt idx="137">
                  <c:v>10489.165486039168</c:v>
                </c:pt>
                <c:pt idx="138">
                  <c:v>10492.987984858541</c:v>
                </c:pt>
                <c:pt idx="139">
                  <c:v>10496.814306176733</c:v>
                </c:pt>
                <c:pt idx="140">
                  <c:v>10500.644453816241</c:v>
                </c:pt>
                <c:pt idx="141">
                  <c:v>10504.478431603391</c:v>
                </c:pt>
                <c:pt idx="142">
                  <c:v>10508.316243368328</c:v>
                </c:pt>
                <c:pt idx="143">
                  <c:v>10512.15789294503</c:v>
                </c:pt>
                <c:pt idx="144">
                  <c:v>10516.003384171308</c:v>
                </c:pt>
                <c:pt idx="145">
                  <c:v>10519.852720888812</c:v>
                </c:pt>
                <c:pt idx="146">
                  <c:v>10523.705906943032</c:v>
                </c:pt>
                <c:pt idx="147">
                  <c:v>10527.562946183309</c:v>
                </c:pt>
                <c:pt idx="148">
                  <c:v>10531.423842462827</c:v>
                </c:pt>
                <c:pt idx="149">
                  <c:v>10535.288599638621</c:v>
                </c:pt>
                <c:pt idx="150">
                  <c:v>10539.157221571593</c:v>
                </c:pt>
                <c:pt idx="151">
                  <c:v>10543.029712126499</c:v>
                </c:pt>
                <c:pt idx="152">
                  <c:v>10546.906075171959</c:v>
                </c:pt>
                <c:pt idx="153">
                  <c:v>10550.786314580466</c:v>
                </c:pt>
                <c:pt idx="154">
                  <c:v>10554.670434228377</c:v>
                </c:pt>
                <c:pt idx="155">
                  <c:v>10558.55843799594</c:v>
                </c:pt>
                <c:pt idx="156">
                  <c:v>10562.450329767271</c:v>
                </c:pt>
                <c:pt idx="157">
                  <c:v>10566.346113430369</c:v>
                </c:pt>
                <c:pt idx="158">
                  <c:v>10570.245792877133</c:v>
                </c:pt>
                <c:pt idx="159">
                  <c:v>10574.149372003343</c:v>
                </c:pt>
                <c:pt idx="160">
                  <c:v>10578.05685470868</c:v>
                </c:pt>
                <c:pt idx="161">
                  <c:v>10581.968244896721</c:v>
                </c:pt>
                <c:pt idx="162">
                  <c:v>10585.883546474954</c:v>
                </c:pt>
                <c:pt idx="163">
                  <c:v>10589.802763354761</c:v>
                </c:pt>
                <c:pt idx="164">
                  <c:v>10593.725899451449</c:v>
                </c:pt>
                <c:pt idx="165">
                  <c:v>10597.652958684233</c:v>
                </c:pt>
                <c:pt idx="166">
                  <c:v>10601.58394497625</c:v>
                </c:pt>
                <c:pt idx="167">
                  <c:v>10605.518862254561</c:v>
                </c:pt>
                <c:pt idx="168">
                  <c:v>10609.457714450149</c:v>
                </c:pt>
                <c:pt idx="169">
                  <c:v>10613.400505497932</c:v>
                </c:pt>
                <c:pt idx="170">
                  <c:v>10617.347239336763</c:v>
                </c:pt>
                <c:pt idx="171">
                  <c:v>10621.297919909433</c:v>
                </c:pt>
                <c:pt idx="172">
                  <c:v>10625.252551162677</c:v>
                </c:pt>
                <c:pt idx="173">
                  <c:v>10629.211137047172</c:v>
                </c:pt>
                <c:pt idx="174">
                  <c:v>10633.173681517554</c:v>
                </c:pt>
                <c:pt idx="175">
                  <c:v>10637.140188532405</c:v>
                </c:pt>
                <c:pt idx="176">
                  <c:v>10641.110662054271</c:v>
                </c:pt>
                <c:pt idx="177">
                  <c:v>10645.085106049657</c:v>
                </c:pt>
                <c:pt idx="178">
                  <c:v>10649.06352448904</c:v>
                </c:pt>
                <c:pt idx="179">
                  <c:v>10653.045921346864</c:v>
                </c:pt>
                <c:pt idx="180">
                  <c:v>10657.032300601542</c:v>
                </c:pt>
                <c:pt idx="181">
                  <c:v>10661.022666235476</c:v>
                </c:pt>
                <c:pt idx="182">
                  <c:v>10665.017022235046</c:v>
                </c:pt>
                <c:pt idx="183">
                  <c:v>10669.015372590613</c:v>
                </c:pt>
                <c:pt idx="184">
                  <c:v>10673.017721296539</c:v>
                </c:pt>
                <c:pt idx="185">
                  <c:v>10677.024072351167</c:v>
                </c:pt>
                <c:pt idx="186">
                  <c:v>10681.034429756852</c:v>
                </c:pt>
                <c:pt idx="187">
                  <c:v>10685.048797519943</c:v>
                </c:pt>
                <c:pt idx="188">
                  <c:v>10689.067179650796</c:v>
                </c:pt>
                <c:pt idx="189">
                  <c:v>10693.08958016378</c:v>
                </c:pt>
                <c:pt idx="190">
                  <c:v>10697.116003077277</c:v>
                </c:pt>
                <c:pt idx="191">
                  <c:v>10701.146452413686</c:v>
                </c:pt>
                <c:pt idx="192">
                  <c:v>10705.180932199435</c:v>
                </c:pt>
                <c:pt idx="193">
                  <c:v>10709.219446464969</c:v>
                </c:pt>
                <c:pt idx="194">
                  <c:v>10713.261999244767</c:v>
                </c:pt>
                <c:pt idx="195">
                  <c:v>10717.308594577346</c:v>
                </c:pt>
                <c:pt idx="196">
                  <c:v>10721.359236505257</c:v>
                </c:pt>
                <c:pt idx="197">
                  <c:v>10725.413929075094</c:v>
                </c:pt>
                <c:pt idx="198">
                  <c:v>10729.472676337502</c:v>
                </c:pt>
                <c:pt idx="199">
                  <c:v>10733.535482347172</c:v>
                </c:pt>
                <c:pt idx="200">
                  <c:v>10737.602351162852</c:v>
                </c:pt>
                <c:pt idx="201">
                  <c:v>10741.673286847348</c:v>
                </c:pt>
                <c:pt idx="202">
                  <c:v>10745.748293467528</c:v>
                </c:pt>
                <c:pt idx="203">
                  <c:v>10749.82737509433</c:v>
                </c:pt>
                <c:pt idx="204">
                  <c:v>10753.910535802759</c:v>
                </c:pt>
                <c:pt idx="205">
                  <c:v>10757.997779671896</c:v>
                </c:pt>
                <c:pt idx="206">
                  <c:v>10762.089110784898</c:v>
                </c:pt>
                <c:pt idx="207">
                  <c:v>10766.184533229018</c:v>
                </c:pt>
                <c:pt idx="208">
                  <c:v>10770.284051095579</c:v>
                </c:pt>
                <c:pt idx="209">
                  <c:v>10774.387668480009</c:v>
                </c:pt>
                <c:pt idx="210">
                  <c:v>10778.495389481825</c:v>
                </c:pt>
                <c:pt idx="211">
                  <c:v>10782.607218204639</c:v>
                </c:pt>
                <c:pt idx="212">
                  <c:v>10786.723158756176</c:v>
                </c:pt>
                <c:pt idx="213">
                  <c:v>10790.843215248266</c:v>
                </c:pt>
                <c:pt idx="214">
                  <c:v>10794.967391796847</c:v>
                </c:pt>
                <c:pt idx="215">
                  <c:v>10799.095692521978</c:v>
                </c:pt>
                <c:pt idx="216">
                  <c:v>10803.228121547832</c:v>
                </c:pt>
                <c:pt idx="217">
                  <c:v>10807.364683002714</c:v>
                </c:pt>
                <c:pt idx="218">
                  <c:v>10811.505381019051</c:v>
                </c:pt>
                <c:pt idx="219">
                  <c:v>10815.650219733401</c:v>
                </c:pt>
                <c:pt idx="220">
                  <c:v>10819.799203286469</c:v>
                </c:pt>
                <c:pt idx="221">
                  <c:v>10823.952335823091</c:v>
                </c:pt>
                <c:pt idx="222">
                  <c:v>10828.109621492247</c:v>
                </c:pt>
                <c:pt idx="223">
                  <c:v>10832.271064447072</c:v>
                </c:pt>
                <c:pt idx="224">
                  <c:v>10836.436668844854</c:v>
                </c:pt>
                <c:pt idx="225">
                  <c:v>10840.606438847031</c:v>
                </c:pt>
                <c:pt idx="226">
                  <c:v>10844.780378619213</c:v>
                </c:pt>
                <c:pt idx="227">
                  <c:v>10848.958492331163</c:v>
                </c:pt>
                <c:pt idx="228">
                  <c:v>10853.140784156829</c:v>
                </c:pt>
                <c:pt idx="229">
                  <c:v>10857.327258274319</c:v>
                </c:pt>
                <c:pt idx="230">
                  <c:v>10861.517918865928</c:v>
                </c:pt>
                <c:pt idx="231">
                  <c:v>10865.712770118127</c:v>
                </c:pt>
                <c:pt idx="232">
                  <c:v>10869.911816221578</c:v>
                </c:pt>
                <c:pt idx="233">
                  <c:v>10874.115061371132</c:v>
                </c:pt>
                <c:pt idx="234">
                  <c:v>10878.322509765836</c:v>
                </c:pt>
                <c:pt idx="235">
                  <c:v>10882.534165608937</c:v>
                </c:pt>
                <c:pt idx="236">
                  <c:v>10886.750033107877</c:v>
                </c:pt>
                <c:pt idx="237">
                  <c:v>10890.97011647432</c:v>
                </c:pt>
                <c:pt idx="238">
                  <c:v>10895.194419924126</c:v>
                </c:pt>
                <c:pt idx="239">
                  <c:v>10899.422947677385</c:v>
                </c:pt>
                <c:pt idx="240">
                  <c:v>10903.655703958397</c:v>
                </c:pt>
                <c:pt idx="241">
                  <c:v>10907.892692995687</c:v>
                </c:pt>
                <c:pt idx="242">
                  <c:v>10912.133919022017</c:v>
                </c:pt>
                <c:pt idx="243">
                  <c:v>10916.37938627437</c:v>
                </c:pt>
                <c:pt idx="244">
                  <c:v>10920.629098993977</c:v>
                </c:pt>
                <c:pt idx="245">
                  <c:v>10924.883061426306</c:v>
                </c:pt>
                <c:pt idx="246">
                  <c:v>10929.141277821065</c:v>
                </c:pt>
                <c:pt idx="247">
                  <c:v>10933.403752432219</c:v>
                </c:pt>
                <c:pt idx="248">
                  <c:v>10937.670489517985</c:v>
                </c:pt>
                <c:pt idx="249">
                  <c:v>10941.941493340837</c:v>
                </c:pt>
                <c:pt idx="250">
                  <c:v>10946.216768167511</c:v>
                </c:pt>
                <c:pt idx="251">
                  <c:v>10950.496318269012</c:v>
                </c:pt>
                <c:pt idx="252">
                  <c:v>10954.780147920614</c:v>
                </c:pt>
                <c:pt idx="253">
                  <c:v>10959.068261401866</c:v>
                </c:pt>
                <c:pt idx="254">
                  <c:v>10963.360662996602</c:v>
                </c:pt>
                <c:pt idx="255">
                  <c:v>10967.657356992933</c:v>
                </c:pt>
                <c:pt idx="256">
                  <c:v>10971.958347683259</c:v>
                </c:pt>
                <c:pt idx="257">
                  <c:v>10976.263639364275</c:v>
                </c:pt>
                <c:pt idx="258">
                  <c:v>10980.573236336975</c:v>
                </c:pt>
                <c:pt idx="259">
                  <c:v>10984.887142906644</c:v>
                </c:pt>
                <c:pt idx="260">
                  <c:v>10989.205363382884</c:v>
                </c:pt>
                <c:pt idx="261">
                  <c:v>10993.527902079601</c:v>
                </c:pt>
                <c:pt idx="262">
                  <c:v>10997.854763315012</c:v>
                </c:pt>
                <c:pt idx="263">
                  <c:v>11002.18595141166</c:v>
                </c:pt>
                <c:pt idx="264">
                  <c:v>11006.521470696405</c:v>
                </c:pt>
                <c:pt idx="265">
                  <c:v>11010.861325500435</c:v>
                </c:pt>
                <c:pt idx="266">
                  <c:v>11015.20552015927</c:v>
                </c:pt>
                <c:pt idx="267">
                  <c:v>11019.554059012764</c:v>
                </c:pt>
                <c:pt idx="268">
                  <c:v>11023.90694640511</c:v>
                </c:pt>
                <c:pt idx="269">
                  <c:v>11028.26418668485</c:v>
                </c:pt>
                <c:pt idx="270">
                  <c:v>11032.625784204865</c:v>
                </c:pt>
                <c:pt idx="271">
                  <c:v>11036.991743322404</c:v>
                </c:pt>
                <c:pt idx="272">
                  <c:v>11041.362068399059</c:v>
                </c:pt>
                <c:pt idx="273">
                  <c:v>11045.736763800793</c:v>
                </c:pt>
                <c:pt idx="274">
                  <c:v>11050.115833897926</c:v>
                </c:pt>
                <c:pt idx="275">
                  <c:v>11054.499283065157</c:v>
                </c:pt>
                <c:pt idx="276">
                  <c:v>11058.887115681555</c:v>
                </c:pt>
                <c:pt idx="277">
                  <c:v>11063.27933613057</c:v>
                </c:pt>
                <c:pt idx="278">
                  <c:v>11067.675948800035</c:v>
                </c:pt>
                <c:pt idx="279">
                  <c:v>11072.076958082169</c:v>
                </c:pt>
                <c:pt idx="280">
                  <c:v>11076.482368373585</c:v>
                </c:pt>
                <c:pt idx="281">
                  <c:v>11080.892184075292</c:v>
                </c:pt>
                <c:pt idx="282">
                  <c:v>11085.3064095927</c:v>
                </c:pt>
                <c:pt idx="283">
                  <c:v>11089.725049335626</c:v>
                </c:pt>
                <c:pt idx="284">
                  <c:v>11094.148107718294</c:v>
                </c:pt>
                <c:pt idx="285">
                  <c:v>11098.575589159347</c:v>
                </c:pt>
                <c:pt idx="286">
                  <c:v>11103.007498081839</c:v>
                </c:pt>
                <c:pt idx="287">
                  <c:v>11107.443838913256</c:v>
                </c:pt>
                <c:pt idx="288">
                  <c:v>11111.884616085503</c:v>
                </c:pt>
                <c:pt idx="289">
                  <c:v>11116.329834034921</c:v>
                </c:pt>
                <c:pt idx="290">
                  <c:v>11120.779497202289</c:v>
                </c:pt>
                <c:pt idx="291">
                  <c:v>11125.233610032825</c:v>
                </c:pt>
                <c:pt idx="292">
                  <c:v>11129.69217697619</c:v>
                </c:pt>
                <c:pt idx="293">
                  <c:v>11134.155202486501</c:v>
                </c:pt>
                <c:pt idx="294">
                  <c:v>11138.622691022319</c:v>
                </c:pt>
                <c:pt idx="295">
                  <c:v>11143.094647046677</c:v>
                </c:pt>
                <c:pt idx="296">
                  <c:v>11147.571075027055</c:v>
                </c:pt>
                <c:pt idx="297">
                  <c:v>11152.051979435415</c:v>
                </c:pt>
                <c:pt idx="298">
                  <c:v>11156.537364748183</c:v>
                </c:pt>
                <c:pt idx="299">
                  <c:v>11161.027235446265</c:v>
                </c:pt>
                <c:pt idx="300">
                  <c:v>11165.521596015044</c:v>
                </c:pt>
                <c:pt idx="301">
                  <c:v>11170.02045094439</c:v>
                </c:pt>
                <c:pt idx="302">
                  <c:v>11174.523804728669</c:v>
                </c:pt>
                <c:pt idx="303">
                  <c:v>11179.031661866731</c:v>
                </c:pt>
                <c:pt idx="304">
                  <c:v>11183.54402686193</c:v>
                </c:pt>
                <c:pt idx="305">
                  <c:v>11188.060904222126</c:v>
                </c:pt>
                <c:pt idx="306">
                  <c:v>11192.582298459682</c:v>
                </c:pt>
                <c:pt idx="307">
                  <c:v>11197.108214091473</c:v>
                </c:pt>
                <c:pt idx="308">
                  <c:v>11201.638655638899</c:v>
                </c:pt>
                <c:pt idx="309">
                  <c:v>11206.173627627872</c:v>
                </c:pt>
                <c:pt idx="310">
                  <c:v>11210.713134588832</c:v>
                </c:pt>
                <c:pt idx="311">
                  <c:v>11215.257181056753</c:v>
                </c:pt>
                <c:pt idx="312">
                  <c:v>11219.805771571144</c:v>
                </c:pt>
                <c:pt idx="313">
                  <c:v>11224.358910676048</c:v>
                </c:pt>
                <c:pt idx="314">
                  <c:v>11228.916602920057</c:v>
                </c:pt>
                <c:pt idx="315">
                  <c:v>11233.478852856311</c:v>
                </c:pt>
                <c:pt idx="316">
                  <c:v>11238.0456650425</c:v>
                </c:pt>
                <c:pt idx="317">
                  <c:v>11242.617044040875</c:v>
                </c:pt>
                <c:pt idx="318">
                  <c:v>11247.19299441825</c:v>
                </c:pt>
                <c:pt idx="319">
                  <c:v>11251.773520746001</c:v>
                </c:pt>
                <c:pt idx="320">
                  <c:v>11256.358627600079</c:v>
                </c:pt>
                <c:pt idx="321">
                  <c:v>11260.948319561012</c:v>
                </c:pt>
                <c:pt idx="322">
                  <c:v>11265.542601213907</c:v>
                </c:pt>
                <c:pt idx="323">
                  <c:v>11270.141477148456</c:v>
                </c:pt>
                <c:pt idx="324">
                  <c:v>11274.744951958937</c:v>
                </c:pt>
                <c:pt idx="325">
                  <c:v>11279.35303024423</c:v>
                </c:pt>
                <c:pt idx="326">
                  <c:v>11283.965716607809</c:v>
                </c:pt>
                <c:pt idx="327">
                  <c:v>11288.58301565775</c:v>
                </c:pt>
                <c:pt idx="328">
                  <c:v>11293.204932006742</c:v>
                </c:pt>
                <c:pt idx="329">
                  <c:v>11297.83147027208</c:v>
                </c:pt>
                <c:pt idx="330">
                  <c:v>11302.462635075686</c:v>
                </c:pt>
                <c:pt idx="331">
                  <c:v>11307.098431044094</c:v>
                </c:pt>
                <c:pt idx="332">
                  <c:v>11311.738862808474</c:v>
                </c:pt>
                <c:pt idx="333">
                  <c:v>11316.383935004615</c:v>
                </c:pt>
                <c:pt idx="334">
                  <c:v>11321.033652272952</c:v>
                </c:pt>
                <c:pt idx="335">
                  <c:v>11325.688019258556</c:v>
                </c:pt>
                <c:pt idx="336">
                  <c:v>11330.347040611148</c:v>
                </c:pt>
                <c:pt idx="337">
                  <c:v>11335.010720985092</c:v>
                </c:pt>
                <c:pt idx="338">
                  <c:v>11339.67906503941</c:v>
                </c:pt>
                <c:pt idx="339">
                  <c:v>11344.352077437783</c:v>
                </c:pt>
                <c:pt idx="340">
                  <c:v>11349.029762848553</c:v>
                </c:pt>
                <c:pt idx="341">
                  <c:v>11353.712125944736</c:v>
                </c:pt>
                <c:pt idx="342">
                  <c:v>11358.399171404013</c:v>
                </c:pt>
                <c:pt idx="343">
                  <c:v>11363.090903908749</c:v>
                </c:pt>
                <c:pt idx="344">
                  <c:v>11367.787328145991</c:v>
                </c:pt>
                <c:pt idx="345">
                  <c:v>11372.488448807471</c:v>
                </c:pt>
                <c:pt idx="346">
                  <c:v>11377.194270589611</c:v>
                </c:pt>
                <c:pt idx="347">
                  <c:v>11381.904798193535</c:v>
                </c:pt>
                <c:pt idx="348">
                  <c:v>11386.620036325061</c:v>
                </c:pt>
                <c:pt idx="349">
                  <c:v>11391.339989694719</c:v>
                </c:pt>
                <c:pt idx="350">
                  <c:v>11396.064663017749</c:v>
                </c:pt>
                <c:pt idx="351">
                  <c:v>11400.794061014101</c:v>
                </c:pt>
                <c:pt idx="352">
                  <c:v>11405.528188408447</c:v>
                </c:pt>
                <c:pt idx="353">
                  <c:v>11410.267049930189</c:v>
                </c:pt>
                <c:pt idx="354">
                  <c:v>11415.010650313452</c:v>
                </c:pt>
                <c:pt idx="355">
                  <c:v>11419.758994297099</c:v>
                </c:pt>
                <c:pt idx="356">
                  <c:v>11424.512086624731</c:v>
                </c:pt>
                <c:pt idx="357">
                  <c:v>11429.269932044688</c:v>
                </c:pt>
                <c:pt idx="358">
                  <c:v>11434.032535310067</c:v>
                </c:pt>
                <c:pt idx="359">
                  <c:v>11438.799901178709</c:v>
                </c:pt>
                <c:pt idx="360">
                  <c:v>11443.572034413221</c:v>
                </c:pt>
                <c:pt idx="361">
                  <c:v>11448.348939780968</c:v>
                </c:pt>
                <c:pt idx="362">
                  <c:v>11453.130622054083</c:v>
                </c:pt>
                <c:pt idx="363">
                  <c:v>11457.917086009469</c:v>
                </c:pt>
                <c:pt idx="364">
                  <c:v>11462.708336428812</c:v>
                </c:pt>
                <c:pt idx="365">
                  <c:v>11467.504378098576</c:v>
                </c:pt>
                <c:pt idx="366">
                  <c:v>11472.305215810007</c:v>
                </c:pt>
                <c:pt idx="367">
                  <c:v>11477.110854359151</c:v>
                </c:pt>
                <c:pt idx="368">
                  <c:v>11481.921298546844</c:v>
                </c:pt>
                <c:pt idx="369">
                  <c:v>11486.736553178724</c:v>
                </c:pt>
                <c:pt idx="370">
                  <c:v>11491.556623065235</c:v>
                </c:pt>
                <c:pt idx="371">
                  <c:v>11496.381513021634</c:v>
                </c:pt>
                <c:pt idx="372">
                  <c:v>11501.211227867989</c:v>
                </c:pt>
                <c:pt idx="373">
                  <c:v>11506.045772429188</c:v>
                </c:pt>
                <c:pt idx="374">
                  <c:v>11510.885151534951</c:v>
                </c:pt>
                <c:pt idx="375">
                  <c:v>11515.729370019819</c:v>
                </c:pt>
                <c:pt idx="376">
                  <c:v>11520.578432723172</c:v>
                </c:pt>
                <c:pt idx="377">
                  <c:v>11525.432344489229</c:v>
                </c:pt>
                <c:pt idx="378">
                  <c:v>11530.291110167051</c:v>
                </c:pt>
                <c:pt idx="379">
                  <c:v>11535.154734610551</c:v>
                </c:pt>
                <c:pt idx="380">
                  <c:v>11540.023222678494</c:v>
                </c:pt>
                <c:pt idx="381">
                  <c:v>11544.896579234508</c:v>
                </c:pt>
                <c:pt idx="382">
                  <c:v>11549.774809147075</c:v>
                </c:pt>
                <c:pt idx="383">
                  <c:v>11554.657917289554</c:v>
                </c:pt>
                <c:pt idx="384">
                  <c:v>11559.545908540178</c:v>
                </c:pt>
                <c:pt idx="385">
                  <c:v>11564.438787782052</c:v>
                </c:pt>
                <c:pt idx="386">
                  <c:v>11569.336559903168</c:v>
                </c:pt>
                <c:pt idx="387">
                  <c:v>11574.239229796403</c:v>
                </c:pt>
                <c:pt idx="388">
                  <c:v>11579.14680235953</c:v>
                </c:pt>
                <c:pt idx="389">
                  <c:v>11584.059282495222</c:v>
                </c:pt>
                <c:pt idx="390">
                  <c:v>11588.976675111051</c:v>
                </c:pt>
                <c:pt idx="391">
                  <c:v>11593.898985119497</c:v>
                </c:pt>
                <c:pt idx="392">
                  <c:v>11598.826217437949</c:v>
                </c:pt>
                <c:pt idx="393">
                  <c:v>11603.758376988721</c:v>
                </c:pt>
                <c:pt idx="394">
                  <c:v>11608.695468699043</c:v>
                </c:pt>
                <c:pt idx="395">
                  <c:v>11613.637497501077</c:v>
                </c:pt>
                <c:pt idx="396">
                  <c:v>11618.584468331912</c:v>
                </c:pt>
                <c:pt idx="397">
                  <c:v>11623.536386133575</c:v>
                </c:pt>
                <c:pt idx="398">
                  <c:v>11628.493255853042</c:v>
                </c:pt>
                <c:pt idx="399">
                  <c:v>11633.455082442229</c:v>
                </c:pt>
                <c:pt idx="400">
                  <c:v>11638.421870858005</c:v>
                </c:pt>
                <c:pt idx="401">
                  <c:v>11643.393626062196</c:v>
                </c:pt>
                <c:pt idx="402">
                  <c:v>11648.370353021593</c:v>
                </c:pt>
                <c:pt idx="403">
                  <c:v>11653.352056707947</c:v>
                </c:pt>
                <c:pt idx="404">
                  <c:v>11658.338742097989</c:v>
                </c:pt>
                <c:pt idx="405">
                  <c:v>11663.330414173422</c:v>
                </c:pt>
                <c:pt idx="406">
                  <c:v>11668.327077920927</c:v>
                </c:pt>
                <c:pt idx="407">
                  <c:v>11673.328738332184</c:v>
                </c:pt>
                <c:pt idx="408">
                  <c:v>11678.335400403848</c:v>
                </c:pt>
                <c:pt idx="409">
                  <c:v>11683.347069137588</c:v>
                </c:pt>
                <c:pt idx="410">
                  <c:v>11688.363749540058</c:v>
                </c:pt>
                <c:pt idx="411">
                  <c:v>11693.385446622931</c:v>
                </c:pt>
                <c:pt idx="412">
                  <c:v>11698.412165402886</c:v>
                </c:pt>
                <c:pt idx="413">
                  <c:v>11703.443910901624</c:v>
                </c:pt>
                <c:pt idx="414">
                  <c:v>11708.480688145857</c:v>
                </c:pt>
                <c:pt idx="415">
                  <c:v>11713.522502167336</c:v>
                </c:pt>
                <c:pt idx="416">
                  <c:v>11718.569358002838</c:v>
                </c:pt>
                <c:pt idx="417">
                  <c:v>11723.621260694174</c:v>
                </c:pt>
                <c:pt idx="418">
                  <c:v>11728.678215288201</c:v>
                </c:pt>
                <c:pt idx="419">
                  <c:v>11733.740226836824</c:v>
                </c:pt>
                <c:pt idx="420">
                  <c:v>11738.807300396991</c:v>
                </c:pt>
                <c:pt idx="421">
                  <c:v>11743.879441030724</c:v>
                </c:pt>
                <c:pt idx="422">
                  <c:v>11748.956653805089</c:v>
                </c:pt>
                <c:pt idx="423">
                  <c:v>11754.038943792228</c:v>
                </c:pt>
                <c:pt idx="424">
                  <c:v>11759.126316069352</c:v>
                </c:pt>
                <c:pt idx="425">
                  <c:v>11764.218775718757</c:v>
                </c:pt>
                <c:pt idx="426">
                  <c:v>11769.316327827808</c:v>
                </c:pt>
                <c:pt idx="427">
                  <c:v>11774.418977488967</c:v>
                </c:pt>
                <c:pt idx="428">
                  <c:v>11779.526729799789</c:v>
                </c:pt>
                <c:pt idx="429">
                  <c:v>11784.639589862923</c:v>
                </c:pt>
                <c:pt idx="430">
                  <c:v>11789.757562786119</c:v>
                </c:pt>
                <c:pt idx="431">
                  <c:v>11794.880653682238</c:v>
                </c:pt>
                <c:pt idx="432">
                  <c:v>11800.008867669254</c:v>
                </c:pt>
                <c:pt idx="433">
                  <c:v>11805.142209870253</c:v>
                </c:pt>
                <c:pt idx="434">
                  <c:v>11810.280685413458</c:v>
                </c:pt>
                <c:pt idx="435">
                  <c:v>11815.424299432205</c:v>
                </c:pt>
                <c:pt idx="436">
                  <c:v>11820.573057064968</c:v>
                </c:pt>
                <c:pt idx="437">
                  <c:v>11825.72696345537</c:v>
                </c:pt>
                <c:pt idx="438">
                  <c:v>11830.886023752159</c:v>
                </c:pt>
                <c:pt idx="439">
                  <c:v>11836.050243109243</c:v>
                </c:pt>
                <c:pt idx="440">
                  <c:v>11841.219626685684</c:v>
                </c:pt>
                <c:pt idx="441">
                  <c:v>11846.394179645704</c:v>
                </c:pt>
                <c:pt idx="442">
                  <c:v>11851.573907158683</c:v>
                </c:pt>
                <c:pt idx="443">
                  <c:v>11856.758814399174</c:v>
                </c:pt>
                <c:pt idx="444">
                  <c:v>11861.948906546906</c:v>
                </c:pt>
                <c:pt idx="445">
                  <c:v>11867.144188786788</c:v>
                </c:pt>
                <c:pt idx="446">
                  <c:v>11872.344666308905</c:v>
                </c:pt>
                <c:pt idx="447">
                  <c:v>11877.550344308551</c:v>
                </c:pt>
                <c:pt idx="448">
                  <c:v>11882.76122798619</c:v>
                </c:pt>
                <c:pt idx="449">
                  <c:v>11887.977322547511</c:v>
                </c:pt>
                <c:pt idx="450">
                  <c:v>11893.198633203392</c:v>
                </c:pt>
                <c:pt idx="451">
                  <c:v>11898.425165169927</c:v>
                </c:pt>
                <c:pt idx="452">
                  <c:v>11903.65692366843</c:v>
                </c:pt>
                <c:pt idx="453">
                  <c:v>11908.893913925433</c:v>
                </c:pt>
                <c:pt idx="454">
                  <c:v>11914.13614117269</c:v>
                </c:pt>
                <c:pt idx="455">
                  <c:v>11919.383610647197</c:v>
                </c:pt>
                <c:pt idx="456">
                  <c:v>11924.636327591175</c:v>
                </c:pt>
                <c:pt idx="457">
                  <c:v>11929.894297252104</c:v>
                </c:pt>
                <c:pt idx="458">
                  <c:v>11935.157524882688</c:v>
                </c:pt>
                <c:pt idx="459">
                  <c:v>11940.426015740901</c:v>
                </c:pt>
                <c:pt idx="460">
                  <c:v>11945.699775089975</c:v>
                </c:pt>
                <c:pt idx="461">
                  <c:v>11950.978808198401</c:v>
                </c:pt>
                <c:pt idx="462">
                  <c:v>11956.263120339932</c:v>
                </c:pt>
                <c:pt idx="463">
                  <c:v>11961.552716793605</c:v>
                </c:pt>
                <c:pt idx="464">
                  <c:v>11966.847602843733</c:v>
                </c:pt>
                <c:pt idx="465">
                  <c:v>11972.14778377991</c:v>
                </c:pt>
                <c:pt idx="466">
                  <c:v>11977.453264897027</c:v>
                </c:pt>
                <c:pt idx="467">
                  <c:v>11982.764051495258</c:v>
                </c:pt>
                <c:pt idx="468">
                  <c:v>11988.080148880086</c:v>
                </c:pt>
                <c:pt idx="469">
                  <c:v>11993.401562362298</c:v>
                </c:pt>
                <c:pt idx="470">
                  <c:v>11998.728297257996</c:v>
                </c:pt>
                <c:pt idx="471">
                  <c:v>12004.060358888586</c:v>
                </c:pt>
                <c:pt idx="472">
                  <c:v>12009.397752580808</c:v>
                </c:pt>
                <c:pt idx="473">
                  <c:v>12014.740483666723</c:v>
                </c:pt>
                <c:pt idx="474">
                  <c:v>12020.088557483719</c:v>
                </c:pt>
                <c:pt idx="475">
                  <c:v>12025.441979374536</c:v>
                </c:pt>
                <c:pt idx="476">
                  <c:v>12030.800754687247</c:v>
                </c:pt>
                <c:pt idx="477">
                  <c:v>12036.164888775267</c:v>
                </c:pt>
                <c:pt idx="478">
                  <c:v>12041.534386997377</c:v>
                </c:pt>
                <c:pt idx="479">
                  <c:v>12046.909254717706</c:v>
                </c:pt>
                <c:pt idx="480">
                  <c:v>12052.289497305756</c:v>
                </c:pt>
                <c:pt idx="481">
                  <c:v>12057.675120136395</c:v>
                </c:pt>
                <c:pt idx="482">
                  <c:v>12063.066128589864</c:v>
                </c:pt>
                <c:pt idx="483">
                  <c:v>12068.462528051787</c:v>
                </c:pt>
                <c:pt idx="484">
                  <c:v>12073.864323913174</c:v>
                </c:pt>
                <c:pt idx="485">
                  <c:v>12079.271521570419</c:v>
                </c:pt>
                <c:pt idx="486">
                  <c:v>12084.684126425323</c:v>
                </c:pt>
                <c:pt idx="487">
                  <c:v>12090.10214388508</c:v>
                </c:pt>
                <c:pt idx="488">
                  <c:v>12095.5255793623</c:v>
                </c:pt>
                <c:pt idx="489">
                  <c:v>12100.954438274995</c:v>
                </c:pt>
                <c:pt idx="490">
                  <c:v>12106.388726046607</c:v>
                </c:pt>
                <c:pt idx="491">
                  <c:v>12111.828448105985</c:v>
                </c:pt>
                <c:pt idx="492">
                  <c:v>12117.273609887427</c:v>
                </c:pt>
                <c:pt idx="493">
                  <c:v>12122.724216830647</c:v>
                </c:pt>
                <c:pt idx="494">
                  <c:v>12128.180274380811</c:v>
                </c:pt>
                <c:pt idx="495">
                  <c:v>12133.641787988523</c:v>
                </c:pt>
                <c:pt idx="496">
                  <c:v>12139.108763109845</c:v>
                </c:pt>
                <c:pt idx="497">
                  <c:v>12144.581205206287</c:v>
                </c:pt>
                <c:pt idx="498">
                  <c:v>12150.059119744827</c:v>
                </c:pt>
                <c:pt idx="499">
                  <c:v>12155.542512197906</c:v>
                </c:pt>
                <c:pt idx="500">
                  <c:v>12161.031388043437</c:v>
                </c:pt>
                <c:pt idx="501">
                  <c:v>12166.525752764814</c:v>
                </c:pt>
                <c:pt idx="502">
                  <c:v>12172.02561185091</c:v>
                </c:pt>
                <c:pt idx="503">
                  <c:v>12177.530970796095</c:v>
                </c:pt>
                <c:pt idx="504">
                  <c:v>12183.041835100226</c:v>
                </c:pt>
                <c:pt idx="505">
                  <c:v>12188.55821026866</c:v>
                </c:pt>
                <c:pt idx="506">
                  <c:v>12194.080101812262</c:v>
                </c:pt>
                <c:pt idx="507">
                  <c:v>12199.607515247404</c:v>
                </c:pt>
                <c:pt idx="508">
                  <c:v>12205.140456095985</c:v>
                </c:pt>
                <c:pt idx="509">
                  <c:v>12210.678929885416</c:v>
                </c:pt>
                <c:pt idx="510">
                  <c:v>12216.222942148634</c:v>
                </c:pt>
                <c:pt idx="511">
                  <c:v>12221.772498424118</c:v>
                </c:pt>
                <c:pt idx="512">
                  <c:v>12227.327604255875</c:v>
                </c:pt>
                <c:pt idx="513">
                  <c:v>12232.888265193462</c:v>
                </c:pt>
                <c:pt idx="514">
                  <c:v>12238.45448679199</c:v>
                </c:pt>
                <c:pt idx="515">
                  <c:v>12244.026274612115</c:v>
                </c:pt>
                <c:pt idx="516">
                  <c:v>12249.60363422006</c:v>
                </c:pt>
                <c:pt idx="517">
                  <c:v>12255.186571187613</c:v>
                </c:pt>
                <c:pt idx="518">
                  <c:v>12260.775091092135</c:v>
                </c:pt>
                <c:pt idx="519">
                  <c:v>12266.369199516561</c:v>
                </c:pt>
                <c:pt idx="520">
                  <c:v>12271.968902049412</c:v>
                </c:pt>
                <c:pt idx="521">
                  <c:v>12277.574204284792</c:v>
                </c:pt>
                <c:pt idx="522">
                  <c:v>12283.185111822411</c:v>
                </c:pt>
                <c:pt idx="523">
                  <c:v>12288.801630267568</c:v>
                </c:pt>
                <c:pt idx="524">
                  <c:v>12294.423765231168</c:v>
                </c:pt>
                <c:pt idx="525">
                  <c:v>12300.051522329733</c:v>
                </c:pt>
                <c:pt idx="526">
                  <c:v>12305.684907185394</c:v>
                </c:pt>
                <c:pt idx="527">
                  <c:v>12311.323925425913</c:v>
                </c:pt>
                <c:pt idx="528">
                  <c:v>12316.968582684673</c:v>
                </c:pt>
                <c:pt idx="529">
                  <c:v>12322.618884600692</c:v>
                </c:pt>
                <c:pt idx="530">
                  <c:v>12328.274836818626</c:v>
                </c:pt>
                <c:pt idx="531">
                  <c:v>12333.936444988776</c:v>
                </c:pt>
                <c:pt idx="532">
                  <c:v>12339.603714767098</c:v>
                </c:pt>
                <c:pt idx="533">
                  <c:v>12345.276651815198</c:v>
                </c:pt>
                <c:pt idx="534">
                  <c:v>12350.955261800347</c:v>
                </c:pt>
                <c:pt idx="535">
                  <c:v>12356.639550395481</c:v>
                </c:pt>
                <c:pt idx="536">
                  <c:v>12362.329523279212</c:v>
                </c:pt>
                <c:pt idx="537">
                  <c:v>12368.025186135823</c:v>
                </c:pt>
                <c:pt idx="538">
                  <c:v>12373.726544655292</c:v>
                </c:pt>
                <c:pt idx="539">
                  <c:v>12379.433604533282</c:v>
                </c:pt>
                <c:pt idx="540">
                  <c:v>12385.146371471146</c:v>
                </c:pt>
                <c:pt idx="541">
                  <c:v>12390.864851175949</c:v>
                </c:pt>
                <c:pt idx="542">
                  <c:v>12396.58904936046</c:v>
                </c:pt>
                <c:pt idx="543">
                  <c:v>12402.318971743156</c:v>
                </c:pt>
                <c:pt idx="544">
                  <c:v>12408.054624048229</c:v>
                </c:pt>
                <c:pt idx="545">
                  <c:v>12413.796012005612</c:v>
                </c:pt>
                <c:pt idx="546">
                  <c:v>12419.543141350954</c:v>
                </c:pt>
                <c:pt idx="547">
                  <c:v>12425.296017825636</c:v>
                </c:pt>
                <c:pt idx="548">
                  <c:v>12431.054647176796</c:v>
                </c:pt>
                <c:pt idx="549">
                  <c:v>12436.819035157307</c:v>
                </c:pt>
                <c:pt idx="550">
                  <c:v>12442.589187525798</c:v>
                </c:pt>
                <c:pt idx="551">
                  <c:v>12448.365110046656</c:v>
                </c:pt>
                <c:pt idx="552">
                  <c:v>12454.146808490033</c:v>
                </c:pt>
                <c:pt idx="553">
                  <c:v>12459.934288631859</c:v>
                </c:pt>
                <c:pt idx="554">
                  <c:v>12465.727556253823</c:v>
                </c:pt>
                <c:pt idx="555">
                  <c:v>12471.526617143409</c:v>
                </c:pt>
                <c:pt idx="556">
                  <c:v>12477.331477093885</c:v>
                </c:pt>
                <c:pt idx="557">
                  <c:v>12483.142141904314</c:v>
                </c:pt>
                <c:pt idx="558">
                  <c:v>12488.958617379551</c:v>
                </c:pt>
                <c:pt idx="559">
                  <c:v>12494.780909330264</c:v>
                </c:pt>
                <c:pt idx="560">
                  <c:v>12500.609023572928</c:v>
                </c:pt>
                <c:pt idx="561">
                  <c:v>12506.442965929837</c:v>
                </c:pt>
                <c:pt idx="562">
                  <c:v>12512.282742229101</c:v>
                </c:pt>
                <c:pt idx="563">
                  <c:v>12518.128358304661</c:v>
                </c:pt>
                <c:pt idx="564">
                  <c:v>12523.979819996297</c:v>
                </c:pt>
                <c:pt idx="565">
                  <c:v>12529.837133149627</c:v>
                </c:pt>
                <c:pt idx="566">
                  <c:v>12535.700303616111</c:v>
                </c:pt>
                <c:pt idx="567">
                  <c:v>12541.569337253062</c:v>
                </c:pt>
                <c:pt idx="568">
                  <c:v>12547.44423992365</c:v>
                </c:pt>
                <c:pt idx="569">
                  <c:v>12553.325017496907</c:v>
                </c:pt>
                <c:pt idx="570">
                  <c:v>12559.211675847735</c:v>
                </c:pt>
                <c:pt idx="571">
                  <c:v>12565.10422085692</c:v>
                </c:pt>
                <c:pt idx="572">
                  <c:v>12571.002658411107</c:v>
                </c:pt>
                <c:pt idx="573">
                  <c:v>12576.906994402852</c:v>
                </c:pt>
                <c:pt idx="574">
                  <c:v>12582.817234730588</c:v>
                </c:pt>
                <c:pt idx="575">
                  <c:v>12588.733385298652</c:v>
                </c:pt>
                <c:pt idx="576">
                  <c:v>12594.655452017283</c:v>
                </c:pt>
                <c:pt idx="577">
                  <c:v>12600.583440802635</c:v>
                </c:pt>
                <c:pt idx="578">
                  <c:v>12606.517357576769</c:v>
                </c:pt>
                <c:pt idx="579">
                  <c:v>12612.457208267682</c:v>
                </c:pt>
                <c:pt idx="580">
                  <c:v>12618.402998809281</c:v>
                </c:pt>
                <c:pt idx="581">
                  <c:v>12624.354735141424</c:v>
                </c:pt>
                <c:pt idx="582">
                  <c:v>12630.3124232099</c:v>
                </c:pt>
                <c:pt idx="583">
                  <c:v>12636.276068966443</c:v>
                </c:pt>
                <c:pt idx="584">
                  <c:v>12642.245678368741</c:v>
                </c:pt>
                <c:pt idx="585">
                  <c:v>12648.221257380443</c:v>
                </c:pt>
                <c:pt idx="586">
                  <c:v>12654.202811971154</c:v>
                </c:pt>
                <c:pt idx="587">
                  <c:v>12660.190348116459</c:v>
                </c:pt>
                <c:pt idx="588">
                  <c:v>12666.183871797912</c:v>
                </c:pt>
                <c:pt idx="589">
                  <c:v>12672.183389003043</c:v>
                </c:pt>
                <c:pt idx="590">
                  <c:v>12678.188905725379</c:v>
                </c:pt>
                <c:pt idx="591">
                  <c:v>12684.200427964439</c:v>
                </c:pt>
                <c:pt idx="592">
                  <c:v>12690.217961725739</c:v>
                </c:pt>
                <c:pt idx="593">
                  <c:v>12696.241513020796</c:v>
                </c:pt>
                <c:pt idx="594">
                  <c:v>12702.271087867153</c:v>
                </c:pt>
                <c:pt idx="595">
                  <c:v>12708.306692288352</c:v>
                </c:pt>
                <c:pt idx="596">
                  <c:v>12714.348332313977</c:v>
                </c:pt>
                <c:pt idx="597">
                  <c:v>12720.396013979622</c:v>
                </c:pt>
                <c:pt idx="598">
                  <c:v>12726.449743326935</c:v>
                </c:pt>
                <c:pt idx="599">
                  <c:v>12732.509526403595</c:v>
                </c:pt>
                <c:pt idx="600">
                  <c:v>12738.575369263333</c:v>
                </c:pt>
                <c:pt idx="601">
                  <c:v>12744.647277965927</c:v>
                </c:pt>
                <c:pt idx="602">
                  <c:v>12750.725258577229</c:v>
                </c:pt>
                <c:pt idx="603">
                  <c:v>12756.809317169136</c:v>
                </c:pt>
                <c:pt idx="604">
                  <c:v>12762.89945981964</c:v>
                </c:pt>
                <c:pt idx="605">
                  <c:v>12768.995692612792</c:v>
                </c:pt>
                <c:pt idx="606">
                  <c:v>12775.098021638736</c:v>
                </c:pt>
                <c:pt idx="607">
                  <c:v>12781.206452993709</c:v>
                </c:pt>
                <c:pt idx="608">
                  <c:v>12787.320992780038</c:v>
                </c:pt>
                <c:pt idx="609">
                  <c:v>12793.441647106152</c:v>
                </c:pt>
                <c:pt idx="610">
                  <c:v>12799.568422086591</c:v>
                </c:pt>
                <c:pt idx="611">
                  <c:v>12805.701323842011</c:v>
                </c:pt>
                <c:pt idx="612">
                  <c:v>12811.840358499187</c:v>
                </c:pt>
                <c:pt idx="613">
                  <c:v>12817.985532191018</c:v>
                </c:pt>
                <c:pt idx="614">
                  <c:v>12824.136851056544</c:v>
                </c:pt>
                <c:pt idx="615">
                  <c:v>12830.294321240934</c:v>
                </c:pt>
                <c:pt idx="616">
                  <c:v>12836.45794889551</c:v>
                </c:pt>
                <c:pt idx="617">
                  <c:v>12842.627740177737</c:v>
                </c:pt>
                <c:pt idx="618">
                  <c:v>12848.803701251247</c:v>
                </c:pt>
                <c:pt idx="619">
                  <c:v>12854.985838285833</c:v>
                </c:pt>
                <c:pt idx="620">
                  <c:v>12861.174157457452</c:v>
                </c:pt>
                <c:pt idx="621">
                  <c:v>12867.368664948241</c:v>
                </c:pt>
                <c:pt idx="622">
                  <c:v>12873.569366946522</c:v>
                </c:pt>
                <c:pt idx="623">
                  <c:v>12879.776269646802</c:v>
                </c:pt>
                <c:pt idx="624">
                  <c:v>12885.989379249782</c:v>
                </c:pt>
                <c:pt idx="625">
                  <c:v>12892.208701962365</c:v>
                </c:pt>
                <c:pt idx="626">
                  <c:v>12898.434243997661</c:v>
                </c:pt>
                <c:pt idx="627">
                  <c:v>12904.666011574991</c:v>
                </c:pt>
                <c:pt idx="628">
                  <c:v>12910.904010919898</c:v>
                </c:pt>
                <c:pt idx="629">
                  <c:v>12917.148248264151</c:v>
                </c:pt>
                <c:pt idx="630">
                  <c:v>12923.39872984575</c:v>
                </c:pt>
                <c:pt idx="631">
                  <c:v>12929.655461908929</c:v>
                </c:pt>
                <c:pt idx="632">
                  <c:v>12935.918450704172</c:v>
                </c:pt>
                <c:pt idx="633">
                  <c:v>12942.187702488209</c:v>
                </c:pt>
                <c:pt idx="634">
                  <c:v>12948.463223524031</c:v>
                </c:pt>
                <c:pt idx="635">
                  <c:v>12954.745020080889</c:v>
                </c:pt>
                <c:pt idx="636">
                  <c:v>12961.033098434302</c:v>
                </c:pt>
                <c:pt idx="637">
                  <c:v>12967.32746486607</c:v>
                </c:pt>
                <c:pt idx="638">
                  <c:v>12973.628125664269</c:v>
                </c:pt>
                <c:pt idx="639">
                  <c:v>12979.935087123267</c:v>
                </c:pt>
                <c:pt idx="640">
                  <c:v>12986.248355543725</c:v>
                </c:pt>
                <c:pt idx="641">
                  <c:v>12992.567937232601</c:v>
                </c:pt>
                <c:pt idx="642">
                  <c:v>12998.893838503169</c:v>
                </c:pt>
                <c:pt idx="643">
                  <c:v>13005.226065675004</c:v>
                </c:pt>
                <c:pt idx="644">
                  <c:v>13011.56462507401</c:v>
                </c:pt>
                <c:pt idx="645">
                  <c:v>13017.909523032416</c:v>
                </c:pt>
                <c:pt idx="646">
                  <c:v>13024.260765888783</c:v>
                </c:pt>
                <c:pt idx="647">
                  <c:v>13030.618359988006</c:v>
                </c:pt>
                <c:pt idx="648">
                  <c:v>13036.982311681328</c:v>
                </c:pt>
                <c:pt idx="649">
                  <c:v>13043.352627326341</c:v>
                </c:pt>
                <c:pt idx="650">
                  <c:v>13049.729313287</c:v>
                </c:pt>
                <c:pt idx="651">
                  <c:v>13056.112375933619</c:v>
                </c:pt>
                <c:pt idx="652">
                  <c:v>13062.501821642887</c:v>
                </c:pt>
                <c:pt idx="653">
                  <c:v>13068.897656797864</c:v>
                </c:pt>
                <c:pt idx="654">
                  <c:v>13075.299887787995</c:v>
                </c:pt>
                <c:pt idx="655">
                  <c:v>13081.708521009117</c:v>
                </c:pt>
                <c:pt idx="656">
                  <c:v>13088.12356286346</c:v>
                </c:pt>
                <c:pt idx="657">
                  <c:v>13094.545019759658</c:v>
                </c:pt>
                <c:pt idx="658">
                  <c:v>13100.972898112748</c:v>
                </c:pt>
                <c:pt idx="659">
                  <c:v>13107.407204344196</c:v>
                </c:pt>
                <c:pt idx="660">
                  <c:v>13113.847944881873</c:v>
                </c:pt>
                <c:pt idx="661">
                  <c:v>13120.295126160087</c:v>
                </c:pt>
                <c:pt idx="662">
                  <c:v>13126.748754619581</c:v>
                </c:pt>
                <c:pt idx="663">
                  <c:v>13133.208836707534</c:v>
                </c:pt>
                <c:pt idx="664">
                  <c:v>13139.675378877575</c:v>
                </c:pt>
                <c:pt idx="665">
                  <c:v>13146.148387589783</c:v>
                </c:pt>
                <c:pt idx="666">
                  <c:v>13152.627869310705</c:v>
                </c:pt>
                <c:pt idx="667">
                  <c:v>13159.11383051335</c:v>
                </c:pt>
                <c:pt idx="668">
                  <c:v>13165.606277677198</c:v>
                </c:pt>
                <c:pt idx="669">
                  <c:v>13172.105217288208</c:v>
                </c:pt>
                <c:pt idx="670">
                  <c:v>13178.610655838831</c:v>
                </c:pt>
                <c:pt idx="671">
                  <c:v>13185.122599828002</c:v>
                </c:pt>
                <c:pt idx="672">
                  <c:v>13191.641055761163</c:v>
                </c:pt>
                <c:pt idx="673">
                  <c:v>13198.166030150256</c:v>
                </c:pt>
                <c:pt idx="674">
                  <c:v>13204.697529513738</c:v>
                </c:pt>
                <c:pt idx="675">
                  <c:v>13211.235560376586</c:v>
                </c:pt>
                <c:pt idx="676">
                  <c:v>13217.780129270297</c:v>
                </c:pt>
                <c:pt idx="677">
                  <c:v>13224.3312427329</c:v>
                </c:pt>
                <c:pt idx="678">
                  <c:v>13230.888907308963</c:v>
                </c:pt>
                <c:pt idx="679">
                  <c:v>13237.453129549605</c:v>
                </c:pt>
                <c:pt idx="680">
                  <c:v>13244.023916012487</c:v>
                </c:pt>
                <c:pt idx="681">
                  <c:v>13250.601273261833</c:v>
                </c:pt>
                <c:pt idx="682">
                  <c:v>13257.185207868428</c:v>
                </c:pt>
                <c:pt idx="683">
                  <c:v>13263.775726409629</c:v>
                </c:pt>
                <c:pt idx="684">
                  <c:v>13270.372835469374</c:v>
                </c:pt>
                <c:pt idx="685">
                  <c:v>13276.976541638174</c:v>
                </c:pt>
                <c:pt idx="686">
                  <c:v>13283.586851513144</c:v>
                </c:pt>
                <c:pt idx="687">
                  <c:v>13290.20377169799</c:v>
                </c:pt>
                <c:pt idx="688">
                  <c:v>13296.827308803022</c:v>
                </c:pt>
                <c:pt idx="689">
                  <c:v>13303.457469445158</c:v>
                </c:pt>
                <c:pt idx="690">
                  <c:v>13310.094260247941</c:v>
                </c:pt>
                <c:pt idx="691">
                  <c:v>13316.73768784152</c:v>
                </c:pt>
                <c:pt idx="692">
                  <c:v>13323.387758862693</c:v>
                </c:pt>
                <c:pt idx="693">
                  <c:v>13330.04447995489</c:v>
                </c:pt>
                <c:pt idx="694">
                  <c:v>13336.707857768175</c:v>
                </c:pt>
                <c:pt idx="695">
                  <c:v>13343.377898959279</c:v>
                </c:pt>
                <c:pt idx="696">
                  <c:v>13350.054610191572</c:v>
                </c:pt>
                <c:pt idx="697">
                  <c:v>13356.737998135097</c:v>
                </c:pt>
                <c:pt idx="698">
                  <c:v>13363.428069466565</c:v>
                </c:pt>
                <c:pt idx="699">
                  <c:v>13370.124830869365</c:v>
                </c:pt>
                <c:pt idx="700">
                  <c:v>13376.828289033569</c:v>
                </c:pt>
                <c:pt idx="701">
                  <c:v>13383.538450655935</c:v>
                </c:pt>
                <c:pt idx="702">
                  <c:v>13390.255322439927</c:v>
                </c:pt>
                <c:pt idx="703">
                  <c:v>13396.978911095699</c:v>
                </c:pt>
                <c:pt idx="704">
                  <c:v>13403.709223340127</c:v>
                </c:pt>
                <c:pt idx="705">
                  <c:v>13410.4462658968</c:v>
                </c:pt>
                <c:pt idx="706">
                  <c:v>13417.190045496031</c:v>
                </c:pt>
                <c:pt idx="707">
                  <c:v>13423.940568874863</c:v>
                </c:pt>
                <c:pt idx="708">
                  <c:v>13430.69784277707</c:v>
                </c:pt>
                <c:pt idx="709">
                  <c:v>13437.46187395318</c:v>
                </c:pt>
                <c:pt idx="710">
                  <c:v>13444.232669160469</c:v>
                </c:pt>
                <c:pt idx="711">
                  <c:v>13451.010235162961</c:v>
                </c:pt>
                <c:pt idx="712">
                  <c:v>13457.794578731457</c:v>
                </c:pt>
                <c:pt idx="713">
                  <c:v>13464.58570664352</c:v>
                </c:pt>
                <c:pt idx="714">
                  <c:v>13471.383625683498</c:v>
                </c:pt>
                <c:pt idx="715">
                  <c:v>13478.188342642516</c:v>
                </c:pt>
                <c:pt idx="716">
                  <c:v>13484.999864318488</c:v>
                </c:pt>
                <c:pt idx="717">
                  <c:v>13491.818197516142</c:v>
                </c:pt>
                <c:pt idx="718">
                  <c:v>13498.64334904699</c:v>
                </c:pt>
                <c:pt idx="719">
                  <c:v>13505.475325729371</c:v>
                </c:pt>
                <c:pt idx="720">
                  <c:v>13512.314134388434</c:v>
                </c:pt>
                <c:pt idx="721">
                  <c:v>13519.159781856157</c:v>
                </c:pt>
                <c:pt idx="722">
                  <c:v>13526.012274971348</c:v>
                </c:pt>
                <c:pt idx="723">
                  <c:v>13532.871620579652</c:v>
                </c:pt>
                <c:pt idx="724">
                  <c:v>13539.737825533568</c:v>
                </c:pt>
                <c:pt idx="725">
                  <c:v>13546.610896692433</c:v>
                </c:pt>
                <c:pt idx="726">
                  <c:v>13553.490840922459</c:v>
                </c:pt>
                <c:pt idx="727">
                  <c:v>13560.377665096716</c:v>
                </c:pt>
                <c:pt idx="728">
                  <c:v>13567.271376095145</c:v>
                </c:pt>
                <c:pt idx="729">
                  <c:v>13574.171980804571</c:v>
                </c:pt>
                <c:pt idx="730">
                  <c:v>13581.07948611871</c:v>
                </c:pt>
                <c:pt idx="731">
                  <c:v>13587.993898938163</c:v>
                </c:pt>
                <c:pt idx="732">
                  <c:v>13594.915226170433</c:v>
                </c:pt>
                <c:pt idx="733">
                  <c:v>13601.843474729936</c:v>
                </c:pt>
                <c:pt idx="734">
                  <c:v>13608.778651537999</c:v>
                </c:pt>
                <c:pt idx="735">
                  <c:v>13615.72076352287</c:v>
                </c:pt>
                <c:pt idx="736">
                  <c:v>13622.669817619728</c:v>
                </c:pt>
                <c:pt idx="737">
                  <c:v>13629.625820770681</c:v>
                </c:pt>
                <c:pt idx="738">
                  <c:v>13636.588779924783</c:v>
                </c:pt>
                <c:pt idx="739">
                  <c:v>13643.558702038041</c:v>
                </c:pt>
                <c:pt idx="740">
                  <c:v>13650.535594073412</c:v>
                </c:pt>
                <c:pt idx="741">
                  <c:v>13657.519463000819</c:v>
                </c:pt>
                <c:pt idx="742">
                  <c:v>13664.510315797153</c:v>
                </c:pt>
                <c:pt idx="743">
                  <c:v>13671.508159446283</c:v>
                </c:pt>
                <c:pt idx="744">
                  <c:v>13678.51300093906</c:v>
                </c:pt>
                <c:pt idx="745">
                  <c:v>13685.524847273333</c:v>
                </c:pt>
                <c:pt idx="746">
                  <c:v>13692.54370545394</c:v>
                </c:pt>
                <c:pt idx="747">
                  <c:v>13699.569582492728</c:v>
                </c:pt>
                <c:pt idx="748">
                  <c:v>13706.602485408552</c:v>
                </c:pt>
                <c:pt idx="749">
                  <c:v>13713.642421227294</c:v>
                </c:pt>
                <c:pt idx="750">
                  <c:v>13720.689396981856</c:v>
                </c:pt>
                <c:pt idx="751">
                  <c:v>13727.743419712169</c:v>
                </c:pt>
                <c:pt idx="752">
                  <c:v>13734.804496465218</c:v>
                </c:pt>
                <c:pt idx="753">
                  <c:v>13741.872634295014</c:v>
                </c:pt>
                <c:pt idx="754">
                  <c:v>13748.947840262645</c:v>
                </c:pt>
                <c:pt idx="755">
                  <c:v>13756.030121436241</c:v>
                </c:pt>
                <c:pt idx="756">
                  <c:v>13763.119484891009</c:v>
                </c:pt>
                <c:pt idx="757">
                  <c:v>13770.215937709232</c:v>
                </c:pt>
                <c:pt idx="758">
                  <c:v>13777.319486980276</c:v>
                </c:pt>
                <c:pt idx="759">
                  <c:v>13784.430139800588</c:v>
                </c:pt>
                <c:pt idx="760">
                  <c:v>13791.547903273724</c:v>
                </c:pt>
                <c:pt idx="761">
                  <c:v>13798.672784510331</c:v>
                </c:pt>
                <c:pt idx="762">
                  <c:v>13805.804790628172</c:v>
                </c:pt>
                <c:pt idx="763">
                  <c:v>13812.943928752135</c:v>
                </c:pt>
                <c:pt idx="764">
                  <c:v>13820.090206014218</c:v>
                </c:pt>
                <c:pt idx="765">
                  <c:v>13827.243629553566</c:v>
                </c:pt>
                <c:pt idx="766">
                  <c:v>13834.404206516454</c:v>
                </c:pt>
                <c:pt idx="767">
                  <c:v>13841.571944056304</c:v>
                </c:pt>
                <c:pt idx="768">
                  <c:v>13848.746849333693</c:v>
                </c:pt>
                <c:pt idx="769">
                  <c:v>13855.928929516362</c:v>
                </c:pt>
                <c:pt idx="770">
                  <c:v>13863.118191779209</c:v>
                </c:pt>
                <c:pt idx="771">
                  <c:v>13870.314643304322</c:v>
                </c:pt>
                <c:pt idx="772">
                  <c:v>13877.518291280958</c:v>
                </c:pt>
                <c:pt idx="773">
                  <c:v>13884.729142905573</c:v>
                </c:pt>
                <c:pt idx="774">
                  <c:v>13891.947205381814</c:v>
                </c:pt>
                <c:pt idx="775">
                  <c:v>13899.172485920528</c:v>
                </c:pt>
                <c:pt idx="776">
                  <c:v>13906.404991739782</c:v>
                </c:pt>
                <c:pt idx="777">
                  <c:v>13913.644730064854</c:v>
                </c:pt>
                <c:pt idx="778">
                  <c:v>13920.891708128253</c:v>
                </c:pt>
                <c:pt idx="779">
                  <c:v>13928.145933169715</c:v>
                </c:pt>
                <c:pt idx="780">
                  <c:v>13935.407412436216</c:v>
                </c:pt>
                <c:pt idx="781">
                  <c:v>13942.676153181987</c:v>
                </c:pt>
                <c:pt idx="782">
                  <c:v>13949.952162668502</c:v>
                </c:pt>
                <c:pt idx="783">
                  <c:v>13957.235448164505</c:v>
                </c:pt>
                <c:pt idx="784">
                  <c:v>13964.526016946002</c:v>
                </c:pt>
                <c:pt idx="785">
                  <c:v>13971.823876296283</c:v>
                </c:pt>
                <c:pt idx="786">
                  <c:v>13979.129033505913</c:v>
                </c:pt>
                <c:pt idx="787">
                  <c:v>13986.441495872754</c:v>
                </c:pt>
                <c:pt idx="788">
                  <c:v>13993.761270701958</c:v>
                </c:pt>
                <c:pt idx="789">
                  <c:v>14001.088365305994</c:v>
                </c:pt>
                <c:pt idx="790">
                  <c:v>14008.422787004634</c:v>
                </c:pt>
                <c:pt idx="791">
                  <c:v>14015.764543124973</c:v>
                </c:pt>
                <c:pt idx="792">
                  <c:v>14023.113641001433</c:v>
                </c:pt>
                <c:pt idx="793">
                  <c:v>14030.470087975769</c:v>
                </c:pt>
                <c:pt idx="794">
                  <c:v>14037.83389139708</c:v>
                </c:pt>
                <c:pt idx="795">
                  <c:v>14045.20505862181</c:v>
                </c:pt>
                <c:pt idx="796">
                  <c:v>14052.583597013763</c:v>
                </c:pt>
                <c:pt idx="797">
                  <c:v>14059.96951394411</c:v>
                </c:pt>
                <c:pt idx="798">
                  <c:v>14067.362816791388</c:v>
                </c:pt>
                <c:pt idx="799">
                  <c:v>14074.76351294151</c:v>
                </c:pt>
                <c:pt idx="800">
                  <c:v>14082.171609787787</c:v>
                </c:pt>
                <c:pt idx="801">
                  <c:v>14089.587114730904</c:v>
                </c:pt>
                <c:pt idx="802">
                  <c:v>14097.01003517897</c:v>
                </c:pt>
                <c:pt idx="803">
                  <c:v>14104.440378547482</c:v>
                </c:pt>
                <c:pt idx="804">
                  <c:v>14111.878152259364</c:v>
                </c:pt>
                <c:pt idx="805">
                  <c:v>14119.323363744956</c:v>
                </c:pt>
                <c:pt idx="806">
                  <c:v>14126.776020442034</c:v>
                </c:pt>
                <c:pt idx="807">
                  <c:v>14134.236129795809</c:v>
                </c:pt>
                <c:pt idx="808">
                  <c:v>14141.703699258938</c:v>
                </c:pt>
                <c:pt idx="809">
                  <c:v>14149.178736291531</c:v>
                </c:pt>
                <c:pt idx="810">
                  <c:v>14156.661248361157</c:v>
                </c:pt>
                <c:pt idx="811">
                  <c:v>14164.151242942851</c:v>
                </c:pt>
                <c:pt idx="812">
                  <c:v>14171.648727519125</c:v>
                </c:pt>
                <c:pt idx="813">
                  <c:v>14179.153709579979</c:v>
                </c:pt>
                <c:pt idx="814">
                  <c:v>14186.666196622893</c:v>
                </c:pt>
                <c:pt idx="815">
                  <c:v>14194.186196152848</c:v>
                </c:pt>
                <c:pt idx="816">
                  <c:v>14201.713715682337</c:v>
                </c:pt>
                <c:pt idx="817">
                  <c:v>14209.248762731353</c:v>
                </c:pt>
                <c:pt idx="818">
                  <c:v>14216.791344827416</c:v>
                </c:pt>
                <c:pt idx="819">
                  <c:v>14224.341469505576</c:v>
                </c:pt>
                <c:pt idx="820">
                  <c:v>14231.899144308416</c:v>
                </c:pt>
                <c:pt idx="821">
                  <c:v>14239.464376786058</c:v>
                </c:pt>
                <c:pt idx="822">
                  <c:v>14247.037174496178</c:v>
                </c:pt>
                <c:pt idx="823">
                  <c:v>14254.617545004006</c:v>
                </c:pt>
                <c:pt idx="824">
                  <c:v>14262.205495882343</c:v>
                </c:pt>
                <c:pt idx="825">
                  <c:v>14269.80103471156</c:v>
                </c:pt>
                <c:pt idx="826">
                  <c:v>14277.404169079604</c:v>
                </c:pt>
                <c:pt idx="827">
                  <c:v>14285.014906582019</c:v>
                </c:pt>
                <c:pt idx="828">
                  <c:v>14292.633254821932</c:v>
                </c:pt>
                <c:pt idx="829">
                  <c:v>14300.259221410088</c:v>
                </c:pt>
                <c:pt idx="830">
                  <c:v>14307.892813964834</c:v>
                </c:pt>
                <c:pt idx="831">
                  <c:v>14315.534040112132</c:v>
                </c:pt>
                <c:pt idx="832">
                  <c:v>14323.182907485578</c:v>
                </c:pt>
                <c:pt idx="833">
                  <c:v>14330.839423726396</c:v>
                </c:pt>
                <c:pt idx="834">
                  <c:v>14338.503596483457</c:v>
                </c:pt>
                <c:pt idx="835">
                  <c:v>14346.175433413275</c:v>
                </c:pt>
                <c:pt idx="836">
                  <c:v>14353.85494218002</c:v>
                </c:pt>
                <c:pt idx="837">
                  <c:v>14361.542130455535</c:v>
                </c:pt>
                <c:pt idx="838">
                  <c:v>14369.23700591932</c:v>
                </c:pt>
                <c:pt idx="839">
                  <c:v>14376.939576258574</c:v>
                </c:pt>
                <c:pt idx="840">
                  <c:v>14384.649849168167</c:v>
                </c:pt>
                <c:pt idx="841">
                  <c:v>14392.367832350668</c:v>
                </c:pt>
                <c:pt idx="842">
                  <c:v>14400.093533516352</c:v>
                </c:pt>
                <c:pt idx="843">
                  <c:v>14407.826960383201</c:v>
                </c:pt>
                <c:pt idx="844">
                  <c:v>14415.568120676915</c:v>
                </c:pt>
                <c:pt idx="845">
                  <c:v>14423.317022130926</c:v>
                </c:pt>
                <c:pt idx="846">
                  <c:v>14431.073672486393</c:v>
                </c:pt>
                <c:pt idx="847">
                  <c:v>14438.838079492212</c:v>
                </c:pt>
                <c:pt idx="848">
                  <c:v>14446.61025090504</c:v>
                </c:pt>
                <c:pt idx="849">
                  <c:v>14454.390194489279</c:v>
                </c:pt>
                <c:pt idx="850">
                  <c:v>14462.1779180171</c:v>
                </c:pt>
                <c:pt idx="851">
                  <c:v>14469.973429268452</c:v>
                </c:pt>
                <c:pt idx="852">
                  <c:v>14477.776736031054</c:v>
                </c:pt>
                <c:pt idx="853">
                  <c:v>14485.587846100418</c:v>
                </c:pt>
                <c:pt idx="854">
                  <c:v>14493.406767279848</c:v>
                </c:pt>
                <c:pt idx="855">
                  <c:v>14501.233507380464</c:v>
                </c:pt>
                <c:pt idx="856">
                  <c:v>14509.068074221177</c:v>
                </c:pt>
                <c:pt idx="857">
                  <c:v>14516.910475628731</c:v>
                </c:pt>
                <c:pt idx="858">
                  <c:v>14524.760719437691</c:v>
                </c:pt>
                <c:pt idx="859">
                  <c:v>14532.618813490459</c:v>
                </c:pt>
                <c:pt idx="860">
                  <c:v>14540.484765637284</c:v>
                </c:pt>
                <c:pt idx="861">
                  <c:v>14548.358583736255</c:v>
                </c:pt>
                <c:pt idx="862">
                  <c:v>14556.240275653327</c:v>
                </c:pt>
                <c:pt idx="863">
                  <c:v>14564.129849262314</c:v>
                </c:pt>
                <c:pt idx="864">
                  <c:v>14572.027312444909</c:v>
                </c:pt>
                <c:pt idx="865">
                  <c:v>14579.932673090687</c:v>
                </c:pt>
                <c:pt idx="866">
                  <c:v>14587.845939097111</c:v>
                </c:pt>
                <c:pt idx="867">
                  <c:v>14595.767118369542</c:v>
                </c:pt>
                <c:pt idx="868">
                  <c:v>14603.696218821246</c:v>
                </c:pt>
                <c:pt idx="869">
                  <c:v>14611.6332483734</c:v>
                </c:pt>
                <c:pt idx="870">
                  <c:v>14619.578214955105</c:v>
                </c:pt>
                <c:pt idx="871">
                  <c:v>14627.531126503396</c:v>
                </c:pt>
                <c:pt idx="872">
                  <c:v>14635.491990963234</c:v>
                </c:pt>
                <c:pt idx="873">
                  <c:v>14643.46081628753</c:v>
                </c:pt>
                <c:pt idx="874">
                  <c:v>14651.437610437151</c:v>
                </c:pt>
                <c:pt idx="875">
                  <c:v>14659.422381380919</c:v>
                </c:pt>
                <c:pt idx="876">
                  <c:v>14667.415137095632</c:v>
                </c:pt>
                <c:pt idx="877">
                  <c:v>14675.415885566064</c:v>
                </c:pt>
                <c:pt idx="878">
                  <c:v>14683.424634784962</c:v>
                </c:pt>
                <c:pt idx="879">
                  <c:v>14691.44139275308</c:v>
                </c:pt>
                <c:pt idx="880">
                  <c:v>14699.466167479168</c:v>
                </c:pt>
                <c:pt idx="881">
                  <c:v>14707.49896697998</c:v>
                </c:pt>
                <c:pt idx="882">
                  <c:v>14715.539799280294</c:v>
                </c:pt>
                <c:pt idx="883">
                  <c:v>14723.588672412905</c:v>
                </c:pt>
                <c:pt idx="884">
                  <c:v>14731.645594418649</c:v>
                </c:pt>
                <c:pt idx="885">
                  <c:v>14739.710573346401</c:v>
                </c:pt>
                <c:pt idx="886">
                  <c:v>14747.783617253084</c:v>
                </c:pt>
                <c:pt idx="887">
                  <c:v>14755.864734203667</c:v>
                </c:pt>
                <c:pt idx="888">
                  <c:v>14763.953932271208</c:v>
                </c:pt>
                <c:pt idx="889">
                  <c:v>14772.051219536814</c:v>
                </c:pt>
                <c:pt idx="890">
                  <c:v>14780.156604089683</c:v>
                </c:pt>
                <c:pt idx="891">
                  <c:v>14788.270094027106</c:v>
                </c:pt>
                <c:pt idx="892">
                  <c:v>14796.39169745447</c:v>
                </c:pt>
                <c:pt idx="893">
                  <c:v>14804.521422485257</c:v>
                </c:pt>
                <c:pt idx="894">
                  <c:v>14812.659277241077</c:v>
                </c:pt>
                <c:pt idx="895">
                  <c:v>14820.805269851651</c:v>
                </c:pt>
                <c:pt idx="896">
                  <c:v>14828.959408454837</c:v>
                </c:pt>
                <c:pt idx="897">
                  <c:v>14837.121701196626</c:v>
                </c:pt>
                <c:pt idx="898">
                  <c:v>14845.292156231153</c:v>
                </c:pt>
                <c:pt idx="899">
                  <c:v>14853.470781720716</c:v>
                </c:pt>
                <c:pt idx="900">
                  <c:v>14861.657585835768</c:v>
                </c:pt>
                <c:pt idx="901">
                  <c:v>14869.852576754936</c:v>
                </c:pt>
                <c:pt idx="902">
                  <c:v>14878.055762665026</c:v>
                </c:pt>
                <c:pt idx="903">
                  <c:v>14886.267151761025</c:v>
                </c:pt>
                <c:pt idx="904">
                  <c:v>14894.486752246117</c:v>
                </c:pt>
                <c:pt idx="905">
                  <c:v>14902.714572331697</c:v>
                </c:pt>
                <c:pt idx="906">
                  <c:v>14910.950620237363</c:v>
                </c:pt>
                <c:pt idx="907">
                  <c:v>14919.194904190936</c:v>
                </c:pt>
                <c:pt idx="908">
                  <c:v>14927.44743242846</c:v>
                </c:pt>
                <c:pt idx="909">
                  <c:v>14935.708213194222</c:v>
                </c:pt>
                <c:pt idx="910">
                  <c:v>14943.977254740748</c:v>
                </c:pt>
                <c:pt idx="911">
                  <c:v>14952.254565328822</c:v>
                </c:pt>
                <c:pt idx="912">
                  <c:v>14960.540153227485</c:v>
                </c:pt>
                <c:pt idx="913">
                  <c:v>14968.834026714048</c:v>
                </c:pt>
                <c:pt idx="914">
                  <c:v>14977.136194074097</c:v>
                </c:pt>
                <c:pt idx="915">
                  <c:v>14985.446663601502</c:v>
                </c:pt>
                <c:pt idx="916">
                  <c:v>14993.76544359844</c:v>
                </c:pt>
                <c:pt idx="917">
                  <c:v>15002.092542375372</c:v>
                </c:pt>
                <c:pt idx="918">
                  <c:v>15010.427968251079</c:v>
                </c:pt>
                <c:pt idx="919">
                  <c:v>15018.771729552664</c:v>
                </c:pt>
                <c:pt idx="920">
                  <c:v>15027.123834615548</c:v>
                </c:pt>
                <c:pt idx="921">
                  <c:v>15035.484291783498</c:v>
                </c:pt>
                <c:pt idx="922">
                  <c:v>15043.853109408617</c:v>
                </c:pt>
                <c:pt idx="923">
                  <c:v>15052.230295851361</c:v>
                </c:pt>
                <c:pt idx="924">
                  <c:v>15060.615859480546</c:v>
                </c:pt>
                <c:pt idx="925">
                  <c:v>15069.009808673356</c:v>
                </c:pt>
                <c:pt idx="926">
                  <c:v>15077.412151815362</c:v>
                </c:pt>
                <c:pt idx="927">
                  <c:v>15085.82289730051</c:v>
                </c:pt>
                <c:pt idx="928">
                  <c:v>15094.242053531147</c:v>
                </c:pt>
                <c:pt idx="929">
                  <c:v>15102.669628918011</c:v>
                </c:pt>
                <c:pt idx="930">
                  <c:v>15111.105631880262</c:v>
                </c:pt>
                <c:pt idx="931">
                  <c:v>15119.550070845475</c:v>
                </c:pt>
                <c:pt idx="932">
                  <c:v>15128.002954249652</c:v>
                </c:pt>
                <c:pt idx="933">
                  <c:v>15136.464290537238</c:v>
                </c:pt>
                <c:pt idx="934">
                  <c:v>15144.934088161106</c:v>
                </c:pt>
                <c:pt idx="935">
                  <c:v>15153.412355582601</c:v>
                </c:pt>
                <c:pt idx="936">
                  <c:v>15161.899101271516</c:v>
                </c:pt>
                <c:pt idx="937">
                  <c:v>15170.394333706121</c:v>
                </c:pt>
                <c:pt idx="938">
                  <c:v>15178.898061373162</c:v>
                </c:pt>
                <c:pt idx="939">
                  <c:v>15187.410292767869</c:v>
                </c:pt>
                <c:pt idx="940">
                  <c:v>15195.931036393969</c:v>
                </c:pt>
                <c:pt idx="941">
                  <c:v>15204.460300763698</c:v>
                </c:pt>
                <c:pt idx="942">
                  <c:v>15212.998094397797</c:v>
                </c:pt>
                <c:pt idx="943">
                  <c:v>15221.544425825527</c:v>
                </c:pt>
                <c:pt idx="944">
                  <c:v>15230.099303584688</c:v>
                </c:pt>
                <c:pt idx="945">
                  <c:v>15238.662736221606</c:v>
                </c:pt>
                <c:pt idx="946">
                  <c:v>15247.234732291159</c:v>
                </c:pt>
                <c:pt idx="947">
                  <c:v>15255.815300356782</c:v>
                </c:pt>
                <c:pt idx="948">
                  <c:v>15264.404448990474</c:v>
                </c:pt>
                <c:pt idx="949">
                  <c:v>15273.002186772796</c:v>
                </c:pt>
                <c:pt idx="950">
                  <c:v>15281.608522292903</c:v>
                </c:pt>
                <c:pt idx="951">
                  <c:v>15290.223464148527</c:v>
                </c:pt>
                <c:pt idx="952">
                  <c:v>15298.84702094601</c:v>
                </c:pt>
                <c:pt idx="953">
                  <c:v>15307.479201300288</c:v>
                </c:pt>
                <c:pt idx="954">
                  <c:v>15316.120013834923</c:v>
                </c:pt>
                <c:pt idx="955">
                  <c:v>15324.76946718209</c:v>
                </c:pt>
                <c:pt idx="956">
                  <c:v>15333.427569982607</c:v>
                </c:pt>
                <c:pt idx="957">
                  <c:v>15342.09433088592</c:v>
                </c:pt>
                <c:pt idx="958">
                  <c:v>15350.769758550141</c:v>
                </c:pt>
                <c:pt idx="959">
                  <c:v>15359.453861642025</c:v>
                </c:pt>
                <c:pt idx="960">
                  <c:v>15368.146648836999</c:v>
                </c:pt>
                <c:pt idx="961">
                  <c:v>15376.848128819169</c:v>
                </c:pt>
                <c:pt idx="962">
                  <c:v>15385.558310281322</c:v>
                </c:pt>
                <c:pt idx="963">
                  <c:v>15394.277201924935</c:v>
                </c:pt>
                <c:pt idx="964">
                  <c:v>15403.004812460193</c:v>
                </c:pt>
                <c:pt idx="965">
                  <c:v>15411.741150605987</c:v>
                </c:pt>
                <c:pt idx="966">
                  <c:v>15420.486225089924</c:v>
                </c:pt>
                <c:pt idx="967">
                  <c:v>15429.240044648348</c:v>
                </c:pt>
                <c:pt idx="968">
                  <c:v>15438.00261802633</c:v>
                </c:pt>
                <c:pt idx="969">
                  <c:v>15446.773953977689</c:v>
                </c:pt>
                <c:pt idx="970">
                  <c:v>15455.554061265</c:v>
                </c:pt>
                <c:pt idx="971">
                  <c:v>15464.3429486596</c:v>
                </c:pt>
                <c:pt idx="972">
                  <c:v>15473.140624941592</c:v>
                </c:pt>
                <c:pt idx="973">
                  <c:v>15481.947098899866</c:v>
                </c:pt>
                <c:pt idx="974">
                  <c:v>15490.7623793321</c:v>
                </c:pt>
                <c:pt idx="975">
                  <c:v>15499.586475044762</c:v>
                </c:pt>
                <c:pt idx="976">
                  <c:v>15508.419394853143</c:v>
                </c:pt>
                <c:pt idx="977">
                  <c:v>15517.261147581328</c:v>
                </c:pt>
                <c:pt idx="978">
                  <c:v>15526.111742062243</c:v>
                </c:pt>
                <c:pt idx="979">
                  <c:v>15534.971187137638</c:v>
                </c:pt>
                <c:pt idx="980">
                  <c:v>15543.839491658109</c:v>
                </c:pt>
                <c:pt idx="981">
                  <c:v>15552.716664483101</c:v>
                </c:pt>
                <c:pt idx="982">
                  <c:v>15561.602714480916</c:v>
                </c:pt>
                <c:pt idx="983">
                  <c:v>15570.49765052873</c:v>
                </c:pt>
                <c:pt idx="984">
                  <c:v>15579.401481512592</c:v>
                </c:pt>
                <c:pt idx="985">
                  <c:v>15588.314216327439</c:v>
                </c:pt>
                <c:pt idx="986">
                  <c:v>15597.235863877097</c:v>
                </c:pt>
                <c:pt idx="987">
                  <c:v>15606.166433074308</c:v>
                </c:pt>
                <c:pt idx="988">
                  <c:v>15615.105932840717</c:v>
                </c:pt>
                <c:pt idx="989">
                  <c:v>15624.054372106893</c:v>
                </c:pt>
                <c:pt idx="990">
                  <c:v>15624.054372106893</c:v>
                </c:pt>
                <c:pt idx="991">
                  <c:v>15624.054372106893</c:v>
                </c:pt>
                <c:pt idx="992">
                  <c:v>15624.054372106893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6-5547-8A9E-8B0076536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116544"/>
        <c:axId val="1758285856"/>
      </c:lineChart>
      <c:dateAx>
        <c:axId val="17341165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58285856"/>
        <c:crosses val="autoZero"/>
        <c:auto val="1"/>
        <c:lblOffset val="100"/>
        <c:baseTimeUnit val="days"/>
        <c:majorUnit val="6"/>
        <c:majorTimeUnit val="months"/>
      </c:dateAx>
      <c:valAx>
        <c:axId val="17582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341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524356</xdr:colOff>
      <xdr:row>24</xdr:row>
      <xdr:rowOff>87618</xdr:rowOff>
    </xdr:from>
    <xdr:to>
      <xdr:col>29</xdr:col>
      <xdr:colOff>212848</xdr:colOff>
      <xdr:row>37</xdr:row>
      <xdr:rowOff>87620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8F3BDC-AF32-FA40-92A2-6555F68E0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506428</xdr:colOff>
      <xdr:row>25</xdr:row>
      <xdr:rowOff>64347</xdr:rowOff>
    </xdr:from>
    <xdr:to>
      <xdr:col>17</xdr:col>
      <xdr:colOff>744582</xdr:colOff>
      <xdr:row>39</xdr:row>
      <xdr:rowOff>147562</xdr:rowOff>
    </xdr:to>
    <xdr:graphicFrame macro="">
      <xdr:nvGraphicFramePr>
        <xdr:cNvPr id="2" name="Chart 1" descr="Chart type: Area. 'Stock 1 Price' by 'Date'&#10;&#10;Description automatically generated">
          <a:extLst>
            <a:ext uri="{FF2B5EF4-FFF2-40B4-BE49-F238E27FC236}">
              <a16:creationId xmlns:a16="http://schemas.microsoft.com/office/drawing/2014/main" id="{CC970132-9694-BF44-96E5-33CA3FB45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51648</xdr:rowOff>
    </xdr:from>
    <xdr:to>
      <xdr:col>12</xdr:col>
      <xdr:colOff>440387</xdr:colOff>
      <xdr:row>37</xdr:row>
      <xdr:rowOff>176954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703966-7AE3-A441-A986-D8A3EA36F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321734</xdr:colOff>
      <xdr:row>23</xdr:row>
      <xdr:rowOff>120107</xdr:rowOff>
    </xdr:from>
    <xdr:to>
      <xdr:col>6</xdr:col>
      <xdr:colOff>571984</xdr:colOff>
      <xdr:row>38</xdr:row>
      <xdr:rowOff>54914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3BA1EC-D30B-2E49-88FA-882400F3D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465667</xdr:colOff>
      <xdr:row>3</xdr:row>
      <xdr:rowOff>18748</xdr:rowOff>
    </xdr:from>
    <xdr:to>
      <xdr:col>20</xdr:col>
      <xdr:colOff>135467</xdr:colOff>
      <xdr:row>22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37DB7B-57B0-0542-98DC-291E226F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421033</xdr:colOff>
      <xdr:row>4</xdr:row>
      <xdr:rowOff>50799</xdr:rowOff>
    </xdr:from>
    <xdr:to>
      <xdr:col>10</xdr:col>
      <xdr:colOff>304800</xdr:colOff>
      <xdr:row>22</xdr:row>
      <xdr:rowOff>169332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08B153-CF1F-FB43-813A-4A17C71C2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186266</xdr:colOff>
      <xdr:row>0</xdr:row>
      <xdr:rowOff>0</xdr:rowOff>
    </xdr:from>
    <xdr:to>
      <xdr:col>19</xdr:col>
      <xdr:colOff>698500</xdr:colOff>
      <xdr:row>20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4992F8-F975-7549-9493-27CAB2AAE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99298</xdr:colOff>
      <xdr:row>1</xdr:row>
      <xdr:rowOff>27818</xdr:rowOff>
    </xdr:from>
    <xdr:to>
      <xdr:col>10</xdr:col>
      <xdr:colOff>63500</xdr:colOff>
      <xdr:row>17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9BF1CA-EDBB-934C-AFBC-9B5DCC6C6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0DD1-9D1F-44EA-A1AA-561D686DD0B6}">
  <sheetPr>
    <tabColor rgb="FF002060"/>
  </sheetPr>
  <dimension ref="B3:C7"/>
  <sheetViews>
    <sheetView showGridLines="0" workbookViewId="0">
      <selection activeCell="G17" sqref="G17"/>
    </sheetView>
  </sheetViews>
  <sheetFormatPr baseColWidth="10" defaultRowHeight="15" x14ac:dyDescent="0.2"/>
  <sheetData>
    <row r="3" spans="2:3" ht="21" x14ac:dyDescent="0.25">
      <c r="B3" s="1" t="s">
        <v>2012</v>
      </c>
    </row>
    <row r="5" spans="2:3" ht="17" x14ac:dyDescent="0.2">
      <c r="C5" s="2" t="s">
        <v>22</v>
      </c>
    </row>
    <row r="6" spans="2:3" x14ac:dyDescent="0.2">
      <c r="C6" t="s">
        <v>23</v>
      </c>
    </row>
    <row r="7" spans="2:3" x14ac:dyDescent="0.2">
      <c r="C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DFAA-58DA-429C-8CFB-E2EA1E65BD03}">
  <sheetPr>
    <tabColor theme="2" tint="-0.89999084444715716"/>
  </sheetPr>
  <dimension ref="B6:V40"/>
  <sheetViews>
    <sheetView showGridLines="0" tabSelected="1" topLeftCell="A5" zoomScale="113" zoomScaleNormal="205" workbookViewId="0">
      <selection activeCell="O6" sqref="O6"/>
    </sheetView>
  </sheetViews>
  <sheetFormatPr baseColWidth="10" defaultColWidth="11.5" defaultRowHeight="14" x14ac:dyDescent="0.2"/>
  <cols>
    <col min="1" max="1" width="12" style="3" customWidth="1"/>
    <col min="2" max="2" width="10.1640625" style="3" bestFit="1" customWidth="1"/>
    <col min="3" max="3" width="5.83203125" style="3" bestFit="1" customWidth="1"/>
    <col min="4" max="4" width="7.33203125" style="3" bestFit="1" customWidth="1"/>
    <col min="5" max="5" width="8.33203125" style="3" bestFit="1" customWidth="1"/>
    <col min="6" max="6" width="9.6640625" style="3" customWidth="1"/>
    <col min="7" max="7" width="9.5" style="3" customWidth="1"/>
    <col min="8" max="8" width="6.6640625" style="3" bestFit="1" customWidth="1"/>
    <col min="9" max="9" width="7.33203125" style="3" bestFit="1" customWidth="1"/>
    <col min="10" max="10" width="10.1640625" style="3" customWidth="1"/>
    <col min="11" max="11" width="10.6640625" style="3" customWidth="1"/>
    <col min="12" max="12" width="8.6640625" style="3" customWidth="1"/>
    <col min="13" max="13" width="10" style="3" customWidth="1"/>
    <col min="14" max="14" width="6.6640625" style="3" bestFit="1" customWidth="1"/>
    <col min="15" max="15" width="10.83203125" style="3" customWidth="1"/>
    <col min="16" max="16" width="11.6640625" style="3" customWidth="1"/>
    <col min="17" max="17" width="12.5" style="3" bestFit="1" customWidth="1"/>
    <col min="18" max="18" width="10.5" style="3" customWidth="1"/>
    <col min="19" max="19" width="8.5" style="3" customWidth="1"/>
    <col min="20" max="20" width="11.5" style="3"/>
    <col min="21" max="21" width="23.5" style="3" bestFit="1" customWidth="1"/>
    <col min="22" max="22" width="19.83203125" style="3" bestFit="1" customWidth="1"/>
    <col min="23" max="16384" width="11.5" style="3"/>
  </cols>
  <sheetData>
    <row r="6" spans="2:19" ht="20" x14ac:dyDescent="0.2">
      <c r="B6" s="4" t="s">
        <v>0</v>
      </c>
    </row>
    <row r="7" spans="2:19" x14ac:dyDescent="0.2">
      <c r="B7" s="5" t="s">
        <v>8</v>
      </c>
      <c r="C7" s="6"/>
      <c r="D7" s="7" t="s">
        <v>25</v>
      </c>
      <c r="E7" s="6"/>
      <c r="F7" s="6"/>
      <c r="G7" s="8" t="s">
        <v>16</v>
      </c>
      <c r="H7" s="9">
        <v>10000</v>
      </c>
      <c r="I7" s="9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5" thickBo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x14ac:dyDescent="0.2">
      <c r="B9" s="11" t="s">
        <v>6</v>
      </c>
      <c r="C9" s="12" t="s">
        <v>2</v>
      </c>
      <c r="D9" s="13"/>
      <c r="E9" s="13"/>
      <c r="F9" s="13"/>
      <c r="G9" s="14"/>
      <c r="H9" s="12" t="s">
        <v>4</v>
      </c>
      <c r="I9" s="13"/>
      <c r="J9" s="13"/>
      <c r="K9" s="13"/>
      <c r="L9" s="13"/>
      <c r="M9" s="12" t="s">
        <v>5</v>
      </c>
      <c r="N9" s="13"/>
      <c r="O9" s="13"/>
      <c r="P9" s="13"/>
      <c r="Q9" s="13"/>
      <c r="R9" s="15" t="s">
        <v>15</v>
      </c>
      <c r="S9" s="16"/>
    </row>
    <row r="10" spans="2:19" ht="15" x14ac:dyDescent="0.2">
      <c r="B10" s="13"/>
      <c r="C10" s="17" t="s">
        <v>1</v>
      </c>
      <c r="D10" s="18" t="s">
        <v>7</v>
      </c>
      <c r="E10" s="19" t="s">
        <v>225</v>
      </c>
      <c r="F10" s="16" t="s">
        <v>3</v>
      </c>
      <c r="G10" s="20"/>
      <c r="H10" s="17" t="s">
        <v>1</v>
      </c>
      <c r="I10" s="18" t="s">
        <v>7</v>
      </c>
      <c r="J10" s="19" t="s">
        <v>225</v>
      </c>
      <c r="K10" s="16" t="s">
        <v>3</v>
      </c>
      <c r="L10" s="16"/>
      <c r="M10" s="17" t="s">
        <v>1</v>
      </c>
      <c r="N10" s="18" t="s">
        <v>7</v>
      </c>
      <c r="O10" s="19" t="s">
        <v>225</v>
      </c>
      <c r="P10" s="16" t="s">
        <v>3</v>
      </c>
      <c r="Q10" s="16"/>
      <c r="R10" s="15" t="s">
        <v>3</v>
      </c>
      <c r="S10" s="16"/>
    </row>
    <row r="11" spans="2:19" x14ac:dyDescent="0.2">
      <c r="B11" s="6">
        <v>0</v>
      </c>
      <c r="C11" s="21">
        <v>100</v>
      </c>
      <c r="D11" s="6"/>
      <c r="E11" s="22">
        <v>1000</v>
      </c>
      <c r="F11" s="23">
        <f>C11*E11</f>
        <v>100000</v>
      </c>
      <c r="G11" s="24">
        <f>F11/R11</f>
        <v>6.25E-2</v>
      </c>
      <c r="H11" s="21">
        <v>100</v>
      </c>
      <c r="I11" s="6"/>
      <c r="J11" s="22">
        <v>5000</v>
      </c>
      <c r="K11" s="23">
        <f>H11*J11</f>
        <v>500000</v>
      </c>
      <c r="L11" s="25">
        <f>K11/R11</f>
        <v>0.3125</v>
      </c>
      <c r="M11" s="21">
        <v>100</v>
      </c>
      <c r="N11" s="6"/>
      <c r="O11" s="22">
        <v>10000</v>
      </c>
      <c r="P11" s="23">
        <f>M11*O11</f>
        <v>1000000</v>
      </c>
      <c r="Q11" s="25">
        <f>P11/R11</f>
        <v>0.625</v>
      </c>
      <c r="R11" s="21">
        <f>F11+K11+P11</f>
        <v>1600000</v>
      </c>
      <c r="S11" s="26">
        <f>G11+L11+Q11</f>
        <v>1</v>
      </c>
    </row>
    <row r="12" spans="2:19" x14ac:dyDescent="0.2">
      <c r="B12" s="27">
        <v>1</v>
      </c>
      <c r="C12" s="28">
        <v>120</v>
      </c>
      <c r="D12" s="29">
        <f>(C12-C11)/C11</f>
        <v>0.2</v>
      </c>
      <c r="E12" s="30">
        <v>1000</v>
      </c>
      <c r="F12" s="31">
        <f t="shared" ref="F12:F14" si="0">C12*E12</f>
        <v>120000</v>
      </c>
      <c r="G12" s="32">
        <f t="shared" ref="G12:G14" si="1">F12/R12</f>
        <v>7.407407407407407E-2</v>
      </c>
      <c r="H12" s="28">
        <v>100</v>
      </c>
      <c r="I12" s="29">
        <f>(H12-H11)/H11</f>
        <v>0</v>
      </c>
      <c r="J12" s="30">
        <v>5000</v>
      </c>
      <c r="K12" s="31">
        <f t="shared" ref="K12:K14" si="2">H12*J12</f>
        <v>500000</v>
      </c>
      <c r="L12" s="29">
        <f t="shared" ref="L12:L14" si="3">K12/R12</f>
        <v>0.30864197530864196</v>
      </c>
      <c r="M12" s="28">
        <v>100</v>
      </c>
      <c r="N12" s="29">
        <f>(M12-M11)/M11</f>
        <v>0</v>
      </c>
      <c r="O12" s="30">
        <v>10000</v>
      </c>
      <c r="P12" s="31">
        <f t="shared" ref="P12:P14" si="4">M12*O12</f>
        <v>1000000</v>
      </c>
      <c r="Q12" s="29">
        <f t="shared" ref="Q12:Q14" si="5">P12/R12</f>
        <v>0.61728395061728392</v>
      </c>
      <c r="R12" s="28">
        <f t="shared" ref="R12:R14" si="6">F12+K12+P12</f>
        <v>1620000</v>
      </c>
      <c r="S12" s="33">
        <f>G12+L12+Q12</f>
        <v>1</v>
      </c>
    </row>
    <row r="13" spans="2:19" x14ac:dyDescent="0.2">
      <c r="B13" s="6">
        <v>2</v>
      </c>
      <c r="C13" s="21">
        <v>150</v>
      </c>
      <c r="D13" s="25">
        <f t="shared" ref="D13:D14" si="7">(C13-C12)/C12</f>
        <v>0.25</v>
      </c>
      <c r="E13" s="22">
        <v>1000</v>
      </c>
      <c r="F13" s="23">
        <f t="shared" si="0"/>
        <v>150000</v>
      </c>
      <c r="G13" s="24">
        <f t="shared" si="1"/>
        <v>9.0909090909090912E-2</v>
      </c>
      <c r="H13" s="21">
        <v>100</v>
      </c>
      <c r="I13" s="25">
        <f t="shared" ref="I13:I14" si="8">(H13-H12)/H12</f>
        <v>0</v>
      </c>
      <c r="J13" s="22">
        <v>5000</v>
      </c>
      <c r="K13" s="23">
        <f t="shared" si="2"/>
        <v>500000</v>
      </c>
      <c r="L13" s="25">
        <f t="shared" si="3"/>
        <v>0.30303030303030304</v>
      </c>
      <c r="M13" s="21">
        <v>100</v>
      </c>
      <c r="N13" s="25">
        <f t="shared" ref="N13:N14" si="9">(M13-M12)/M12</f>
        <v>0</v>
      </c>
      <c r="O13" s="22">
        <v>10000</v>
      </c>
      <c r="P13" s="23">
        <f t="shared" si="4"/>
        <v>1000000</v>
      </c>
      <c r="Q13" s="25">
        <f t="shared" si="5"/>
        <v>0.60606060606060608</v>
      </c>
      <c r="R13" s="21">
        <f t="shared" si="6"/>
        <v>1650000</v>
      </c>
      <c r="S13" s="26">
        <f>G13+L13+Q13</f>
        <v>1</v>
      </c>
    </row>
    <row r="14" spans="2:19" ht="15" thickBot="1" x14ac:dyDescent="0.25">
      <c r="B14" s="34">
        <v>3</v>
      </c>
      <c r="C14" s="35">
        <v>200</v>
      </c>
      <c r="D14" s="36">
        <f t="shared" si="7"/>
        <v>0.33333333333333331</v>
      </c>
      <c r="E14" s="37">
        <v>1000</v>
      </c>
      <c r="F14" s="38">
        <f t="shared" si="0"/>
        <v>200000</v>
      </c>
      <c r="G14" s="39">
        <f t="shared" si="1"/>
        <v>0.11764705882352941</v>
      </c>
      <c r="H14" s="35">
        <v>100</v>
      </c>
      <c r="I14" s="36">
        <f t="shared" si="8"/>
        <v>0</v>
      </c>
      <c r="J14" s="37">
        <v>5000</v>
      </c>
      <c r="K14" s="38">
        <f t="shared" si="2"/>
        <v>500000</v>
      </c>
      <c r="L14" s="36">
        <f t="shared" si="3"/>
        <v>0.29411764705882354</v>
      </c>
      <c r="M14" s="35">
        <v>100</v>
      </c>
      <c r="N14" s="36">
        <f t="shared" si="9"/>
        <v>0</v>
      </c>
      <c r="O14" s="37">
        <v>10000</v>
      </c>
      <c r="P14" s="38">
        <f t="shared" si="4"/>
        <v>1000000</v>
      </c>
      <c r="Q14" s="36">
        <f t="shared" si="5"/>
        <v>0.58823529411764708</v>
      </c>
      <c r="R14" s="35">
        <f t="shared" si="6"/>
        <v>1700000</v>
      </c>
      <c r="S14" s="40">
        <f>G14+L14+Q14</f>
        <v>1</v>
      </c>
    </row>
    <row r="17" spans="2:22" ht="16" x14ac:dyDescent="0.2">
      <c r="B17" s="41" t="s">
        <v>18</v>
      </c>
    </row>
    <row r="18" spans="2:22" x14ac:dyDescent="0.2">
      <c r="Q18" s="42"/>
    </row>
    <row r="19" spans="2:22" x14ac:dyDescent="0.2">
      <c r="B19" s="11" t="s">
        <v>6</v>
      </c>
      <c r="C19" s="11"/>
      <c r="D19" s="11"/>
      <c r="E19" s="11"/>
      <c r="F19" s="11" t="s">
        <v>2</v>
      </c>
      <c r="G19" s="11"/>
      <c r="H19" s="11"/>
      <c r="I19" s="11" t="s">
        <v>4</v>
      </c>
      <c r="J19" s="11"/>
      <c r="K19" s="11"/>
      <c r="L19" s="11" t="s">
        <v>5</v>
      </c>
      <c r="M19" s="11"/>
      <c r="N19" s="11"/>
      <c r="O19" s="11" t="s">
        <v>17</v>
      </c>
      <c r="P19" s="11"/>
      <c r="Q19" s="42"/>
    </row>
    <row r="20" spans="2:22" x14ac:dyDescent="0.2">
      <c r="B20" s="13"/>
      <c r="C20" s="13"/>
      <c r="D20" s="13"/>
      <c r="E20" s="13"/>
      <c r="F20" s="18" t="s">
        <v>20</v>
      </c>
      <c r="G20" s="18" t="s">
        <v>21</v>
      </c>
      <c r="H20" s="43" t="s">
        <v>7</v>
      </c>
      <c r="I20" s="18" t="s">
        <v>20</v>
      </c>
      <c r="J20" s="18" t="s">
        <v>21</v>
      </c>
      <c r="K20" s="43" t="s">
        <v>7</v>
      </c>
      <c r="L20" s="18" t="s">
        <v>20</v>
      </c>
      <c r="M20" s="18" t="s">
        <v>21</v>
      </c>
      <c r="N20" s="43" t="s">
        <v>7</v>
      </c>
      <c r="O20" s="18" t="s">
        <v>21</v>
      </c>
      <c r="P20" s="18" t="s">
        <v>7</v>
      </c>
      <c r="Q20" s="44"/>
      <c r="U20" s="45" t="s">
        <v>2015</v>
      </c>
      <c r="V20" s="45" t="s">
        <v>2016</v>
      </c>
    </row>
    <row r="21" spans="2:22" x14ac:dyDescent="0.2">
      <c r="B21" s="46">
        <v>0</v>
      </c>
      <c r="C21" s="46"/>
      <c r="D21" s="46"/>
      <c r="E21" s="46"/>
      <c r="F21" s="47">
        <f>F11/$R$11</f>
        <v>6.25E-2</v>
      </c>
      <c r="G21" s="48">
        <f>F21*$H$7</f>
        <v>625</v>
      </c>
      <c r="H21" s="49">
        <v>0</v>
      </c>
      <c r="I21" s="25">
        <f>K11/$R$11</f>
        <v>0.3125</v>
      </c>
      <c r="J21" s="48">
        <f>I21*$H$7</f>
        <v>3125</v>
      </c>
      <c r="K21" s="49">
        <v>0</v>
      </c>
      <c r="L21" s="25">
        <f>P11/$R$11</f>
        <v>0.625</v>
      </c>
      <c r="M21" s="48">
        <f>L21*$H$7</f>
        <v>6250</v>
      </c>
      <c r="N21" s="49">
        <v>0</v>
      </c>
      <c r="O21" s="48">
        <f>G21+J21+M21</f>
        <v>10000</v>
      </c>
      <c r="P21" s="6"/>
      <c r="Q21" s="50"/>
      <c r="U21" s="51">
        <f>O22/O21-1</f>
        <v>1.2499999999999956E-2</v>
      </c>
      <c r="V21" s="51">
        <f>O35/O34-1</f>
        <v>6.666666666666643E-2</v>
      </c>
    </row>
    <row r="22" spans="2:22" x14ac:dyDescent="0.2">
      <c r="B22" s="52" t="s">
        <v>9</v>
      </c>
      <c r="C22" s="52"/>
      <c r="D22" s="52"/>
      <c r="E22" s="52"/>
      <c r="F22" s="53">
        <f>G22/$O$22</f>
        <v>7.407407407407407E-2</v>
      </c>
      <c r="G22" s="54">
        <f>G21*(1+D12)</f>
        <v>750</v>
      </c>
      <c r="H22" s="49">
        <f>(G22-G21)/G21</f>
        <v>0.2</v>
      </c>
      <c r="I22" s="29">
        <f>J22/$O$22</f>
        <v>0.30864197530864196</v>
      </c>
      <c r="J22" s="54">
        <f>J21*(1+I12)</f>
        <v>3125</v>
      </c>
      <c r="K22" s="49">
        <f>(J22-J21)/J21</f>
        <v>0</v>
      </c>
      <c r="L22" s="29">
        <f>M22/$O$22</f>
        <v>0.61728395061728392</v>
      </c>
      <c r="M22" s="54">
        <f>M21*(1+N12)</f>
        <v>6250</v>
      </c>
      <c r="N22" s="49">
        <f>(M22-M21)/M21</f>
        <v>0</v>
      </c>
      <c r="O22" s="54">
        <f>G22+J22+M22</f>
        <v>10125</v>
      </c>
      <c r="P22" s="29">
        <f>(O22-O21)/O21</f>
        <v>1.2500000000000001E-2</v>
      </c>
      <c r="Q22" s="50"/>
      <c r="U22" s="51">
        <f>O24/O23-1</f>
        <v>1.8518518518518601E-2</v>
      </c>
      <c r="V22" s="51">
        <f>O37/O36-1</f>
        <v>8.3333333333333259E-2</v>
      </c>
    </row>
    <row r="23" spans="2:22" x14ac:dyDescent="0.2">
      <c r="B23" s="46" t="s">
        <v>10</v>
      </c>
      <c r="C23" s="46"/>
      <c r="D23" s="46"/>
      <c r="E23" s="46"/>
      <c r="F23" s="55">
        <f t="shared" ref="F23:O23" si="10">F22</f>
        <v>7.407407407407407E-2</v>
      </c>
      <c r="G23" s="48">
        <f t="shared" si="10"/>
        <v>750</v>
      </c>
      <c r="H23" s="49">
        <f t="shared" ref="H23:H27" si="11">(G23-G22)/G22</f>
        <v>0</v>
      </c>
      <c r="I23" s="56">
        <f t="shared" si="10"/>
        <v>0.30864197530864196</v>
      </c>
      <c r="J23" s="48">
        <f t="shared" si="10"/>
        <v>3125</v>
      </c>
      <c r="K23" s="49">
        <f t="shared" ref="K23:K27" si="12">(J23-J22)/J22</f>
        <v>0</v>
      </c>
      <c r="L23" s="56">
        <f t="shared" si="10"/>
        <v>0.61728395061728392</v>
      </c>
      <c r="M23" s="48">
        <f t="shared" si="10"/>
        <v>6250</v>
      </c>
      <c r="N23" s="49">
        <f t="shared" ref="N23:N27" si="13">(M23-M22)/M22</f>
        <v>0</v>
      </c>
      <c r="O23" s="48">
        <f t="shared" si="10"/>
        <v>10125</v>
      </c>
      <c r="P23" s="6"/>
      <c r="Q23" s="50"/>
      <c r="U23" s="51">
        <f>O26/O25-1</f>
        <v>3.0303030303030276E-2</v>
      </c>
      <c r="V23" s="51">
        <f>O39/O38-1</f>
        <v>0.11111111111111094</v>
      </c>
    </row>
    <row r="24" spans="2:22" x14ac:dyDescent="0.2">
      <c r="B24" s="52" t="s">
        <v>11</v>
      </c>
      <c r="C24" s="52"/>
      <c r="D24" s="52"/>
      <c r="E24" s="52"/>
      <c r="F24" s="53">
        <f>G24/$O$24</f>
        <v>9.0909090909090912E-2</v>
      </c>
      <c r="G24" s="54">
        <f>G23*(1+D13)</f>
        <v>937.5</v>
      </c>
      <c r="H24" s="49">
        <f t="shared" si="11"/>
        <v>0.25</v>
      </c>
      <c r="I24" s="29">
        <f>J24/$O$24</f>
        <v>0.30303030303030304</v>
      </c>
      <c r="J24" s="54">
        <f>J23*(1+I13)</f>
        <v>3125</v>
      </c>
      <c r="K24" s="49">
        <f t="shared" si="12"/>
        <v>0</v>
      </c>
      <c r="L24" s="29">
        <f>M24/$O$24</f>
        <v>0.60606060606060608</v>
      </c>
      <c r="M24" s="54">
        <f>M23*(1+N13)</f>
        <v>6250</v>
      </c>
      <c r="N24" s="49">
        <f t="shared" si="13"/>
        <v>0</v>
      </c>
      <c r="O24" s="54">
        <f>G24+J24+M24</f>
        <v>10312.5</v>
      </c>
      <c r="P24" s="29">
        <f>(O24-O23)/O23</f>
        <v>1.8518518518518517E-2</v>
      </c>
      <c r="Q24" s="42"/>
      <c r="U24" s="51"/>
    </row>
    <row r="25" spans="2:22" x14ac:dyDescent="0.2">
      <c r="B25" s="46" t="s">
        <v>12</v>
      </c>
      <c r="C25" s="46"/>
      <c r="D25" s="46"/>
      <c r="E25" s="46"/>
      <c r="F25" s="55">
        <f t="shared" ref="F25:O25" si="14">F24</f>
        <v>9.0909090909090912E-2</v>
      </c>
      <c r="G25" s="48">
        <f t="shared" si="14"/>
        <v>937.5</v>
      </c>
      <c r="H25" s="49">
        <f t="shared" si="11"/>
        <v>0</v>
      </c>
      <c r="I25" s="56">
        <f t="shared" si="14"/>
        <v>0.30303030303030304</v>
      </c>
      <c r="J25" s="48">
        <f t="shared" si="14"/>
        <v>3125</v>
      </c>
      <c r="K25" s="49">
        <f t="shared" si="12"/>
        <v>0</v>
      </c>
      <c r="L25" s="56">
        <f t="shared" si="14"/>
        <v>0.60606060606060608</v>
      </c>
      <c r="M25" s="48">
        <f t="shared" si="14"/>
        <v>6250</v>
      </c>
      <c r="N25" s="49">
        <f t="shared" si="13"/>
        <v>0</v>
      </c>
      <c r="O25" s="48">
        <f t="shared" si="14"/>
        <v>10312.5</v>
      </c>
      <c r="P25" s="6"/>
      <c r="Q25" s="50"/>
      <c r="U25" s="51"/>
    </row>
    <row r="26" spans="2:22" x14ac:dyDescent="0.2">
      <c r="B26" s="52" t="s">
        <v>26</v>
      </c>
      <c r="C26" s="52"/>
      <c r="D26" s="52"/>
      <c r="E26" s="52"/>
      <c r="F26" s="53">
        <f>G26/$O$26</f>
        <v>0.11764705882352941</v>
      </c>
      <c r="G26" s="54">
        <f>G25*(1+D14)</f>
        <v>1250</v>
      </c>
      <c r="H26" s="49">
        <f t="shared" si="11"/>
        <v>0.33333333333333331</v>
      </c>
      <c r="I26" s="29">
        <f>J26/$O$24</f>
        <v>0.30303030303030304</v>
      </c>
      <c r="J26" s="54">
        <f>J25*(1+I14)</f>
        <v>3125</v>
      </c>
      <c r="K26" s="49">
        <f t="shared" si="12"/>
        <v>0</v>
      </c>
      <c r="L26" s="29">
        <f>M26/$O$26</f>
        <v>0.58823529411764708</v>
      </c>
      <c r="M26" s="54">
        <f>M25*(1+N14)</f>
        <v>6250</v>
      </c>
      <c r="N26" s="49">
        <f t="shared" si="13"/>
        <v>0</v>
      </c>
      <c r="O26" s="54">
        <f>G26+J26+M26</f>
        <v>10625</v>
      </c>
      <c r="P26" s="29">
        <f>(O26-O25)/O25</f>
        <v>3.0303030303030304E-2</v>
      </c>
      <c r="Q26" s="42"/>
      <c r="U26" s="51"/>
    </row>
    <row r="27" spans="2:22" ht="15" thickBot="1" x14ac:dyDescent="0.25">
      <c r="B27" s="57" t="s">
        <v>14</v>
      </c>
      <c r="C27" s="57"/>
      <c r="D27" s="57"/>
      <c r="E27" s="57"/>
      <c r="F27" s="58">
        <f t="shared" ref="F27:O27" si="15">F26</f>
        <v>0.11764705882352941</v>
      </c>
      <c r="G27" s="59">
        <f t="shared" si="15"/>
        <v>1250</v>
      </c>
      <c r="H27" s="60">
        <f t="shared" si="11"/>
        <v>0</v>
      </c>
      <c r="I27" s="61">
        <f t="shared" si="15"/>
        <v>0.30303030303030304</v>
      </c>
      <c r="J27" s="59">
        <f t="shared" si="15"/>
        <v>3125</v>
      </c>
      <c r="K27" s="60">
        <f t="shared" si="12"/>
        <v>0</v>
      </c>
      <c r="L27" s="61">
        <f t="shared" si="15"/>
        <v>0.58823529411764708</v>
      </c>
      <c r="M27" s="59">
        <f t="shared" si="15"/>
        <v>6250</v>
      </c>
      <c r="N27" s="60">
        <f t="shared" si="13"/>
        <v>0</v>
      </c>
      <c r="O27" s="59">
        <f t="shared" si="15"/>
        <v>10625</v>
      </c>
      <c r="P27" s="10"/>
      <c r="Q27" s="42"/>
      <c r="U27" s="51"/>
    </row>
    <row r="28" spans="2:22" x14ac:dyDescent="0.2">
      <c r="Q28" s="42"/>
      <c r="U28" s="51"/>
    </row>
    <row r="29" spans="2:22" x14ac:dyDescent="0.2">
      <c r="Q29" s="42"/>
      <c r="U29" s="51"/>
    </row>
    <row r="30" spans="2:22" ht="16" x14ac:dyDescent="0.2">
      <c r="B30" s="41" t="s">
        <v>19</v>
      </c>
      <c r="Q30" s="42"/>
      <c r="U30" s="51"/>
    </row>
    <row r="31" spans="2:22" x14ac:dyDescent="0.2">
      <c r="Q31" s="42"/>
      <c r="U31" s="51"/>
    </row>
    <row r="32" spans="2:22" x14ac:dyDescent="0.2">
      <c r="B32" s="11" t="s">
        <v>6</v>
      </c>
      <c r="C32" s="11"/>
      <c r="D32" s="11"/>
      <c r="E32" s="11"/>
      <c r="F32" s="11" t="s">
        <v>2</v>
      </c>
      <c r="G32" s="11"/>
      <c r="H32" s="11"/>
      <c r="I32" s="11" t="s">
        <v>4</v>
      </c>
      <c r="J32" s="11"/>
      <c r="K32" s="11"/>
      <c r="L32" s="11" t="s">
        <v>5</v>
      </c>
      <c r="M32" s="11"/>
      <c r="N32" s="11"/>
      <c r="O32" s="11" t="s">
        <v>17</v>
      </c>
      <c r="P32" s="11"/>
      <c r="Q32" s="42"/>
    </row>
    <row r="33" spans="2:17" x14ac:dyDescent="0.2">
      <c r="B33" s="13"/>
      <c r="C33" s="13"/>
      <c r="D33" s="13"/>
      <c r="E33" s="13"/>
      <c r="F33" s="18" t="s">
        <v>20</v>
      </c>
      <c r="G33" s="18" t="s">
        <v>21</v>
      </c>
      <c r="H33" s="43" t="s">
        <v>7</v>
      </c>
      <c r="I33" s="18" t="s">
        <v>20</v>
      </c>
      <c r="J33" s="18" t="s">
        <v>21</v>
      </c>
      <c r="K33" s="43" t="s">
        <v>7</v>
      </c>
      <c r="L33" s="18" t="s">
        <v>20</v>
      </c>
      <c r="M33" s="18" t="s">
        <v>21</v>
      </c>
      <c r="N33" s="43" t="s">
        <v>7</v>
      </c>
      <c r="O33" s="18" t="s">
        <v>21</v>
      </c>
      <c r="P33" s="18" t="s">
        <v>7</v>
      </c>
      <c r="Q33" s="44"/>
    </row>
    <row r="34" spans="2:17" x14ac:dyDescent="0.2">
      <c r="B34" s="46">
        <v>0</v>
      </c>
      <c r="C34" s="46"/>
      <c r="D34" s="46"/>
      <c r="E34" s="46"/>
      <c r="F34" s="47">
        <f>1/3</f>
        <v>0.33333333333333331</v>
      </c>
      <c r="G34" s="48">
        <f>F34*$H$7</f>
        <v>3333.333333333333</v>
      </c>
      <c r="H34" s="49">
        <v>0</v>
      </c>
      <c r="I34" s="25">
        <f>1/3</f>
        <v>0.33333333333333331</v>
      </c>
      <c r="J34" s="48">
        <f>I34*$H$7</f>
        <v>3333.333333333333</v>
      </c>
      <c r="K34" s="49">
        <v>0</v>
      </c>
      <c r="L34" s="25">
        <f>1/3</f>
        <v>0.33333333333333331</v>
      </c>
      <c r="M34" s="48">
        <f>L34*$H$7</f>
        <v>3333.333333333333</v>
      </c>
      <c r="N34" s="49">
        <v>0</v>
      </c>
      <c r="O34" s="48">
        <f>G34+J34+M34</f>
        <v>10000</v>
      </c>
      <c r="P34" s="6"/>
      <c r="Q34" s="50"/>
    </row>
    <row r="35" spans="2:17" x14ac:dyDescent="0.2">
      <c r="B35" s="52" t="s">
        <v>9</v>
      </c>
      <c r="C35" s="52"/>
      <c r="D35" s="52"/>
      <c r="E35" s="52"/>
      <c r="F35" s="53">
        <f>G35/$O$22</f>
        <v>0.39506172839506171</v>
      </c>
      <c r="G35" s="54">
        <f>G34*(1+D12)</f>
        <v>3999.9999999999995</v>
      </c>
      <c r="H35" s="49">
        <f>(G35-G34)/G34</f>
        <v>0.19999999999999998</v>
      </c>
      <c r="I35" s="29">
        <f>J35/$O$22</f>
        <v>0.32921810699588472</v>
      </c>
      <c r="J35" s="54">
        <f>J34*(1+I12)</f>
        <v>3333.333333333333</v>
      </c>
      <c r="K35" s="49">
        <f>(J35-J34)/J34</f>
        <v>0</v>
      </c>
      <c r="L35" s="29">
        <f>M35/$O$22</f>
        <v>0.32921810699588472</v>
      </c>
      <c r="M35" s="54">
        <f>M34*(1+N12)</f>
        <v>3333.333333333333</v>
      </c>
      <c r="N35" s="49">
        <f>(M35-M34)/M34</f>
        <v>0</v>
      </c>
      <c r="O35" s="54">
        <f>G35+J35+M35</f>
        <v>10666.666666666664</v>
      </c>
      <c r="P35" s="29">
        <f>(O35-O34)/O34</f>
        <v>6.666666666666643E-2</v>
      </c>
      <c r="Q35" s="50"/>
    </row>
    <row r="36" spans="2:17" x14ac:dyDescent="0.2">
      <c r="B36" s="46" t="s">
        <v>10</v>
      </c>
      <c r="C36" s="46"/>
      <c r="D36" s="46"/>
      <c r="E36" s="46"/>
      <c r="F36" s="55">
        <f>1/3</f>
        <v>0.33333333333333331</v>
      </c>
      <c r="G36" s="48">
        <f>F36*$O$35</f>
        <v>3555.5555555555547</v>
      </c>
      <c r="H36" s="49">
        <f t="shared" ref="H36:H40" si="16">(G36-G35)/G35</f>
        <v>-0.11111111111111122</v>
      </c>
      <c r="I36" s="56">
        <f>1/3</f>
        <v>0.33333333333333331</v>
      </c>
      <c r="J36" s="48">
        <f>I36*$O$35</f>
        <v>3555.5555555555547</v>
      </c>
      <c r="K36" s="49">
        <f t="shared" ref="K36:K40" si="17">(J36-J35)/J35</f>
        <v>6.6666666666666527E-2</v>
      </c>
      <c r="L36" s="56">
        <f>1/3</f>
        <v>0.33333333333333331</v>
      </c>
      <c r="M36" s="48">
        <f>L36*$O$35</f>
        <v>3555.5555555555547</v>
      </c>
      <c r="N36" s="49">
        <f t="shared" ref="N36:N40" si="18">(M36-M35)/M35</f>
        <v>6.6666666666666527E-2</v>
      </c>
      <c r="O36" s="48">
        <f>O35</f>
        <v>10666.666666666664</v>
      </c>
      <c r="P36" s="6"/>
      <c r="Q36" s="50"/>
    </row>
    <row r="37" spans="2:17" x14ac:dyDescent="0.2">
      <c r="B37" s="52" t="s">
        <v>11</v>
      </c>
      <c r="C37" s="52"/>
      <c r="D37" s="52"/>
      <c r="E37" s="52"/>
      <c r="F37" s="53">
        <f>G37/$O$24</f>
        <v>0.4309764309764309</v>
      </c>
      <c r="G37" s="54">
        <f>G36*(1+D13)</f>
        <v>4444.4444444444434</v>
      </c>
      <c r="H37" s="49">
        <f t="shared" si="16"/>
        <v>0.25</v>
      </c>
      <c r="I37" s="29">
        <f>J37/$O$24</f>
        <v>0.34478114478114469</v>
      </c>
      <c r="J37" s="54">
        <f>J36*(1+I13)</f>
        <v>3555.5555555555547</v>
      </c>
      <c r="K37" s="49">
        <f t="shared" si="17"/>
        <v>0</v>
      </c>
      <c r="L37" s="29">
        <f>M37/$O$24</f>
        <v>0.34478114478114469</v>
      </c>
      <c r="M37" s="54">
        <f>M36*(1+N13)</f>
        <v>3555.5555555555547</v>
      </c>
      <c r="N37" s="49">
        <f t="shared" si="18"/>
        <v>0</v>
      </c>
      <c r="O37" s="54">
        <f>G37+J37+M37</f>
        <v>11555.555555555553</v>
      </c>
      <c r="P37" s="29">
        <f>(O37-O36)/O36</f>
        <v>8.3333333333333329E-2</v>
      </c>
      <c r="Q37" s="42"/>
    </row>
    <row r="38" spans="2:17" x14ac:dyDescent="0.2">
      <c r="B38" s="46" t="s">
        <v>12</v>
      </c>
      <c r="C38" s="46"/>
      <c r="D38" s="46"/>
      <c r="E38" s="46"/>
      <c r="F38" s="55">
        <f>1/3</f>
        <v>0.33333333333333331</v>
      </c>
      <c r="G38" s="48">
        <f>F38*$O$37</f>
        <v>3851.8518518518508</v>
      </c>
      <c r="H38" s="49">
        <f t="shared" si="16"/>
        <v>-0.13333333333333336</v>
      </c>
      <c r="I38" s="56">
        <f>1/3</f>
        <v>0.33333333333333331</v>
      </c>
      <c r="J38" s="48">
        <f>I38*$O$37</f>
        <v>3851.8518518518508</v>
      </c>
      <c r="K38" s="49">
        <f t="shared" si="17"/>
        <v>8.3333333333333287E-2</v>
      </c>
      <c r="L38" s="56">
        <f>1/3</f>
        <v>0.33333333333333331</v>
      </c>
      <c r="M38" s="48">
        <f>L38*$O$37</f>
        <v>3851.8518518518508</v>
      </c>
      <c r="N38" s="49">
        <f t="shared" si="18"/>
        <v>8.3333333333333287E-2</v>
      </c>
      <c r="O38" s="48">
        <f>O37</f>
        <v>11555.555555555553</v>
      </c>
      <c r="P38" s="6"/>
      <c r="Q38" s="62"/>
    </row>
    <row r="39" spans="2:17" x14ac:dyDescent="0.2">
      <c r="B39" s="52" t="s">
        <v>26</v>
      </c>
      <c r="C39" s="52"/>
      <c r="D39" s="52"/>
      <c r="E39" s="52"/>
      <c r="F39" s="53">
        <f>G39/$O$26</f>
        <v>0.48336964415395767</v>
      </c>
      <c r="G39" s="54">
        <f>G38*(1+D14)</f>
        <v>5135.8024691358005</v>
      </c>
      <c r="H39" s="49">
        <f t="shared" si="16"/>
        <v>0.33333333333333315</v>
      </c>
      <c r="I39" s="29">
        <f>J39/$O$26</f>
        <v>0.36252723311546831</v>
      </c>
      <c r="J39" s="54">
        <f>J38*(1+I14)</f>
        <v>3851.8518518518508</v>
      </c>
      <c r="K39" s="49">
        <f t="shared" si="17"/>
        <v>0</v>
      </c>
      <c r="L39" s="29">
        <f>M39/$O$26</f>
        <v>0.36252723311546831</v>
      </c>
      <c r="M39" s="54">
        <f>M38*(1+N14)</f>
        <v>3851.8518518518508</v>
      </c>
      <c r="N39" s="49">
        <f t="shared" si="18"/>
        <v>0</v>
      </c>
      <c r="O39" s="54">
        <f>G39+J39+M39</f>
        <v>12839.506172839501</v>
      </c>
      <c r="P39" s="29">
        <f>(O39-O38)/O38</f>
        <v>0.11111111111111094</v>
      </c>
      <c r="Q39" s="42"/>
    </row>
    <row r="40" spans="2:17" ht="15" thickBot="1" x14ac:dyDescent="0.25">
      <c r="B40" s="57" t="s">
        <v>14</v>
      </c>
      <c r="C40" s="57"/>
      <c r="D40" s="57"/>
      <c r="E40" s="57"/>
      <c r="F40" s="58">
        <f>1/3</f>
        <v>0.33333333333333331</v>
      </c>
      <c r="G40" s="59">
        <f>F40*$O$37</f>
        <v>3851.8518518518508</v>
      </c>
      <c r="H40" s="60">
        <f t="shared" si="16"/>
        <v>-0.24999999999999992</v>
      </c>
      <c r="I40" s="61">
        <f>1/3</f>
        <v>0.33333333333333331</v>
      </c>
      <c r="J40" s="59">
        <f>I40*$O$37</f>
        <v>3851.8518518518508</v>
      </c>
      <c r="K40" s="60">
        <f t="shared" si="17"/>
        <v>0</v>
      </c>
      <c r="L40" s="61">
        <f>1/3</f>
        <v>0.33333333333333331</v>
      </c>
      <c r="M40" s="59">
        <f>L40*$O$37</f>
        <v>3851.8518518518508</v>
      </c>
      <c r="N40" s="60">
        <f t="shared" si="18"/>
        <v>0</v>
      </c>
      <c r="O40" s="59">
        <f>O39</f>
        <v>12839.506172839501</v>
      </c>
      <c r="P40" s="10"/>
      <c r="Q40" s="42"/>
    </row>
  </sheetData>
  <mergeCells count="34">
    <mergeCell ref="O19:P19"/>
    <mergeCell ref="L19:N19"/>
    <mergeCell ref="I19:K19"/>
    <mergeCell ref="F19:H19"/>
    <mergeCell ref="F32:H32"/>
    <mergeCell ref="I32:K32"/>
    <mergeCell ref="L32:N32"/>
    <mergeCell ref="O32:P32"/>
    <mergeCell ref="H7:I7"/>
    <mergeCell ref="C9:G9"/>
    <mergeCell ref="H9:L9"/>
    <mergeCell ref="M9:Q9"/>
    <mergeCell ref="B34:E34"/>
    <mergeCell ref="B35:E35"/>
    <mergeCell ref="B26:E26"/>
    <mergeCell ref="B27:E27"/>
    <mergeCell ref="B36:E36"/>
    <mergeCell ref="B37:E37"/>
    <mergeCell ref="B38:E38"/>
    <mergeCell ref="B39:E39"/>
    <mergeCell ref="B40:E40"/>
    <mergeCell ref="R10:S10"/>
    <mergeCell ref="R9:S9"/>
    <mergeCell ref="B19:E20"/>
    <mergeCell ref="B32:E33"/>
    <mergeCell ref="F10:G10"/>
    <mergeCell ref="K10:L10"/>
    <mergeCell ref="P10:Q10"/>
    <mergeCell ref="B21:E21"/>
    <mergeCell ref="B22:E22"/>
    <mergeCell ref="B23:E23"/>
    <mergeCell ref="B24:E24"/>
    <mergeCell ref="B25:E25"/>
    <mergeCell ref="B9:B10"/>
  </mergeCells>
  <phoneticPr fontId="2" type="noConversion"/>
  <pageMargins left="0.7" right="0.7" top="0.75" bottom="0.75" header="0.3" footer="0.3"/>
  <pageSetup paperSize="9" orientation="portrait" r:id="rId1"/>
  <ignoredErrors>
    <ignoredError sqref="L24:M24 I21 L21 J22 O22:O24 O25:O26 G34 F35 I35 L34:L40 G36 J36 O35:O37 F37 I37 G38:G39 J38:J39 O38:O39 F39 I39 M39 G40 J40 F26:G26 F24:G24 I26:J26 I24:J24 L26:M26 J34 H23 K23 N23 H25:I25 K25 N25 H27 K27 N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F59F9-E4FC-8F43-A322-167F926B0F73}">
  <sheetPr>
    <tabColor theme="2" tint="-0.89999084444715716"/>
  </sheetPr>
  <dimension ref="A1:BQ112"/>
  <sheetViews>
    <sheetView showGridLines="0" zoomScale="84" zoomScaleNormal="205" workbookViewId="0">
      <selection activeCell="U7" sqref="U7"/>
    </sheetView>
  </sheetViews>
  <sheetFormatPr baseColWidth="10" defaultColWidth="11.5" defaultRowHeight="14" outlineLevelCol="2" x14ac:dyDescent="0.2"/>
  <cols>
    <col min="1" max="1" width="12" style="3" customWidth="1"/>
    <col min="2" max="2" width="10.6640625" style="3" bestFit="1" customWidth="1"/>
    <col min="3" max="3" width="6" style="3" bestFit="1" customWidth="1"/>
    <col min="4" max="4" width="6.5" style="3" bestFit="1" customWidth="1"/>
    <col min="5" max="5" width="6.33203125" style="3" bestFit="1" customWidth="1"/>
    <col min="6" max="6" width="9.6640625" style="3" customWidth="1"/>
    <col min="7" max="7" width="7.5" style="3" bestFit="1" customWidth="1"/>
    <col min="8" max="8" width="6" style="3" bestFit="1" customWidth="1"/>
    <col min="9" max="9" width="6.5" style="3" bestFit="1" customWidth="1"/>
    <col min="10" max="10" width="6.33203125" style="3" bestFit="1" customWidth="1"/>
    <col min="11" max="11" width="12.5" style="3" customWidth="1"/>
    <col min="12" max="12" width="7.5" style="3" bestFit="1" customWidth="1"/>
    <col min="13" max="13" width="6" style="3" bestFit="1" customWidth="1"/>
    <col min="14" max="14" width="6.5" style="3" bestFit="1" customWidth="1"/>
    <col min="15" max="15" width="6.83203125" style="3" bestFit="1" customWidth="1"/>
    <col min="16" max="16" width="10.83203125" style="3" customWidth="1"/>
    <col min="17" max="17" width="7.5" style="3" bestFit="1" customWidth="1"/>
    <col min="18" max="18" width="12.83203125" style="3" customWidth="1"/>
    <col min="19" max="19" width="6" style="3" bestFit="1" customWidth="1"/>
    <col min="20" max="20" width="11.5" style="3"/>
    <col min="21" max="21" width="6.1640625" style="3" customWidth="1" outlineLevel="1"/>
    <col min="22" max="22" width="18.83203125" style="3" customWidth="1" outlineLevel="2"/>
    <col min="23" max="23" width="6" style="3" customWidth="1" outlineLevel="2"/>
    <col min="24" max="24" width="7" style="3" customWidth="1" outlineLevel="2"/>
    <col min="25" max="25" width="10.33203125" style="3" customWidth="1" outlineLevel="2"/>
    <col min="26" max="26" width="7" style="3" customWidth="1" outlineLevel="2"/>
    <col min="27" max="27" width="10.6640625" style="3" customWidth="1" outlineLevel="2"/>
    <col min="28" max="28" width="7" style="3" customWidth="1" outlineLevel="2"/>
    <col min="29" max="29" width="10.6640625" style="3" customWidth="1" outlineLevel="2"/>
    <col min="30" max="30" width="11.1640625" style="3" customWidth="1" outlineLevel="2"/>
    <col min="31" max="31" width="8" style="3" customWidth="1" outlineLevel="2"/>
    <col min="32" max="32" width="11.5" style="3" customWidth="1" outlineLevel="1"/>
    <col min="33" max="33" width="18.33203125" style="3" customWidth="1" outlineLevel="1"/>
    <col min="34" max="34" width="8.6640625" style="3" customWidth="1" outlineLevel="1"/>
    <col min="35" max="35" width="7" style="3" customWidth="1" outlineLevel="1"/>
    <col min="36" max="36" width="10.83203125" style="3" customWidth="1" outlineLevel="1"/>
    <col min="37" max="37" width="7" style="3" customWidth="1" outlineLevel="1"/>
    <col min="38" max="38" width="10.83203125" style="3" customWidth="1" outlineLevel="1"/>
    <col min="39" max="39" width="7" style="3" customWidth="1" outlineLevel="1"/>
    <col min="40" max="40" width="10.1640625" style="3" customWidth="1" outlineLevel="1"/>
    <col min="41" max="41" width="12" style="3" customWidth="1" outlineLevel="1"/>
    <col min="42" max="42" width="7.5" style="3" bestFit="1" customWidth="1" outlineLevel="1"/>
    <col min="43" max="43" width="10.6640625" style="3" customWidth="1"/>
    <col min="44" max="44" width="31.83203125" style="3" customWidth="1" outlineLevel="1"/>
    <col min="45" max="45" width="8.5" style="3" customWidth="1" outlineLevel="1"/>
    <col min="46" max="46" width="7" style="3" customWidth="1" outlineLevel="1"/>
    <col min="47" max="47" width="13.1640625" style="3" customWidth="1" outlineLevel="1"/>
    <col min="48" max="48" width="7" style="3" customWidth="1" outlineLevel="1"/>
    <col min="49" max="49" width="10.33203125" style="3" customWidth="1" outlineLevel="1"/>
    <col min="50" max="50" width="7" style="3" customWidth="1" outlineLevel="1"/>
    <col min="51" max="51" width="11.1640625" style="3" customWidth="1" outlineLevel="1"/>
    <col min="52" max="52" width="11" style="3" hidden="1" customWidth="1" outlineLevel="2"/>
    <col min="53" max="53" width="6.33203125" style="3" hidden="1" customWidth="1" outlineLevel="2"/>
    <col min="54" max="54" width="11.5" style="3" customWidth="1" outlineLevel="1" collapsed="1"/>
    <col min="55" max="55" width="18.33203125" style="3" customWidth="1" outlineLevel="1"/>
    <col min="56" max="56" width="11.5" style="3" customWidth="1" outlineLevel="1"/>
    <col min="57" max="57" width="7" style="3" customWidth="1" outlineLevel="1"/>
    <col min="58" max="58" width="10.6640625" style="3" customWidth="1" outlineLevel="1"/>
    <col min="59" max="59" width="7" style="3" customWidth="1" outlineLevel="1"/>
    <col min="60" max="60" width="11.1640625" style="3" customWidth="1" outlineLevel="1"/>
    <col min="61" max="61" width="7" style="3" customWidth="1" outlineLevel="1"/>
    <col min="62" max="62" width="10.83203125" style="3" customWidth="1" outlineLevel="1"/>
    <col min="63" max="63" width="12" style="3" customWidth="1" outlineLevel="1"/>
    <col min="64" max="64" width="7" style="3" customWidth="1" outlineLevel="1"/>
    <col min="65" max="65" width="11.5" style="3"/>
    <col min="66" max="68" width="11.5" style="3" hidden="1" customWidth="1" outlineLevel="1"/>
    <col min="69" max="69" width="11.5" style="3" collapsed="1"/>
    <col min="70" max="16384" width="11.5" style="3"/>
  </cols>
  <sheetData>
    <row r="1" spans="1:68" ht="25" x14ac:dyDescent="0.2">
      <c r="A1" s="63" t="s">
        <v>0</v>
      </c>
    </row>
    <row r="3" spans="1:68" x14ac:dyDescent="0.2">
      <c r="B3" s="7" t="s">
        <v>25</v>
      </c>
    </row>
    <row r="4" spans="1:68" x14ac:dyDescent="0.2">
      <c r="A4" s="8"/>
      <c r="U4" s="8"/>
      <c r="V4" s="7" t="s">
        <v>18</v>
      </c>
      <c r="AR4" s="5" t="s">
        <v>19</v>
      </c>
    </row>
    <row r="5" spans="1:68" x14ac:dyDescent="0.2">
      <c r="A5" s="8"/>
      <c r="B5" s="3" t="s">
        <v>16</v>
      </c>
      <c r="D5" s="9">
        <v>10000</v>
      </c>
      <c r="E5" s="9"/>
    </row>
    <row r="6" spans="1:68" x14ac:dyDescent="0.2">
      <c r="A6" s="8"/>
      <c r="V6" s="11" t="s">
        <v>6</v>
      </c>
      <c r="W6" s="11"/>
      <c r="X6" s="13" t="s">
        <v>2</v>
      </c>
      <c r="Y6" s="13"/>
      <c r="Z6" s="13" t="s">
        <v>4</v>
      </c>
      <c r="AA6" s="13"/>
      <c r="AB6" s="13" t="s">
        <v>5</v>
      </c>
      <c r="AC6" s="13"/>
      <c r="AD6" s="13" t="s">
        <v>17</v>
      </c>
      <c r="AE6" s="13"/>
      <c r="AG6" s="11" t="s">
        <v>6</v>
      </c>
      <c r="AH6" s="11"/>
      <c r="AI6" s="13" t="s">
        <v>2</v>
      </c>
      <c r="AJ6" s="13"/>
      <c r="AK6" s="13" t="s">
        <v>4</v>
      </c>
      <c r="AL6" s="13"/>
      <c r="AM6" s="13" t="s">
        <v>5</v>
      </c>
      <c r="AN6" s="13"/>
      <c r="AO6" s="13" t="s">
        <v>17</v>
      </c>
      <c r="AP6" s="13"/>
      <c r="AR6" s="11" t="s">
        <v>6</v>
      </c>
      <c r="AS6" s="11"/>
      <c r="AT6" s="13" t="s">
        <v>2</v>
      </c>
      <c r="AU6" s="13"/>
      <c r="AV6" s="13" t="s">
        <v>4</v>
      </c>
      <c r="AW6" s="13"/>
      <c r="AX6" s="13" t="s">
        <v>5</v>
      </c>
      <c r="AY6" s="13"/>
      <c r="AZ6" s="64" t="s">
        <v>17</v>
      </c>
      <c r="BA6" s="64"/>
      <c r="BC6" s="11" t="s">
        <v>6</v>
      </c>
      <c r="BD6" s="11"/>
      <c r="BE6" s="13" t="s">
        <v>2</v>
      </c>
      <c r="BF6" s="13"/>
      <c r="BG6" s="13" t="s">
        <v>4</v>
      </c>
      <c r="BH6" s="13"/>
      <c r="BI6" s="13" t="s">
        <v>5</v>
      </c>
      <c r="BJ6" s="13"/>
      <c r="BK6" s="11" t="s">
        <v>17</v>
      </c>
      <c r="BL6" s="11"/>
      <c r="BN6" s="65" t="s">
        <v>2010</v>
      </c>
      <c r="BO6" s="66"/>
      <c r="BP6" s="66"/>
    </row>
    <row r="7" spans="1:68" x14ac:dyDescent="0.2">
      <c r="B7" s="7" t="s">
        <v>8</v>
      </c>
      <c r="V7" s="13"/>
      <c r="W7" s="13"/>
      <c r="X7" s="18" t="s">
        <v>20</v>
      </c>
      <c r="Y7" s="18" t="s">
        <v>21</v>
      </c>
      <c r="Z7" s="18" t="s">
        <v>20</v>
      </c>
      <c r="AA7" s="18" t="s">
        <v>21</v>
      </c>
      <c r="AB7" s="18" t="s">
        <v>20</v>
      </c>
      <c r="AC7" s="18" t="s">
        <v>21</v>
      </c>
      <c r="AD7" s="18" t="s">
        <v>21</v>
      </c>
      <c r="AE7" s="18" t="s">
        <v>7</v>
      </c>
      <c r="AG7" s="13"/>
      <c r="AH7" s="13"/>
      <c r="AI7" s="18" t="s">
        <v>20</v>
      </c>
      <c r="AJ7" s="18" t="s">
        <v>21</v>
      </c>
      <c r="AK7" s="18" t="s">
        <v>20</v>
      </c>
      <c r="AL7" s="18" t="s">
        <v>21</v>
      </c>
      <c r="AM7" s="18" t="s">
        <v>20</v>
      </c>
      <c r="AN7" s="18" t="s">
        <v>21</v>
      </c>
      <c r="AO7" s="18" t="s">
        <v>21</v>
      </c>
      <c r="AP7" s="18" t="s">
        <v>7</v>
      </c>
      <c r="AR7" s="13"/>
      <c r="AS7" s="13"/>
      <c r="AT7" s="18" t="s">
        <v>20</v>
      </c>
      <c r="AU7" s="18" t="s">
        <v>21</v>
      </c>
      <c r="AV7" s="18" t="s">
        <v>20</v>
      </c>
      <c r="AW7" s="18" t="s">
        <v>21</v>
      </c>
      <c r="AX7" s="18" t="s">
        <v>20</v>
      </c>
      <c r="AY7" s="18" t="s">
        <v>21</v>
      </c>
      <c r="AZ7" s="64" t="s">
        <v>21</v>
      </c>
      <c r="BA7" s="64" t="s">
        <v>7</v>
      </c>
      <c r="BC7" s="13"/>
      <c r="BD7" s="13"/>
      <c r="BE7" s="18" t="s">
        <v>20</v>
      </c>
      <c r="BF7" s="18" t="s">
        <v>21</v>
      </c>
      <c r="BG7" s="18" t="s">
        <v>20</v>
      </c>
      <c r="BH7" s="18" t="s">
        <v>21</v>
      </c>
      <c r="BI7" s="18" t="s">
        <v>20</v>
      </c>
      <c r="BJ7" s="18" t="s">
        <v>21</v>
      </c>
      <c r="BK7" s="13" t="s">
        <v>21</v>
      </c>
      <c r="BL7" s="13" t="s">
        <v>7</v>
      </c>
      <c r="BN7" s="8" t="s">
        <v>2008</v>
      </c>
      <c r="BO7" s="67">
        <f>AVERAGE(BL9:BL108)</f>
        <v>4.5101238643378361E-3</v>
      </c>
      <c r="BP7" s="68">
        <f>BO7*252</f>
        <v>1.1365512138131346</v>
      </c>
    </row>
    <row r="8" spans="1:68" x14ac:dyDescent="0.2">
      <c r="V8" s="69">
        <v>0</v>
      </c>
      <c r="W8" s="69"/>
      <c r="X8" s="70">
        <f>F11/$R$11</f>
        <v>6.25E-2</v>
      </c>
      <c r="Y8" s="71">
        <f>X8*$D$5</f>
        <v>625</v>
      </c>
      <c r="Z8" s="72">
        <f>K11/$R$11</f>
        <v>0.3125</v>
      </c>
      <c r="AA8" s="71">
        <f>Z8*$D$5</f>
        <v>3125</v>
      </c>
      <c r="AB8" s="72">
        <f>P11/$R$11</f>
        <v>0.625</v>
      </c>
      <c r="AC8" s="71">
        <f>AB8*$D$5</f>
        <v>6250</v>
      </c>
      <c r="AD8" s="73">
        <f>Y8+AA8+AC8</f>
        <v>10000</v>
      </c>
      <c r="AE8" s="74"/>
      <c r="AG8" s="69"/>
      <c r="AH8" s="69"/>
      <c r="AI8" s="75"/>
      <c r="AO8" s="73">
        <f>AD8</f>
        <v>10000</v>
      </c>
      <c r="AR8" s="69">
        <v>0</v>
      </c>
      <c r="AS8" s="69"/>
      <c r="AT8" s="70">
        <f>1/3</f>
        <v>0.33333333333333331</v>
      </c>
      <c r="AU8" s="71">
        <f>AT8*$D$5</f>
        <v>3333.333333333333</v>
      </c>
      <c r="AV8" s="72">
        <f>1/3</f>
        <v>0.33333333333333331</v>
      </c>
      <c r="AW8" s="71">
        <f>AV8*$D$5</f>
        <v>3333.333333333333</v>
      </c>
      <c r="AX8" s="72">
        <f>1/3</f>
        <v>0.33333333333333331</v>
      </c>
      <c r="AY8" s="71">
        <f>AX8*$D$5</f>
        <v>3333.333333333333</v>
      </c>
      <c r="AZ8" s="48">
        <f>AU8+AW8+AY8</f>
        <v>10000</v>
      </c>
      <c r="BA8" s="6"/>
      <c r="BC8" s="69"/>
      <c r="BD8" s="69"/>
      <c r="BE8" s="75"/>
      <c r="BK8" s="76">
        <v>10000</v>
      </c>
      <c r="BL8" s="56"/>
      <c r="BN8" s="8" t="s">
        <v>2009</v>
      </c>
      <c r="BO8" s="68">
        <f>_xlfn.STDEV.S(BL9:BL108)</f>
        <v>7.0610443576530225E-4</v>
      </c>
      <c r="BP8" s="77">
        <f>BO8*SQRT(252)</f>
        <v>1.1209060420047429E-2</v>
      </c>
    </row>
    <row r="9" spans="1:68" ht="15" customHeight="1" x14ac:dyDescent="0.2">
      <c r="B9" s="11" t="s">
        <v>6</v>
      </c>
      <c r="C9" s="13" t="s">
        <v>2</v>
      </c>
      <c r="D9" s="13"/>
      <c r="E9" s="13"/>
      <c r="F9" s="13"/>
      <c r="G9" s="13"/>
      <c r="H9" s="13" t="s">
        <v>4</v>
      </c>
      <c r="I9" s="13"/>
      <c r="J9" s="13"/>
      <c r="K9" s="13"/>
      <c r="L9" s="13"/>
      <c r="M9" s="13" t="s">
        <v>5</v>
      </c>
      <c r="N9" s="13"/>
      <c r="O9" s="13"/>
      <c r="P9" s="13"/>
      <c r="Q9" s="13"/>
      <c r="R9" s="16" t="s">
        <v>15</v>
      </c>
      <c r="S9" s="16"/>
      <c r="V9" s="6" t="s">
        <v>9</v>
      </c>
      <c r="W9" s="6"/>
      <c r="X9" s="78">
        <f>Y9/$AD$9</f>
        <v>6.3085571517801378E-2</v>
      </c>
      <c r="Y9" s="71">
        <f t="shared" ref="Y9:Y40" si="0">Y8*(1+D12)</f>
        <v>631.25</v>
      </c>
      <c r="Z9" s="72">
        <f>AA9/$AD$9</f>
        <v>0.31230480949406619</v>
      </c>
      <c r="AA9" s="71">
        <f t="shared" ref="AA9:AA40" si="1">AA8*(1+I12)</f>
        <v>3125</v>
      </c>
      <c r="AB9" s="72">
        <f>AC9/$AD$9</f>
        <v>0.62460961898813239</v>
      </c>
      <c r="AC9" s="71">
        <f t="shared" ref="AC9:AC40" si="2">AC8*(1+N12)</f>
        <v>6250</v>
      </c>
      <c r="AD9" s="79">
        <f>Y9+AA9+AC9</f>
        <v>10006.25</v>
      </c>
      <c r="AE9" s="80">
        <f>(AD9-AD8)/AD8</f>
        <v>6.2500000000000001E-4</v>
      </c>
      <c r="AG9" s="46" t="s">
        <v>10</v>
      </c>
      <c r="AH9" s="46"/>
      <c r="AI9" s="81">
        <f t="shared" ref="AI9:AN10" si="3">X9</f>
        <v>6.3085571517801378E-2</v>
      </c>
      <c r="AJ9" s="71">
        <f t="shared" si="3"/>
        <v>631.25</v>
      </c>
      <c r="AK9" s="82">
        <f t="shared" si="3"/>
        <v>0.31230480949406619</v>
      </c>
      <c r="AL9" s="71">
        <f t="shared" si="3"/>
        <v>3125</v>
      </c>
      <c r="AM9" s="82">
        <f t="shared" si="3"/>
        <v>0.62460961898813239</v>
      </c>
      <c r="AN9" s="71">
        <f t="shared" si="3"/>
        <v>6250</v>
      </c>
      <c r="AO9" s="79">
        <f>AD9</f>
        <v>10006.25</v>
      </c>
      <c r="AP9" s="83">
        <f>AO9/AO8-1</f>
        <v>6.250000000000977E-4</v>
      </c>
      <c r="AR9" s="46" t="s">
        <v>9</v>
      </c>
      <c r="AS9" s="46"/>
      <c r="AT9" s="78">
        <f>AU9/$AD9</f>
        <v>0.336456381428274</v>
      </c>
      <c r="AU9" s="71">
        <f t="shared" ref="AU9:AU40" si="4">AU8*(1+D12)</f>
        <v>3366.6666666666665</v>
      </c>
      <c r="AV9" s="72">
        <f>AW9/$AD9</f>
        <v>0.3331251301270039</v>
      </c>
      <c r="AW9" s="71">
        <f t="shared" ref="AW9:AW40" si="5">AW8*(1+I12)</f>
        <v>3333.333333333333</v>
      </c>
      <c r="AX9" s="72">
        <f>AY9/$AD9</f>
        <v>0.3331251301270039</v>
      </c>
      <c r="AY9" s="71">
        <f t="shared" ref="AY9:AY40" si="6">AY8*(1+N12)</f>
        <v>3333.333333333333</v>
      </c>
      <c r="AZ9" s="48">
        <f>AU9+AW9+AY9</f>
        <v>10033.333333333332</v>
      </c>
      <c r="BA9" s="25">
        <f>(AZ9-AZ8)/AZ8</f>
        <v>3.3333333333332121E-3</v>
      </c>
      <c r="BC9" s="46" t="s">
        <v>10</v>
      </c>
      <c r="BD9" s="46"/>
      <c r="BE9" s="55">
        <f>1/3</f>
        <v>0.33333333333333331</v>
      </c>
      <c r="BF9" s="71">
        <f>BE9*$AZ9</f>
        <v>3344.4444444444439</v>
      </c>
      <c r="BG9" s="56">
        <f>1/3</f>
        <v>0.33333333333333331</v>
      </c>
      <c r="BH9" s="71">
        <f>BG9*$AZ$9</f>
        <v>3344.4444444444439</v>
      </c>
      <c r="BI9" s="56">
        <f>1/3</f>
        <v>0.33333333333333331</v>
      </c>
      <c r="BJ9" s="71">
        <f>BI9*$AZ$9</f>
        <v>3344.4444444444439</v>
      </c>
      <c r="BK9" s="79">
        <f>AZ9</f>
        <v>10033.333333333332</v>
      </c>
      <c r="BL9" s="84">
        <f>BK9/BK8-1</f>
        <v>3.3333333333331883E-3</v>
      </c>
      <c r="BN9" s="8"/>
      <c r="BO9" s="8"/>
      <c r="BP9" s="8"/>
    </row>
    <row r="10" spans="1:68" ht="30" x14ac:dyDescent="0.2">
      <c r="B10" s="13"/>
      <c r="C10" s="85" t="s">
        <v>1</v>
      </c>
      <c r="D10" s="18" t="s">
        <v>7</v>
      </c>
      <c r="E10" s="19" t="s">
        <v>225</v>
      </c>
      <c r="F10" s="86" t="s">
        <v>224</v>
      </c>
      <c r="G10" s="87"/>
      <c r="H10" s="88" t="s">
        <v>1</v>
      </c>
      <c r="I10" s="89" t="s">
        <v>7</v>
      </c>
      <c r="J10" s="90" t="s">
        <v>225</v>
      </c>
      <c r="K10" s="91" t="s">
        <v>224</v>
      </c>
      <c r="L10" s="92"/>
      <c r="M10" s="88" t="s">
        <v>1</v>
      </c>
      <c r="N10" s="89" t="s">
        <v>7</v>
      </c>
      <c r="O10" s="90" t="s">
        <v>225</v>
      </c>
      <c r="P10" s="91" t="s">
        <v>224</v>
      </c>
      <c r="Q10" s="92"/>
      <c r="R10" s="93" t="s">
        <v>224</v>
      </c>
      <c r="S10" s="86"/>
      <c r="V10" s="6" t="s">
        <v>56</v>
      </c>
      <c r="W10" s="6"/>
      <c r="X10" s="78">
        <f t="shared" ref="X10:X73" si="7">Y10/$AD$9</f>
        <v>6.3716427232979392E-2</v>
      </c>
      <c r="Y10" s="71">
        <f t="shared" si="0"/>
        <v>637.5625</v>
      </c>
      <c r="Z10" s="72">
        <f t="shared" ref="Z10:Z73" si="8">AA10/$AD$9</f>
        <v>0.31230480949406619</v>
      </c>
      <c r="AA10" s="71">
        <f t="shared" si="1"/>
        <v>3125</v>
      </c>
      <c r="AB10" s="72">
        <f t="shared" ref="AB10:AB73" si="9">AC10/$AD$9</f>
        <v>0.62460961898813239</v>
      </c>
      <c r="AC10" s="71">
        <f t="shared" si="2"/>
        <v>6250</v>
      </c>
      <c r="AD10" s="79">
        <f t="shared" ref="AD10:AD73" si="10">Y10+AA10+AC10</f>
        <v>10012.5625</v>
      </c>
      <c r="AE10" s="80">
        <f t="shared" ref="AE10:AE73" si="11">(AD10-AD9)/AD9</f>
        <v>6.3085571517801375E-4</v>
      </c>
      <c r="AG10" s="46" t="s">
        <v>12</v>
      </c>
      <c r="AH10" s="46"/>
      <c r="AI10" s="81">
        <f t="shared" si="3"/>
        <v>6.3716427232979392E-2</v>
      </c>
      <c r="AJ10" s="71">
        <f t="shared" si="3"/>
        <v>637.5625</v>
      </c>
      <c r="AK10" s="82">
        <f t="shared" si="3"/>
        <v>0.31230480949406619</v>
      </c>
      <c r="AL10" s="71">
        <f t="shared" si="3"/>
        <v>3125</v>
      </c>
      <c r="AM10" s="82">
        <f t="shared" si="3"/>
        <v>0.62460961898813239</v>
      </c>
      <c r="AN10" s="71">
        <f t="shared" si="3"/>
        <v>6250</v>
      </c>
      <c r="AO10" s="79">
        <f>AD10</f>
        <v>10012.5625</v>
      </c>
      <c r="AP10" s="83">
        <f t="shared" ref="AP10:AP73" si="12">AO10/AO9-1</f>
        <v>6.3085571517795813E-4</v>
      </c>
      <c r="AR10" s="46" t="s">
        <v>56</v>
      </c>
      <c r="AS10" s="46"/>
      <c r="AT10" s="78">
        <f>AU10/$AO9</f>
        <v>0.33982094524255668</v>
      </c>
      <c r="AU10" s="71">
        <f t="shared" si="4"/>
        <v>3400.333333333333</v>
      </c>
      <c r="AV10" s="72">
        <f>AW10/$AO9</f>
        <v>0.3331251301270039</v>
      </c>
      <c r="AW10" s="71">
        <f t="shared" si="5"/>
        <v>3333.333333333333</v>
      </c>
      <c r="AX10" s="72">
        <f>AY10/$AO9</f>
        <v>0.3331251301270039</v>
      </c>
      <c r="AY10" s="71">
        <f t="shared" si="6"/>
        <v>3333.333333333333</v>
      </c>
      <c r="AZ10" s="48">
        <f>AU10+AW10+AY10</f>
        <v>10067</v>
      </c>
      <c r="BA10" s="25">
        <f>(AZ10-AZ9)/AZ9</f>
        <v>3.3554817275748723E-3</v>
      </c>
      <c r="BC10" s="46" t="s">
        <v>12</v>
      </c>
      <c r="BD10" s="46"/>
      <c r="BE10" s="55">
        <f t="shared" ref="BE10:BE73" si="13">1/3</f>
        <v>0.33333333333333331</v>
      </c>
      <c r="BF10" s="71">
        <f t="shared" ref="BF10:BF73" si="14">BE10*$AZ10</f>
        <v>3355.6666666666665</v>
      </c>
      <c r="BG10" s="56">
        <f t="shared" ref="BG10:BG73" si="15">1/3</f>
        <v>0.33333333333333331</v>
      </c>
      <c r="BH10" s="71">
        <f t="shared" ref="BH10:BH73" si="16">BG10*$AZ$9</f>
        <v>3344.4444444444439</v>
      </c>
      <c r="BI10" s="56">
        <f t="shared" ref="BI10:BI73" si="17">1/3</f>
        <v>0.33333333333333331</v>
      </c>
      <c r="BJ10" s="71">
        <f t="shared" ref="BJ10:BJ73" si="18">BI10*$AZ$9</f>
        <v>3344.4444444444439</v>
      </c>
      <c r="BK10" s="79">
        <f t="shared" ref="BK10:BK73" si="19">AZ10</f>
        <v>10067</v>
      </c>
      <c r="BL10" s="84">
        <f t="shared" ref="BL10:BL73" si="20">BK10/BK9-1</f>
        <v>3.3554817275749382E-3</v>
      </c>
      <c r="BN10" s="65" t="s">
        <v>2011</v>
      </c>
      <c r="BO10" s="66"/>
      <c r="BP10" s="66"/>
    </row>
    <row r="11" spans="1:68" x14ac:dyDescent="0.2">
      <c r="B11" s="94">
        <v>43922</v>
      </c>
      <c r="C11" s="95">
        <v>100</v>
      </c>
      <c r="D11" s="6"/>
      <c r="E11" s="22">
        <v>1000</v>
      </c>
      <c r="F11" s="96">
        <f t="shared" ref="F11:F42" si="21">C11*E11</f>
        <v>100000</v>
      </c>
      <c r="G11" s="97">
        <f t="shared" ref="G11:G42" si="22">F11/R11</f>
        <v>6.25E-2</v>
      </c>
      <c r="H11" s="21">
        <v>100</v>
      </c>
      <c r="I11" s="74"/>
      <c r="J11" s="22">
        <v>5000</v>
      </c>
      <c r="K11" s="96">
        <f t="shared" ref="K11:K42" si="23">H11*J11</f>
        <v>500000</v>
      </c>
      <c r="L11" s="97">
        <f t="shared" ref="L11:L42" si="24">K11/R11</f>
        <v>0.3125</v>
      </c>
      <c r="M11" s="21">
        <v>100</v>
      </c>
      <c r="N11" s="74"/>
      <c r="O11" s="22">
        <v>10000</v>
      </c>
      <c r="P11" s="96">
        <f t="shared" ref="P11:P42" si="25">M11*O11</f>
        <v>1000000</v>
      </c>
      <c r="Q11" s="97">
        <f t="shared" ref="Q11:Q42" si="26">P11/R11</f>
        <v>0.625</v>
      </c>
      <c r="R11" s="98">
        <f t="shared" ref="R11:R42" si="27">F11+K11+P11</f>
        <v>1600000</v>
      </c>
      <c r="S11" s="99">
        <f t="shared" ref="S11:S42" si="28">G11+L11+Q11</f>
        <v>1</v>
      </c>
      <c r="V11" s="6" t="s">
        <v>13</v>
      </c>
      <c r="W11" s="6"/>
      <c r="X11" s="78">
        <f t="shared" si="7"/>
        <v>6.4353591505309185E-2</v>
      </c>
      <c r="Y11" s="71">
        <f t="shared" si="0"/>
        <v>643.93812500000001</v>
      </c>
      <c r="Z11" s="72">
        <f t="shared" si="8"/>
        <v>0.31230480949406619</v>
      </c>
      <c r="AA11" s="71">
        <f t="shared" si="1"/>
        <v>3125</v>
      </c>
      <c r="AB11" s="72">
        <f t="shared" si="9"/>
        <v>0.62460961898813239</v>
      </c>
      <c r="AC11" s="71">
        <f t="shared" si="2"/>
        <v>6250</v>
      </c>
      <c r="AD11" s="79">
        <f t="shared" si="10"/>
        <v>10018.938125000001</v>
      </c>
      <c r="AE11" s="80">
        <f t="shared" si="11"/>
        <v>6.3676256702523278E-4</v>
      </c>
      <c r="AG11" s="46" t="s">
        <v>14</v>
      </c>
      <c r="AH11" s="46"/>
      <c r="AI11" s="81">
        <f t="shared" ref="AI11:AI74" si="29">X11</f>
        <v>6.4353591505309185E-2</v>
      </c>
      <c r="AJ11" s="71">
        <f t="shared" ref="AJ11:AJ74" si="30">Y11</f>
        <v>643.93812500000001</v>
      </c>
      <c r="AK11" s="82">
        <f t="shared" ref="AK11:AK74" si="31">Z11</f>
        <v>0.31230480949406619</v>
      </c>
      <c r="AL11" s="71">
        <f t="shared" ref="AL11:AL74" si="32">AA11</f>
        <v>3125</v>
      </c>
      <c r="AM11" s="82">
        <f t="shared" ref="AM11:AM74" si="33">AB11</f>
        <v>0.62460961898813239</v>
      </c>
      <c r="AN11" s="71">
        <f t="shared" ref="AN11:AN74" si="34">AC11</f>
        <v>6250</v>
      </c>
      <c r="AO11" s="79">
        <f t="shared" ref="AO11:AO74" si="35">AD11</f>
        <v>10018.938125000001</v>
      </c>
      <c r="AP11" s="83">
        <f t="shared" si="12"/>
        <v>6.3676256702516199E-4</v>
      </c>
      <c r="AR11" s="46" t="s">
        <v>13</v>
      </c>
      <c r="AS11" s="46"/>
      <c r="AT11" s="78">
        <f t="shared" ref="AT11:AT74" si="36">AU11/$AD11</f>
        <v>0.34278449710125009</v>
      </c>
      <c r="AU11" s="71">
        <f t="shared" si="4"/>
        <v>3434.3366666666666</v>
      </c>
      <c r="AV11" s="72">
        <f t="shared" ref="AV11:AV74" si="37">AW11/$AD11</f>
        <v>0.33270325574880549</v>
      </c>
      <c r="AW11" s="71">
        <f t="shared" si="5"/>
        <v>3333.333333333333</v>
      </c>
      <c r="AX11" s="72">
        <f t="shared" ref="AX11:AX74" si="38">AY11/$AD11</f>
        <v>0.33270325574880549</v>
      </c>
      <c r="AY11" s="71">
        <f t="shared" si="6"/>
        <v>3333.333333333333</v>
      </c>
      <c r="AZ11" s="48">
        <f t="shared" ref="AZ11:AZ74" si="39">AU11+AW11+AY11</f>
        <v>10101.003333333334</v>
      </c>
      <c r="BA11" s="25">
        <f t="shared" ref="BA11:BA74" si="40">(AZ11-AZ10)/AZ10</f>
        <v>3.3777027250753962E-3</v>
      </c>
      <c r="BC11" s="46" t="s">
        <v>14</v>
      </c>
      <c r="BD11" s="46"/>
      <c r="BE11" s="55">
        <f t="shared" si="13"/>
        <v>0.33333333333333331</v>
      </c>
      <c r="BF11" s="71">
        <f t="shared" si="14"/>
        <v>3367.0011111111112</v>
      </c>
      <c r="BG11" s="56">
        <f t="shared" si="15"/>
        <v>0.33333333333333331</v>
      </c>
      <c r="BH11" s="71">
        <f t="shared" si="16"/>
        <v>3344.4444444444439</v>
      </c>
      <c r="BI11" s="56">
        <f t="shared" si="17"/>
        <v>0.33333333333333331</v>
      </c>
      <c r="BJ11" s="71">
        <f t="shared" si="18"/>
        <v>3344.4444444444439</v>
      </c>
      <c r="BK11" s="79">
        <f t="shared" si="19"/>
        <v>10101.003333333334</v>
      </c>
      <c r="BL11" s="84">
        <f t="shared" si="20"/>
        <v>3.3777027250754266E-3</v>
      </c>
      <c r="BN11" s="8" t="s">
        <v>2008</v>
      </c>
      <c r="BO11" s="67">
        <f>AVERAGE(AP9:AP108)</f>
        <v>1.0130247126855329E-3</v>
      </c>
      <c r="BP11" s="68">
        <f>BO11*252</f>
        <v>0.25528222759675429</v>
      </c>
    </row>
    <row r="12" spans="1:68" x14ac:dyDescent="0.2">
      <c r="B12" s="100">
        <v>43923</v>
      </c>
      <c r="C12" s="101">
        <f t="shared" ref="C12:C43" si="41">C11+(C11*1%)</f>
        <v>101</v>
      </c>
      <c r="D12" s="102">
        <f t="shared" ref="D12:D43" si="42">(C12-C11)/C11</f>
        <v>0.01</v>
      </c>
      <c r="E12" s="30">
        <v>1000</v>
      </c>
      <c r="F12" s="103">
        <f t="shared" si="21"/>
        <v>101000</v>
      </c>
      <c r="G12" s="53">
        <f t="shared" si="22"/>
        <v>6.3085571517801378E-2</v>
      </c>
      <c r="H12" s="28">
        <v>100</v>
      </c>
      <c r="I12" s="102">
        <f t="shared" ref="I12:I43" si="43">(H12-H11)/H11</f>
        <v>0</v>
      </c>
      <c r="J12" s="30">
        <v>5000</v>
      </c>
      <c r="K12" s="103">
        <f t="shared" si="23"/>
        <v>500000</v>
      </c>
      <c r="L12" s="53">
        <f t="shared" si="24"/>
        <v>0.31230480949406619</v>
      </c>
      <c r="M12" s="28">
        <v>100</v>
      </c>
      <c r="N12" s="102">
        <f t="shared" ref="N12:N43" si="44">(M12-M11)/M11</f>
        <v>0</v>
      </c>
      <c r="O12" s="30">
        <v>10000</v>
      </c>
      <c r="P12" s="103">
        <f t="shared" si="25"/>
        <v>1000000</v>
      </c>
      <c r="Q12" s="53">
        <f t="shared" si="26"/>
        <v>0.62460961898813239</v>
      </c>
      <c r="R12" s="104">
        <f t="shared" si="27"/>
        <v>1601000</v>
      </c>
      <c r="S12" s="105">
        <f t="shared" si="28"/>
        <v>1</v>
      </c>
      <c r="V12" s="6" t="s">
        <v>57</v>
      </c>
      <c r="W12" s="6"/>
      <c r="X12" s="78">
        <f t="shared" si="7"/>
        <v>6.4997127420362275E-2</v>
      </c>
      <c r="Y12" s="71">
        <f t="shared" si="0"/>
        <v>650.37750625000001</v>
      </c>
      <c r="Z12" s="72">
        <f t="shared" si="8"/>
        <v>0.31230480949406619</v>
      </c>
      <c r="AA12" s="71">
        <f t="shared" si="1"/>
        <v>3125</v>
      </c>
      <c r="AB12" s="72">
        <f t="shared" si="9"/>
        <v>0.62460961898813239</v>
      </c>
      <c r="AC12" s="71">
        <f t="shared" si="2"/>
        <v>6250</v>
      </c>
      <c r="AD12" s="79">
        <f t="shared" si="10"/>
        <v>10025.377506249999</v>
      </c>
      <c r="AE12" s="80">
        <f t="shared" si="11"/>
        <v>6.4272093206468471E-4</v>
      </c>
      <c r="AG12" s="46" t="s">
        <v>27</v>
      </c>
      <c r="AH12" s="46"/>
      <c r="AI12" s="81">
        <f t="shared" si="29"/>
        <v>6.4997127420362275E-2</v>
      </c>
      <c r="AJ12" s="71">
        <f t="shared" si="30"/>
        <v>650.37750625000001</v>
      </c>
      <c r="AK12" s="82">
        <f t="shared" si="31"/>
        <v>0.31230480949406619</v>
      </c>
      <c r="AL12" s="71">
        <f t="shared" si="32"/>
        <v>3125</v>
      </c>
      <c r="AM12" s="82">
        <f t="shared" si="33"/>
        <v>0.62460961898813239</v>
      </c>
      <c r="AN12" s="71">
        <f t="shared" si="34"/>
        <v>6250</v>
      </c>
      <c r="AO12" s="79">
        <f t="shared" si="35"/>
        <v>10025.377506249999</v>
      </c>
      <c r="AP12" s="83">
        <f t="shared" si="12"/>
        <v>6.4272093206474423E-4</v>
      </c>
      <c r="AR12" s="46" t="s">
        <v>57</v>
      </c>
      <c r="AS12" s="46"/>
      <c r="AT12" s="78">
        <f t="shared" si="36"/>
        <v>0.34598996707813706</v>
      </c>
      <c r="AU12" s="71">
        <f t="shared" si="4"/>
        <v>3468.6800333333331</v>
      </c>
      <c r="AV12" s="72">
        <f t="shared" si="37"/>
        <v>0.33248955775034644</v>
      </c>
      <c r="AW12" s="71">
        <f t="shared" si="5"/>
        <v>3333.333333333333</v>
      </c>
      <c r="AX12" s="72">
        <f t="shared" si="38"/>
        <v>0.33248955775034644</v>
      </c>
      <c r="AY12" s="71">
        <f t="shared" si="6"/>
        <v>3333.333333333333</v>
      </c>
      <c r="AZ12" s="48">
        <f t="shared" si="39"/>
        <v>10135.346699999998</v>
      </c>
      <c r="BA12" s="25">
        <f t="shared" si="40"/>
        <v>3.3999955779967952E-3</v>
      </c>
      <c r="BC12" s="46" t="s">
        <v>27</v>
      </c>
      <c r="BD12" s="46"/>
      <c r="BE12" s="55">
        <f t="shared" si="13"/>
        <v>0.33333333333333331</v>
      </c>
      <c r="BF12" s="71">
        <f t="shared" si="14"/>
        <v>3378.4488999999994</v>
      </c>
      <c r="BG12" s="56">
        <f t="shared" si="15"/>
        <v>0.33333333333333331</v>
      </c>
      <c r="BH12" s="71">
        <f t="shared" si="16"/>
        <v>3344.4444444444439</v>
      </c>
      <c r="BI12" s="56">
        <f t="shared" si="17"/>
        <v>0.33333333333333331</v>
      </c>
      <c r="BJ12" s="71">
        <f t="shared" si="18"/>
        <v>3344.4444444444439</v>
      </c>
      <c r="BK12" s="79">
        <f t="shared" si="19"/>
        <v>10135.346699999998</v>
      </c>
      <c r="BL12" s="84">
        <f t="shared" si="20"/>
        <v>3.3999955779968616E-3</v>
      </c>
      <c r="BN12" s="8" t="s">
        <v>2009</v>
      </c>
      <c r="BO12" s="68">
        <f>_xlfn.STDEV.S(AP10:AP108)</f>
        <v>2.5863510762044284E-4</v>
      </c>
      <c r="BP12" s="77">
        <f>BO12*SQRT(252)</f>
        <v>4.1057050504447086E-3</v>
      </c>
    </row>
    <row r="13" spans="1:68" x14ac:dyDescent="0.2">
      <c r="B13" s="94">
        <v>43924</v>
      </c>
      <c r="C13" s="106">
        <f t="shared" si="41"/>
        <v>102.01</v>
      </c>
      <c r="D13" s="25">
        <f t="shared" si="42"/>
        <v>1.0000000000000051E-2</v>
      </c>
      <c r="E13" s="22">
        <v>1000</v>
      </c>
      <c r="F13" s="96">
        <f t="shared" si="21"/>
        <v>102010</v>
      </c>
      <c r="G13" s="97">
        <f t="shared" si="22"/>
        <v>6.3676256702517461E-2</v>
      </c>
      <c r="H13" s="21">
        <v>100</v>
      </c>
      <c r="I13" s="72">
        <f t="shared" si="43"/>
        <v>0</v>
      </c>
      <c r="J13" s="22">
        <v>5000</v>
      </c>
      <c r="K13" s="96">
        <f t="shared" si="23"/>
        <v>500000</v>
      </c>
      <c r="L13" s="97">
        <f t="shared" si="24"/>
        <v>0.31210791443249419</v>
      </c>
      <c r="M13" s="21">
        <v>100</v>
      </c>
      <c r="N13" s="72">
        <f t="shared" si="44"/>
        <v>0</v>
      </c>
      <c r="O13" s="22">
        <v>10000</v>
      </c>
      <c r="P13" s="96">
        <f t="shared" si="25"/>
        <v>1000000</v>
      </c>
      <c r="Q13" s="97">
        <f t="shared" si="26"/>
        <v>0.62421582886498839</v>
      </c>
      <c r="R13" s="107">
        <f t="shared" si="27"/>
        <v>1602010</v>
      </c>
      <c r="S13" s="99">
        <f t="shared" si="28"/>
        <v>1</v>
      </c>
      <c r="V13" s="6" t="s">
        <v>58</v>
      </c>
      <c r="W13" s="6"/>
      <c r="X13" s="78">
        <f t="shared" si="7"/>
        <v>6.5647098694565906E-2</v>
      </c>
      <c r="Y13" s="71">
        <f t="shared" si="0"/>
        <v>656.88128131250005</v>
      </c>
      <c r="Z13" s="72">
        <f t="shared" si="8"/>
        <v>0.31230480949406619</v>
      </c>
      <c r="AA13" s="71">
        <f t="shared" si="1"/>
        <v>3125</v>
      </c>
      <c r="AB13" s="72">
        <f t="shared" si="9"/>
        <v>0.62460961898813239</v>
      </c>
      <c r="AC13" s="71">
        <f t="shared" si="2"/>
        <v>6250</v>
      </c>
      <c r="AD13" s="79">
        <f t="shared" si="10"/>
        <v>10031.881281312501</v>
      </c>
      <c r="AE13" s="80">
        <f t="shared" si="11"/>
        <v>6.487311882716584E-4</v>
      </c>
      <c r="AG13" s="46" t="s">
        <v>28</v>
      </c>
      <c r="AH13" s="46"/>
      <c r="AI13" s="81">
        <f t="shared" si="29"/>
        <v>6.5647098694565906E-2</v>
      </c>
      <c r="AJ13" s="71">
        <f t="shared" si="30"/>
        <v>656.88128131250005</v>
      </c>
      <c r="AK13" s="82">
        <f t="shared" si="31"/>
        <v>0.31230480949406619</v>
      </c>
      <c r="AL13" s="71">
        <f t="shared" si="32"/>
        <v>3125</v>
      </c>
      <c r="AM13" s="82">
        <f t="shared" si="33"/>
        <v>0.62460961898813239</v>
      </c>
      <c r="AN13" s="71">
        <f t="shared" si="34"/>
        <v>6250</v>
      </c>
      <c r="AO13" s="79">
        <f t="shared" si="35"/>
        <v>10031.881281312501</v>
      </c>
      <c r="AP13" s="83">
        <f t="shared" si="12"/>
        <v>6.4873118827168952E-4</v>
      </c>
      <c r="AR13" s="46" t="s">
        <v>58</v>
      </c>
      <c r="AS13" s="46"/>
      <c r="AT13" s="78">
        <f t="shared" si="36"/>
        <v>0.34922331469300549</v>
      </c>
      <c r="AU13" s="71">
        <f t="shared" si="4"/>
        <v>3503.3668336666665</v>
      </c>
      <c r="AV13" s="72">
        <f t="shared" si="37"/>
        <v>0.33227400124268847</v>
      </c>
      <c r="AW13" s="71">
        <f t="shared" si="5"/>
        <v>3333.333333333333</v>
      </c>
      <c r="AX13" s="72">
        <f t="shared" si="38"/>
        <v>0.33227400124268847</v>
      </c>
      <c r="AY13" s="71">
        <f t="shared" si="6"/>
        <v>3333.333333333333</v>
      </c>
      <c r="AZ13" s="48">
        <f t="shared" si="39"/>
        <v>10170.033500333331</v>
      </c>
      <c r="BA13" s="25">
        <f t="shared" si="40"/>
        <v>3.4223595265204837E-3</v>
      </c>
      <c r="BC13" s="46" t="s">
        <v>28</v>
      </c>
      <c r="BD13" s="46"/>
      <c r="BE13" s="55">
        <f t="shared" si="13"/>
        <v>0.33333333333333331</v>
      </c>
      <c r="BF13" s="71">
        <f t="shared" si="14"/>
        <v>3390.0111667777769</v>
      </c>
      <c r="BG13" s="56">
        <f t="shared" si="15"/>
        <v>0.33333333333333331</v>
      </c>
      <c r="BH13" s="71">
        <f t="shared" si="16"/>
        <v>3344.4444444444439</v>
      </c>
      <c r="BI13" s="56">
        <f t="shared" si="17"/>
        <v>0.33333333333333331</v>
      </c>
      <c r="BJ13" s="71">
        <f t="shared" si="18"/>
        <v>3344.4444444444439</v>
      </c>
      <c r="BK13" s="79">
        <f t="shared" si="19"/>
        <v>10170.033500333331</v>
      </c>
      <c r="BL13" s="84">
        <f t="shared" si="20"/>
        <v>3.4223595265205908E-3</v>
      </c>
    </row>
    <row r="14" spans="1:68" x14ac:dyDescent="0.2">
      <c r="B14" s="100">
        <v>43925</v>
      </c>
      <c r="C14" s="101">
        <f t="shared" si="41"/>
        <v>103.0301</v>
      </c>
      <c r="D14" s="102">
        <f t="shared" si="42"/>
        <v>9.9999999999999933E-3</v>
      </c>
      <c r="E14" s="30">
        <v>1000</v>
      </c>
      <c r="F14" s="103">
        <f t="shared" si="21"/>
        <v>103030.1</v>
      </c>
      <c r="G14" s="53">
        <f t="shared" si="22"/>
        <v>6.4272093206484401E-2</v>
      </c>
      <c r="H14" s="28">
        <v>100</v>
      </c>
      <c r="I14" s="102">
        <f t="shared" si="43"/>
        <v>0</v>
      </c>
      <c r="J14" s="30">
        <v>5000</v>
      </c>
      <c r="K14" s="103">
        <f t="shared" si="23"/>
        <v>500000</v>
      </c>
      <c r="L14" s="53">
        <f t="shared" si="24"/>
        <v>0.31190930226450519</v>
      </c>
      <c r="M14" s="28">
        <v>100</v>
      </c>
      <c r="N14" s="102">
        <f t="shared" si="44"/>
        <v>0</v>
      </c>
      <c r="O14" s="30">
        <v>10000</v>
      </c>
      <c r="P14" s="103">
        <f t="shared" si="25"/>
        <v>1000000</v>
      </c>
      <c r="Q14" s="53">
        <f t="shared" si="26"/>
        <v>0.62381860452901039</v>
      </c>
      <c r="R14" s="104">
        <f t="shared" si="27"/>
        <v>1603030.1</v>
      </c>
      <c r="S14" s="105">
        <f t="shared" si="28"/>
        <v>1</v>
      </c>
      <c r="V14" s="6" t="s">
        <v>59</v>
      </c>
      <c r="W14" s="6"/>
      <c r="X14" s="78">
        <f t="shared" si="7"/>
        <v>6.6303569681511562E-2</v>
      </c>
      <c r="Y14" s="71">
        <f t="shared" si="0"/>
        <v>663.45009412562501</v>
      </c>
      <c r="Z14" s="72">
        <f t="shared" si="8"/>
        <v>0.31230480949406619</v>
      </c>
      <c r="AA14" s="71">
        <f t="shared" si="1"/>
        <v>3125</v>
      </c>
      <c r="AB14" s="72">
        <f t="shared" si="9"/>
        <v>0.62460961898813239</v>
      </c>
      <c r="AC14" s="71">
        <f t="shared" si="2"/>
        <v>6250</v>
      </c>
      <c r="AD14" s="79">
        <f t="shared" si="10"/>
        <v>10038.450094125625</v>
      </c>
      <c r="AE14" s="80">
        <f t="shared" si="11"/>
        <v>6.5479371504930241E-4</v>
      </c>
      <c r="AG14" s="46" t="s">
        <v>29</v>
      </c>
      <c r="AH14" s="46"/>
      <c r="AI14" s="81">
        <f t="shared" si="29"/>
        <v>6.6303569681511562E-2</v>
      </c>
      <c r="AJ14" s="71">
        <f t="shared" si="30"/>
        <v>663.45009412562501</v>
      </c>
      <c r="AK14" s="82">
        <f t="shared" si="31"/>
        <v>0.31230480949406619</v>
      </c>
      <c r="AL14" s="71">
        <f t="shared" si="32"/>
        <v>3125</v>
      </c>
      <c r="AM14" s="82">
        <f t="shared" si="33"/>
        <v>0.62460961898813239</v>
      </c>
      <c r="AN14" s="71">
        <f t="shared" si="34"/>
        <v>6250</v>
      </c>
      <c r="AO14" s="79">
        <f t="shared" si="35"/>
        <v>10038.450094125625</v>
      </c>
      <c r="AP14" s="83">
        <f t="shared" si="12"/>
        <v>6.5479371504939543E-4</v>
      </c>
      <c r="AR14" s="46" t="s">
        <v>59</v>
      </c>
      <c r="AS14" s="46"/>
      <c r="AT14" s="78">
        <f t="shared" si="36"/>
        <v>0.35248474304553856</v>
      </c>
      <c r="AU14" s="71">
        <f t="shared" si="4"/>
        <v>3538.4005020033333</v>
      </c>
      <c r="AV14" s="72">
        <f t="shared" si="37"/>
        <v>0.33205657268585298</v>
      </c>
      <c r="AW14" s="71">
        <f t="shared" si="5"/>
        <v>3333.333333333333</v>
      </c>
      <c r="AX14" s="72">
        <f t="shared" si="38"/>
        <v>0.33205657268585298</v>
      </c>
      <c r="AY14" s="71">
        <f t="shared" si="6"/>
        <v>3333.333333333333</v>
      </c>
      <c r="AZ14" s="48">
        <f t="shared" si="39"/>
        <v>10205.067168670001</v>
      </c>
      <c r="BA14" s="25">
        <f t="shared" si="40"/>
        <v>3.4447937989114047E-3</v>
      </c>
      <c r="BC14" s="46" t="s">
        <v>29</v>
      </c>
      <c r="BD14" s="46"/>
      <c r="BE14" s="55">
        <f t="shared" si="13"/>
        <v>0.33333333333333331</v>
      </c>
      <c r="BF14" s="71">
        <f t="shared" si="14"/>
        <v>3401.6890562233334</v>
      </c>
      <c r="BG14" s="56">
        <f t="shared" si="15"/>
        <v>0.33333333333333331</v>
      </c>
      <c r="BH14" s="71">
        <f t="shared" si="16"/>
        <v>3344.4444444444439</v>
      </c>
      <c r="BI14" s="56">
        <f t="shared" si="17"/>
        <v>0.33333333333333331</v>
      </c>
      <c r="BJ14" s="71">
        <f t="shared" si="18"/>
        <v>3344.4444444444439</v>
      </c>
      <c r="BK14" s="79">
        <f t="shared" si="19"/>
        <v>10205.067168670001</v>
      </c>
      <c r="BL14" s="84">
        <f t="shared" si="20"/>
        <v>3.4447937989114941E-3</v>
      </c>
    </row>
    <row r="15" spans="1:68" x14ac:dyDescent="0.2">
      <c r="B15" s="94">
        <v>43926</v>
      </c>
      <c r="C15" s="106">
        <f t="shared" si="41"/>
        <v>104.060401</v>
      </c>
      <c r="D15" s="25">
        <f t="shared" si="42"/>
        <v>9.9999999999999447E-3</v>
      </c>
      <c r="E15" s="22">
        <v>1000</v>
      </c>
      <c r="F15" s="96">
        <f t="shared" si="21"/>
        <v>104060.401</v>
      </c>
      <c r="G15" s="97">
        <f t="shared" si="22"/>
        <v>6.4873118827150689E-2</v>
      </c>
      <c r="H15" s="21">
        <v>100</v>
      </c>
      <c r="I15" s="72">
        <f t="shared" si="43"/>
        <v>0</v>
      </c>
      <c r="J15" s="22">
        <v>5000</v>
      </c>
      <c r="K15" s="96">
        <f t="shared" si="23"/>
        <v>500000</v>
      </c>
      <c r="L15" s="97">
        <f t="shared" si="24"/>
        <v>0.31170896039094975</v>
      </c>
      <c r="M15" s="21">
        <v>100</v>
      </c>
      <c r="N15" s="72">
        <f t="shared" si="44"/>
        <v>0</v>
      </c>
      <c r="O15" s="22">
        <v>10000</v>
      </c>
      <c r="P15" s="96">
        <f t="shared" si="25"/>
        <v>1000000</v>
      </c>
      <c r="Q15" s="97">
        <f t="shared" si="26"/>
        <v>0.6234179207818995</v>
      </c>
      <c r="R15" s="107">
        <f t="shared" si="27"/>
        <v>1604060.4010000001</v>
      </c>
      <c r="S15" s="99">
        <f t="shared" si="28"/>
        <v>1</v>
      </c>
      <c r="V15" s="6" t="s">
        <v>60</v>
      </c>
      <c r="W15" s="6"/>
      <c r="X15" s="78">
        <f t="shared" si="7"/>
        <v>6.6966605378326674E-2</v>
      </c>
      <c r="Y15" s="71">
        <f t="shared" si="0"/>
        <v>670.08459506688132</v>
      </c>
      <c r="Z15" s="72">
        <f t="shared" si="8"/>
        <v>0.31230480949406619</v>
      </c>
      <c r="AA15" s="71">
        <f t="shared" si="1"/>
        <v>3125</v>
      </c>
      <c r="AB15" s="72">
        <f t="shared" si="9"/>
        <v>0.62460961898813239</v>
      </c>
      <c r="AC15" s="71">
        <f t="shared" si="2"/>
        <v>6250</v>
      </c>
      <c r="AD15" s="79">
        <f t="shared" si="10"/>
        <v>10045.084595066881</v>
      </c>
      <c r="AE15" s="80">
        <f t="shared" si="11"/>
        <v>6.6090889321037901E-4</v>
      </c>
      <c r="AG15" s="46" t="s">
        <v>30</v>
      </c>
      <c r="AH15" s="46"/>
      <c r="AI15" s="81">
        <f t="shared" si="29"/>
        <v>6.6966605378326674E-2</v>
      </c>
      <c r="AJ15" s="71">
        <f t="shared" si="30"/>
        <v>670.08459506688132</v>
      </c>
      <c r="AK15" s="82">
        <f t="shared" si="31"/>
        <v>0.31230480949406619</v>
      </c>
      <c r="AL15" s="71">
        <f t="shared" si="32"/>
        <v>3125</v>
      </c>
      <c r="AM15" s="82">
        <f t="shared" si="33"/>
        <v>0.62460961898813239</v>
      </c>
      <c r="AN15" s="71">
        <f t="shared" si="34"/>
        <v>6250</v>
      </c>
      <c r="AO15" s="79">
        <f t="shared" si="35"/>
        <v>10045.084595066881</v>
      </c>
      <c r="AP15" s="83">
        <f t="shared" si="12"/>
        <v>6.6090889321035462E-4</v>
      </c>
      <c r="AR15" s="46" t="s">
        <v>60</v>
      </c>
      <c r="AS15" s="46"/>
      <c r="AT15" s="78">
        <f t="shared" si="36"/>
        <v>0.3557744559740636</v>
      </c>
      <c r="AU15" s="71">
        <f t="shared" si="4"/>
        <v>3573.7845070233666</v>
      </c>
      <c r="AV15" s="72">
        <f t="shared" si="37"/>
        <v>0.33183725849061796</v>
      </c>
      <c r="AW15" s="71">
        <f t="shared" si="5"/>
        <v>3333.333333333333</v>
      </c>
      <c r="AX15" s="72">
        <f t="shared" si="38"/>
        <v>0.33183725849061796</v>
      </c>
      <c r="AY15" s="71">
        <f t="shared" si="6"/>
        <v>3333.333333333333</v>
      </c>
      <c r="AZ15" s="48">
        <f t="shared" si="39"/>
        <v>10240.451173690031</v>
      </c>
      <c r="BA15" s="25">
        <f t="shared" si="40"/>
        <v>3.4672976115885873E-3</v>
      </c>
      <c r="BC15" s="46" t="s">
        <v>30</v>
      </c>
      <c r="BD15" s="46"/>
      <c r="BE15" s="55">
        <f t="shared" si="13"/>
        <v>0.33333333333333331</v>
      </c>
      <c r="BF15" s="71">
        <f t="shared" si="14"/>
        <v>3413.4837245633435</v>
      </c>
      <c r="BG15" s="56">
        <f t="shared" si="15"/>
        <v>0.33333333333333331</v>
      </c>
      <c r="BH15" s="71">
        <f t="shared" si="16"/>
        <v>3344.4444444444439</v>
      </c>
      <c r="BI15" s="56">
        <f t="shared" si="17"/>
        <v>0.33333333333333331</v>
      </c>
      <c r="BJ15" s="71">
        <f t="shared" si="18"/>
        <v>3344.4444444444439</v>
      </c>
      <c r="BK15" s="79">
        <f t="shared" si="19"/>
        <v>10240.451173690031</v>
      </c>
      <c r="BL15" s="84">
        <f t="shared" si="20"/>
        <v>3.4672976115885934E-3</v>
      </c>
    </row>
    <row r="16" spans="1:68" x14ac:dyDescent="0.2">
      <c r="B16" s="100">
        <v>43927</v>
      </c>
      <c r="C16" s="101">
        <f t="shared" si="41"/>
        <v>105.10100500999999</v>
      </c>
      <c r="D16" s="102">
        <f t="shared" si="42"/>
        <v>9.9999999999999568E-3</v>
      </c>
      <c r="E16" s="30">
        <v>1000</v>
      </c>
      <c r="F16" s="103">
        <f t="shared" si="21"/>
        <v>105101.00500999999</v>
      </c>
      <c r="G16" s="53">
        <f t="shared" si="22"/>
        <v>6.547937150493853E-2</v>
      </c>
      <c r="H16" s="28">
        <v>100</v>
      </c>
      <c r="I16" s="102">
        <f t="shared" si="43"/>
        <v>0</v>
      </c>
      <c r="J16" s="30">
        <v>5000</v>
      </c>
      <c r="K16" s="103">
        <f t="shared" si="23"/>
        <v>500000</v>
      </c>
      <c r="L16" s="53">
        <f t="shared" si="24"/>
        <v>0.31150687616502049</v>
      </c>
      <c r="M16" s="28">
        <v>100</v>
      </c>
      <c r="N16" s="102">
        <f t="shared" si="44"/>
        <v>0</v>
      </c>
      <c r="O16" s="30">
        <v>10000</v>
      </c>
      <c r="P16" s="103">
        <f t="shared" si="25"/>
        <v>1000000</v>
      </c>
      <c r="Q16" s="53">
        <f t="shared" si="26"/>
        <v>0.62301375233004097</v>
      </c>
      <c r="R16" s="104">
        <f t="shared" si="27"/>
        <v>1605101.00501</v>
      </c>
      <c r="S16" s="105">
        <f t="shared" si="28"/>
        <v>1</v>
      </c>
      <c r="V16" s="6" t="s">
        <v>61</v>
      </c>
      <c r="W16" s="6"/>
      <c r="X16" s="78">
        <f t="shared" si="7"/>
        <v>6.7636271432109943E-2</v>
      </c>
      <c r="Y16" s="71">
        <f t="shared" si="0"/>
        <v>676.78544101755017</v>
      </c>
      <c r="Z16" s="72">
        <f t="shared" si="8"/>
        <v>0.31230480949406619</v>
      </c>
      <c r="AA16" s="71">
        <f t="shared" si="1"/>
        <v>3125</v>
      </c>
      <c r="AB16" s="72">
        <f t="shared" si="9"/>
        <v>0.62460961898813239</v>
      </c>
      <c r="AC16" s="71">
        <f t="shared" si="2"/>
        <v>6250</v>
      </c>
      <c r="AD16" s="79">
        <f t="shared" si="10"/>
        <v>10051.78544101755</v>
      </c>
      <c r="AE16" s="80">
        <f t="shared" si="11"/>
        <v>6.670771049513617E-4</v>
      </c>
      <c r="AG16" s="46" t="s">
        <v>31</v>
      </c>
      <c r="AH16" s="46"/>
      <c r="AI16" s="81">
        <f t="shared" si="29"/>
        <v>6.7636271432109943E-2</v>
      </c>
      <c r="AJ16" s="71">
        <f t="shared" si="30"/>
        <v>676.78544101755017</v>
      </c>
      <c r="AK16" s="82">
        <f t="shared" si="31"/>
        <v>0.31230480949406619</v>
      </c>
      <c r="AL16" s="71">
        <f t="shared" si="32"/>
        <v>3125</v>
      </c>
      <c r="AM16" s="82">
        <f t="shared" si="33"/>
        <v>0.62460961898813239</v>
      </c>
      <c r="AN16" s="71">
        <f t="shared" si="34"/>
        <v>6250</v>
      </c>
      <c r="AO16" s="79">
        <f t="shared" si="35"/>
        <v>10051.78544101755</v>
      </c>
      <c r="AP16" s="83">
        <f t="shared" si="12"/>
        <v>6.670771049512858E-4</v>
      </c>
      <c r="AR16" s="46" t="s">
        <v>61</v>
      </c>
      <c r="AS16" s="46"/>
      <c r="AT16" s="78">
        <f t="shared" si="36"/>
        <v>0.35909265804306756</v>
      </c>
      <c r="AU16" s="71">
        <f t="shared" si="4"/>
        <v>3609.5223520936001</v>
      </c>
      <c r="AV16" s="72">
        <f t="shared" si="37"/>
        <v>0.33161604501935105</v>
      </c>
      <c r="AW16" s="71">
        <f t="shared" si="5"/>
        <v>3333.333333333333</v>
      </c>
      <c r="AX16" s="72">
        <f t="shared" si="38"/>
        <v>0.33161604501935105</v>
      </c>
      <c r="AY16" s="71">
        <f t="shared" si="6"/>
        <v>3333.333333333333</v>
      </c>
      <c r="AZ16" s="48">
        <f t="shared" si="39"/>
        <v>10276.189018760266</v>
      </c>
      <c r="BA16" s="25">
        <f t="shared" si="40"/>
        <v>3.4898701692023929E-3</v>
      </c>
      <c r="BC16" s="46" t="s">
        <v>31</v>
      </c>
      <c r="BD16" s="46"/>
      <c r="BE16" s="55">
        <f t="shared" si="13"/>
        <v>0.33333333333333331</v>
      </c>
      <c r="BF16" s="71">
        <f t="shared" si="14"/>
        <v>3425.3963395867549</v>
      </c>
      <c r="BG16" s="56">
        <f t="shared" si="15"/>
        <v>0.33333333333333331</v>
      </c>
      <c r="BH16" s="71">
        <f t="shared" si="16"/>
        <v>3344.4444444444439</v>
      </c>
      <c r="BI16" s="56">
        <f t="shared" si="17"/>
        <v>0.33333333333333331</v>
      </c>
      <c r="BJ16" s="71">
        <f t="shared" si="18"/>
        <v>3344.4444444444439</v>
      </c>
      <c r="BK16" s="79">
        <f t="shared" si="19"/>
        <v>10276.189018760266</v>
      </c>
      <c r="BL16" s="84">
        <f t="shared" si="20"/>
        <v>3.4898701692023248E-3</v>
      </c>
    </row>
    <row r="17" spans="2:64" x14ac:dyDescent="0.2">
      <c r="B17" s="94">
        <v>43928</v>
      </c>
      <c r="C17" s="106">
        <f t="shared" si="41"/>
        <v>106.1520150601</v>
      </c>
      <c r="D17" s="25">
        <f t="shared" si="42"/>
        <v>1.0000000000000038E-2</v>
      </c>
      <c r="E17" s="22">
        <v>1000</v>
      </c>
      <c r="F17" s="96">
        <f t="shared" si="21"/>
        <v>106152.01506009999</v>
      </c>
      <c r="G17" s="97">
        <f t="shared" si="22"/>
        <v>6.6090889321038473E-2</v>
      </c>
      <c r="H17" s="21">
        <v>100</v>
      </c>
      <c r="I17" s="72">
        <f t="shared" si="43"/>
        <v>0</v>
      </c>
      <c r="J17" s="22">
        <v>5000</v>
      </c>
      <c r="K17" s="96">
        <f t="shared" si="23"/>
        <v>500000</v>
      </c>
      <c r="L17" s="97">
        <f t="shared" si="24"/>
        <v>0.31130303689298716</v>
      </c>
      <c r="M17" s="21">
        <v>100</v>
      </c>
      <c r="N17" s="72">
        <f t="shared" si="44"/>
        <v>0</v>
      </c>
      <c r="O17" s="22">
        <v>10000</v>
      </c>
      <c r="P17" s="96">
        <f t="shared" si="25"/>
        <v>1000000</v>
      </c>
      <c r="Q17" s="97">
        <f t="shared" si="26"/>
        <v>0.62260607378597432</v>
      </c>
      <c r="R17" s="107">
        <f t="shared" si="27"/>
        <v>1606152.0150601</v>
      </c>
      <c r="S17" s="99">
        <f t="shared" si="28"/>
        <v>1</v>
      </c>
      <c r="V17" s="6" t="s">
        <v>62</v>
      </c>
      <c r="W17" s="6"/>
      <c r="X17" s="78">
        <f t="shared" si="7"/>
        <v>6.8312634146431045E-2</v>
      </c>
      <c r="Y17" s="71">
        <f t="shared" si="0"/>
        <v>683.55329542772563</v>
      </c>
      <c r="Z17" s="72">
        <f t="shared" si="8"/>
        <v>0.31230480949406619</v>
      </c>
      <c r="AA17" s="71">
        <f t="shared" si="1"/>
        <v>3125</v>
      </c>
      <c r="AB17" s="72">
        <f t="shared" si="9"/>
        <v>0.62460961898813239</v>
      </c>
      <c r="AC17" s="71">
        <f t="shared" si="2"/>
        <v>6250</v>
      </c>
      <c r="AD17" s="79">
        <f t="shared" si="10"/>
        <v>10058.553295427726</v>
      </c>
      <c r="AE17" s="80">
        <f t="shared" si="11"/>
        <v>6.7329873383083813E-4</v>
      </c>
      <c r="AG17" s="46" t="s">
        <v>32</v>
      </c>
      <c r="AH17" s="46"/>
      <c r="AI17" s="81">
        <f t="shared" si="29"/>
        <v>6.8312634146431045E-2</v>
      </c>
      <c r="AJ17" s="71">
        <f t="shared" si="30"/>
        <v>683.55329542772563</v>
      </c>
      <c r="AK17" s="82">
        <f t="shared" si="31"/>
        <v>0.31230480949406619</v>
      </c>
      <c r="AL17" s="71">
        <f t="shared" si="32"/>
        <v>3125</v>
      </c>
      <c r="AM17" s="82">
        <f t="shared" si="33"/>
        <v>0.62460961898813239</v>
      </c>
      <c r="AN17" s="71">
        <f t="shared" si="34"/>
        <v>6250</v>
      </c>
      <c r="AO17" s="79">
        <f t="shared" si="35"/>
        <v>10058.553295427726</v>
      </c>
      <c r="AP17" s="83">
        <f t="shared" si="12"/>
        <v>6.7329873383092931E-4</v>
      </c>
      <c r="AR17" s="46" t="s">
        <v>62</v>
      </c>
      <c r="AS17" s="46"/>
      <c r="AT17" s="78">
        <f t="shared" si="36"/>
        <v>0.36243955453034277</v>
      </c>
      <c r="AU17" s="71">
        <f t="shared" si="4"/>
        <v>3645.6175756145362</v>
      </c>
      <c r="AV17" s="72">
        <f t="shared" si="37"/>
        <v>0.33139291858686598</v>
      </c>
      <c r="AW17" s="71">
        <f t="shared" si="5"/>
        <v>3333.333333333333</v>
      </c>
      <c r="AX17" s="72">
        <f t="shared" si="38"/>
        <v>0.33139291858686598</v>
      </c>
      <c r="AY17" s="71">
        <f t="shared" si="6"/>
        <v>3333.333333333333</v>
      </c>
      <c r="AZ17" s="48">
        <f t="shared" si="39"/>
        <v>10312.284242281203</v>
      </c>
      <c r="BA17" s="25">
        <f t="shared" si="40"/>
        <v>3.5125106647066694E-3</v>
      </c>
      <c r="BC17" s="46" t="s">
        <v>32</v>
      </c>
      <c r="BD17" s="46"/>
      <c r="BE17" s="55">
        <f t="shared" si="13"/>
        <v>0.33333333333333331</v>
      </c>
      <c r="BF17" s="71">
        <f t="shared" si="14"/>
        <v>3437.4280807604009</v>
      </c>
      <c r="BG17" s="56">
        <f t="shared" si="15"/>
        <v>0.33333333333333331</v>
      </c>
      <c r="BH17" s="71">
        <f t="shared" si="16"/>
        <v>3344.4444444444439</v>
      </c>
      <c r="BI17" s="56">
        <f t="shared" si="17"/>
        <v>0.33333333333333331</v>
      </c>
      <c r="BJ17" s="71">
        <f t="shared" si="18"/>
        <v>3344.4444444444439</v>
      </c>
      <c r="BK17" s="79">
        <f t="shared" si="19"/>
        <v>10312.284242281203</v>
      </c>
      <c r="BL17" s="84">
        <f t="shared" si="20"/>
        <v>3.5125106647067028E-3</v>
      </c>
    </row>
    <row r="18" spans="2:64" x14ac:dyDescent="0.2">
      <c r="B18" s="100">
        <v>43929</v>
      </c>
      <c r="C18" s="101">
        <f t="shared" si="41"/>
        <v>107.213535210701</v>
      </c>
      <c r="D18" s="102">
        <f t="shared" si="42"/>
        <v>9.9999999999999829E-3</v>
      </c>
      <c r="E18" s="30">
        <v>1000</v>
      </c>
      <c r="F18" s="103">
        <f t="shared" si="21"/>
        <v>107213.535210701</v>
      </c>
      <c r="G18" s="53">
        <f t="shared" si="22"/>
        <v>6.6707710495136921E-2</v>
      </c>
      <c r="H18" s="28">
        <v>100</v>
      </c>
      <c r="I18" s="102">
        <f t="shared" si="43"/>
        <v>0</v>
      </c>
      <c r="J18" s="30">
        <v>5000</v>
      </c>
      <c r="K18" s="103">
        <f t="shared" si="23"/>
        <v>500000</v>
      </c>
      <c r="L18" s="53">
        <f t="shared" si="24"/>
        <v>0.31109742983495436</v>
      </c>
      <c r="M18" s="28">
        <v>100</v>
      </c>
      <c r="N18" s="102">
        <f t="shared" si="44"/>
        <v>0</v>
      </c>
      <c r="O18" s="30">
        <v>10000</v>
      </c>
      <c r="P18" s="103">
        <f t="shared" si="25"/>
        <v>1000000</v>
      </c>
      <c r="Q18" s="53">
        <f t="shared" si="26"/>
        <v>0.62219485966990873</v>
      </c>
      <c r="R18" s="104">
        <f t="shared" si="27"/>
        <v>1607213.5352107009</v>
      </c>
      <c r="S18" s="105">
        <f t="shared" si="28"/>
        <v>1</v>
      </c>
      <c r="V18" s="6" t="s">
        <v>63</v>
      </c>
      <c r="W18" s="6"/>
      <c r="X18" s="78">
        <f t="shared" si="7"/>
        <v>6.8995760487895352E-2</v>
      </c>
      <c r="Y18" s="71">
        <f t="shared" si="0"/>
        <v>690.38882838200288</v>
      </c>
      <c r="Z18" s="72">
        <f t="shared" si="8"/>
        <v>0.31230480949406619</v>
      </c>
      <c r="AA18" s="71">
        <f t="shared" si="1"/>
        <v>3125</v>
      </c>
      <c r="AB18" s="72">
        <f t="shared" si="9"/>
        <v>0.62460961898813239</v>
      </c>
      <c r="AC18" s="71">
        <f t="shared" si="2"/>
        <v>6250</v>
      </c>
      <c r="AD18" s="79">
        <f t="shared" si="10"/>
        <v>10065.388828382003</v>
      </c>
      <c r="AE18" s="80">
        <f t="shared" si="11"/>
        <v>6.7957416474440395E-4</v>
      </c>
      <c r="AG18" s="46" t="s">
        <v>33</v>
      </c>
      <c r="AH18" s="46"/>
      <c r="AI18" s="81">
        <f t="shared" si="29"/>
        <v>6.8995760487895352E-2</v>
      </c>
      <c r="AJ18" s="71">
        <f t="shared" si="30"/>
        <v>690.38882838200288</v>
      </c>
      <c r="AK18" s="82">
        <f t="shared" si="31"/>
        <v>0.31230480949406619</v>
      </c>
      <c r="AL18" s="71">
        <f t="shared" si="32"/>
        <v>3125</v>
      </c>
      <c r="AM18" s="82">
        <f t="shared" si="33"/>
        <v>0.62460961898813239</v>
      </c>
      <c r="AN18" s="71">
        <f t="shared" si="34"/>
        <v>6250</v>
      </c>
      <c r="AO18" s="79">
        <f t="shared" si="35"/>
        <v>10065.388828382003</v>
      </c>
      <c r="AP18" s="83">
        <f t="shared" si="12"/>
        <v>6.7957416474451193E-4</v>
      </c>
      <c r="AR18" s="46" t="s">
        <v>63</v>
      </c>
      <c r="AS18" s="46"/>
      <c r="AT18" s="78">
        <f t="shared" si="36"/>
        <v>0.36581535141375854</v>
      </c>
      <c r="AU18" s="71">
        <f t="shared" si="4"/>
        <v>3682.0737513706817</v>
      </c>
      <c r="AV18" s="72">
        <f t="shared" si="37"/>
        <v>0.33116786546130494</v>
      </c>
      <c r="AW18" s="71">
        <f t="shared" si="5"/>
        <v>3333.333333333333</v>
      </c>
      <c r="AX18" s="72">
        <f t="shared" si="38"/>
        <v>0.33116786546130494</v>
      </c>
      <c r="AY18" s="71">
        <f t="shared" si="6"/>
        <v>3333.333333333333</v>
      </c>
      <c r="AZ18" s="48">
        <f t="shared" si="39"/>
        <v>10348.740418037349</v>
      </c>
      <c r="BA18" s="25">
        <f t="shared" si="40"/>
        <v>3.5352182794450805E-3</v>
      </c>
      <c r="BC18" s="46" t="s">
        <v>33</v>
      </c>
      <c r="BD18" s="46"/>
      <c r="BE18" s="55">
        <f t="shared" si="13"/>
        <v>0.33333333333333331</v>
      </c>
      <c r="BF18" s="71">
        <f t="shared" si="14"/>
        <v>3449.5801393457828</v>
      </c>
      <c r="BG18" s="56">
        <f t="shared" si="15"/>
        <v>0.33333333333333331</v>
      </c>
      <c r="BH18" s="71">
        <f t="shared" si="16"/>
        <v>3344.4444444444439</v>
      </c>
      <c r="BI18" s="56">
        <f t="shared" si="17"/>
        <v>0.33333333333333331</v>
      </c>
      <c r="BJ18" s="71">
        <f t="shared" si="18"/>
        <v>3344.4444444444439</v>
      </c>
      <c r="BK18" s="79">
        <f t="shared" si="19"/>
        <v>10348.740418037349</v>
      </c>
      <c r="BL18" s="84">
        <f t="shared" si="20"/>
        <v>3.5352182794450293E-3</v>
      </c>
    </row>
    <row r="19" spans="2:64" x14ac:dyDescent="0.2">
      <c r="B19" s="94">
        <v>43930</v>
      </c>
      <c r="C19" s="106">
        <f t="shared" si="41"/>
        <v>108.28567056280801</v>
      </c>
      <c r="D19" s="25">
        <f t="shared" si="42"/>
        <v>1.0000000000000014E-2</v>
      </c>
      <c r="E19" s="22">
        <v>1000</v>
      </c>
      <c r="F19" s="96">
        <f t="shared" si="21"/>
        <v>108285.67056280801</v>
      </c>
      <c r="G19" s="97">
        <f t="shared" si="22"/>
        <v>6.7329873383075167E-2</v>
      </c>
      <c r="H19" s="21">
        <v>100</v>
      </c>
      <c r="I19" s="72">
        <f t="shared" si="43"/>
        <v>0</v>
      </c>
      <c r="J19" s="22">
        <v>5000</v>
      </c>
      <c r="K19" s="96">
        <f t="shared" si="23"/>
        <v>500000</v>
      </c>
      <c r="L19" s="97">
        <f t="shared" si="24"/>
        <v>0.31089004220564165</v>
      </c>
      <c r="M19" s="21">
        <v>100</v>
      </c>
      <c r="N19" s="72">
        <f t="shared" si="44"/>
        <v>0</v>
      </c>
      <c r="O19" s="22">
        <v>10000</v>
      </c>
      <c r="P19" s="96">
        <f t="shared" si="25"/>
        <v>1000000</v>
      </c>
      <c r="Q19" s="97">
        <f t="shared" si="26"/>
        <v>0.6217800844112833</v>
      </c>
      <c r="R19" s="107">
        <f t="shared" si="27"/>
        <v>1608285.6705628079</v>
      </c>
      <c r="S19" s="99">
        <f t="shared" si="28"/>
        <v>1</v>
      </c>
      <c r="V19" s="6" t="s">
        <v>64</v>
      </c>
      <c r="W19" s="6"/>
      <c r="X19" s="78">
        <f t="shared" si="7"/>
        <v>6.968571809277431E-2</v>
      </c>
      <c r="Y19" s="71">
        <f t="shared" si="0"/>
        <v>697.29271666582292</v>
      </c>
      <c r="Z19" s="72">
        <f t="shared" si="8"/>
        <v>0.31230480949406619</v>
      </c>
      <c r="AA19" s="71">
        <f t="shared" si="1"/>
        <v>3125</v>
      </c>
      <c r="AB19" s="72">
        <f t="shared" si="9"/>
        <v>0.62460961898813239</v>
      </c>
      <c r="AC19" s="71">
        <f t="shared" si="2"/>
        <v>6250</v>
      </c>
      <c r="AD19" s="79">
        <f t="shared" si="10"/>
        <v>10072.292716665823</v>
      </c>
      <c r="AE19" s="80">
        <f t="shared" si="11"/>
        <v>6.859037839007417E-4</v>
      </c>
      <c r="AG19" s="46" t="s">
        <v>34</v>
      </c>
      <c r="AH19" s="46"/>
      <c r="AI19" s="81">
        <f t="shared" si="29"/>
        <v>6.968571809277431E-2</v>
      </c>
      <c r="AJ19" s="71">
        <f t="shared" si="30"/>
        <v>697.29271666582292</v>
      </c>
      <c r="AK19" s="82">
        <f t="shared" si="31"/>
        <v>0.31230480949406619</v>
      </c>
      <c r="AL19" s="71">
        <f t="shared" si="32"/>
        <v>3125</v>
      </c>
      <c r="AM19" s="82">
        <f t="shared" si="33"/>
        <v>0.62460961898813239</v>
      </c>
      <c r="AN19" s="71">
        <f t="shared" si="34"/>
        <v>6250</v>
      </c>
      <c r="AO19" s="79">
        <f t="shared" si="35"/>
        <v>10072.292716665823</v>
      </c>
      <c r="AP19" s="83">
        <f t="shared" si="12"/>
        <v>6.8590378390065432E-4</v>
      </c>
      <c r="AR19" s="46" t="s">
        <v>64</v>
      </c>
      <c r="AS19" s="46"/>
      <c r="AT19" s="78">
        <f t="shared" si="36"/>
        <v>0.36922025535765352</v>
      </c>
      <c r="AU19" s="71">
        <f t="shared" si="4"/>
        <v>3718.8944888843885</v>
      </c>
      <c r="AV19" s="72">
        <f t="shared" si="37"/>
        <v>0.33094087186504528</v>
      </c>
      <c r="AW19" s="71">
        <f t="shared" si="5"/>
        <v>3333.333333333333</v>
      </c>
      <c r="AX19" s="72">
        <f t="shared" si="38"/>
        <v>0.33094087186504528</v>
      </c>
      <c r="AY19" s="71">
        <f t="shared" si="6"/>
        <v>3333.333333333333</v>
      </c>
      <c r="AZ19" s="48">
        <f t="shared" si="39"/>
        <v>10385.561155551055</v>
      </c>
      <c r="BA19" s="25">
        <f t="shared" si="40"/>
        <v>3.5579921832351227E-3</v>
      </c>
      <c r="BC19" s="46" t="s">
        <v>34</v>
      </c>
      <c r="BD19" s="46"/>
      <c r="BE19" s="55">
        <f t="shared" si="13"/>
        <v>0.33333333333333331</v>
      </c>
      <c r="BF19" s="71">
        <f t="shared" si="14"/>
        <v>3461.853718517018</v>
      </c>
      <c r="BG19" s="56">
        <f t="shared" si="15"/>
        <v>0.33333333333333331</v>
      </c>
      <c r="BH19" s="71">
        <f t="shared" si="16"/>
        <v>3344.4444444444439</v>
      </c>
      <c r="BI19" s="56">
        <f t="shared" si="17"/>
        <v>0.33333333333333331</v>
      </c>
      <c r="BJ19" s="71">
        <f t="shared" si="18"/>
        <v>3344.4444444444439</v>
      </c>
      <c r="BK19" s="79">
        <f t="shared" si="19"/>
        <v>10385.561155551055</v>
      </c>
      <c r="BL19" s="84">
        <f t="shared" si="20"/>
        <v>3.5579921832351591E-3</v>
      </c>
    </row>
    <row r="20" spans="2:64" x14ac:dyDescent="0.2">
      <c r="B20" s="100">
        <v>43931</v>
      </c>
      <c r="C20" s="101">
        <f t="shared" si="41"/>
        <v>109.36852726843608</v>
      </c>
      <c r="D20" s="102">
        <f t="shared" si="42"/>
        <v>9.9999999999999499E-3</v>
      </c>
      <c r="E20" s="30">
        <v>1000</v>
      </c>
      <c r="F20" s="103">
        <f t="shared" si="21"/>
        <v>109368.52726843608</v>
      </c>
      <c r="G20" s="53">
        <f t="shared" si="22"/>
        <v>6.7957416474439272E-2</v>
      </c>
      <c r="H20" s="28">
        <v>100</v>
      </c>
      <c r="I20" s="102">
        <f t="shared" si="43"/>
        <v>0</v>
      </c>
      <c r="J20" s="30">
        <v>5000</v>
      </c>
      <c r="K20" s="103">
        <f t="shared" si="23"/>
        <v>500000</v>
      </c>
      <c r="L20" s="53">
        <f t="shared" si="24"/>
        <v>0.3106808611751869</v>
      </c>
      <c r="M20" s="28">
        <v>100</v>
      </c>
      <c r="N20" s="102">
        <f t="shared" si="44"/>
        <v>0</v>
      </c>
      <c r="O20" s="30">
        <v>10000</v>
      </c>
      <c r="P20" s="103">
        <f t="shared" si="25"/>
        <v>1000000</v>
      </c>
      <c r="Q20" s="53">
        <f t="shared" si="26"/>
        <v>0.62136172235037379</v>
      </c>
      <c r="R20" s="104">
        <f t="shared" si="27"/>
        <v>1609368.527268436</v>
      </c>
      <c r="S20" s="105">
        <f t="shared" si="28"/>
        <v>1</v>
      </c>
      <c r="V20" s="6" t="s">
        <v>65</v>
      </c>
      <c r="W20" s="6"/>
      <c r="X20" s="78">
        <f t="shared" si="7"/>
        <v>7.038257527370205E-2</v>
      </c>
      <c r="Y20" s="71">
        <f t="shared" si="0"/>
        <v>704.26564383248115</v>
      </c>
      <c r="Z20" s="72">
        <f t="shared" si="8"/>
        <v>0.31230480949406619</v>
      </c>
      <c r="AA20" s="71">
        <f t="shared" si="1"/>
        <v>3125</v>
      </c>
      <c r="AB20" s="72">
        <f t="shared" si="9"/>
        <v>0.62460961898813239</v>
      </c>
      <c r="AC20" s="71">
        <f t="shared" si="2"/>
        <v>6250</v>
      </c>
      <c r="AD20" s="79">
        <f t="shared" si="10"/>
        <v>10079.265643832481</v>
      </c>
      <c r="AE20" s="80">
        <f t="shared" si="11"/>
        <v>6.9228797879561106E-4</v>
      </c>
      <c r="AG20" s="46" t="s">
        <v>35</v>
      </c>
      <c r="AH20" s="46"/>
      <c r="AI20" s="81">
        <f t="shared" si="29"/>
        <v>7.038257527370205E-2</v>
      </c>
      <c r="AJ20" s="71">
        <f t="shared" si="30"/>
        <v>704.26564383248115</v>
      </c>
      <c r="AK20" s="82">
        <f t="shared" si="31"/>
        <v>0.31230480949406619</v>
      </c>
      <c r="AL20" s="71">
        <f t="shared" si="32"/>
        <v>3125</v>
      </c>
      <c r="AM20" s="82">
        <f t="shared" si="33"/>
        <v>0.62460961898813239</v>
      </c>
      <c r="AN20" s="71">
        <f t="shared" si="34"/>
        <v>6250</v>
      </c>
      <c r="AO20" s="79">
        <f t="shared" si="35"/>
        <v>10079.265643832481</v>
      </c>
      <c r="AP20" s="83">
        <f t="shared" si="12"/>
        <v>6.9228797879561377E-4</v>
      </c>
      <c r="AR20" s="46" t="s">
        <v>65</v>
      </c>
      <c r="AS20" s="46"/>
      <c r="AT20" s="78">
        <f t="shared" si="36"/>
        <v>0.37265447369884391</v>
      </c>
      <c r="AU20" s="71">
        <f t="shared" si="4"/>
        <v>3756.0834337732322</v>
      </c>
      <c r="AV20" s="72">
        <f t="shared" si="37"/>
        <v>0.33071192397563259</v>
      </c>
      <c r="AW20" s="71">
        <f t="shared" si="5"/>
        <v>3333.333333333333</v>
      </c>
      <c r="AX20" s="72">
        <f t="shared" si="38"/>
        <v>0.33071192397563259</v>
      </c>
      <c r="AY20" s="71">
        <f t="shared" si="6"/>
        <v>3333.333333333333</v>
      </c>
      <c r="AZ20" s="48">
        <f t="shared" si="39"/>
        <v>10422.750100439898</v>
      </c>
      <c r="BA20" s="25">
        <f t="shared" si="40"/>
        <v>3.5808315344583821E-3</v>
      </c>
      <c r="BC20" s="46" t="s">
        <v>35</v>
      </c>
      <c r="BD20" s="46"/>
      <c r="BE20" s="55">
        <f t="shared" si="13"/>
        <v>0.33333333333333331</v>
      </c>
      <c r="BF20" s="71">
        <f t="shared" si="14"/>
        <v>3474.2500334799661</v>
      </c>
      <c r="BG20" s="56">
        <f t="shared" si="15"/>
        <v>0.33333333333333331</v>
      </c>
      <c r="BH20" s="71">
        <f t="shared" si="16"/>
        <v>3344.4444444444439</v>
      </c>
      <c r="BI20" s="56">
        <f t="shared" si="17"/>
        <v>0.33333333333333331</v>
      </c>
      <c r="BJ20" s="71">
        <f t="shared" si="18"/>
        <v>3344.4444444444439</v>
      </c>
      <c r="BK20" s="79">
        <f t="shared" si="19"/>
        <v>10422.750100439898</v>
      </c>
      <c r="BL20" s="84">
        <f t="shared" si="20"/>
        <v>3.5808315344583175E-3</v>
      </c>
    </row>
    <row r="21" spans="2:64" x14ac:dyDescent="0.2">
      <c r="B21" s="94">
        <v>43932</v>
      </c>
      <c r="C21" s="106">
        <f t="shared" si="41"/>
        <v>110.46221254112044</v>
      </c>
      <c r="D21" s="25">
        <f t="shared" si="42"/>
        <v>9.9999999999999378E-3</v>
      </c>
      <c r="E21" s="22">
        <v>1000</v>
      </c>
      <c r="F21" s="96">
        <f t="shared" si="21"/>
        <v>110462.21254112043</v>
      </c>
      <c r="G21" s="97">
        <f t="shared" si="22"/>
        <v>6.8590378390079712E-2</v>
      </c>
      <c r="H21" s="21">
        <v>100</v>
      </c>
      <c r="I21" s="72">
        <f t="shared" si="43"/>
        <v>0</v>
      </c>
      <c r="J21" s="22">
        <v>5000</v>
      </c>
      <c r="K21" s="96">
        <f t="shared" si="23"/>
        <v>500000</v>
      </c>
      <c r="L21" s="97">
        <f t="shared" si="24"/>
        <v>0.31046987386997338</v>
      </c>
      <c r="M21" s="21">
        <v>100</v>
      </c>
      <c r="N21" s="72">
        <f t="shared" si="44"/>
        <v>0</v>
      </c>
      <c r="O21" s="22">
        <v>10000</v>
      </c>
      <c r="P21" s="96">
        <f t="shared" si="25"/>
        <v>1000000</v>
      </c>
      <c r="Q21" s="97">
        <f t="shared" si="26"/>
        <v>0.62093974773994676</v>
      </c>
      <c r="R21" s="107">
        <f t="shared" si="27"/>
        <v>1610462.2125411206</v>
      </c>
      <c r="S21" s="99">
        <f t="shared" si="28"/>
        <v>0.99999999999999978</v>
      </c>
      <c r="V21" s="6" t="s">
        <v>66</v>
      </c>
      <c r="W21" s="6"/>
      <c r="X21" s="78">
        <f t="shared" si="7"/>
        <v>7.1086401026439067E-2</v>
      </c>
      <c r="Y21" s="71">
        <f t="shared" si="0"/>
        <v>711.30830027080594</v>
      </c>
      <c r="Z21" s="72">
        <f t="shared" si="8"/>
        <v>0.31230480949406619</v>
      </c>
      <c r="AA21" s="71">
        <f t="shared" si="1"/>
        <v>3125</v>
      </c>
      <c r="AB21" s="72">
        <f t="shared" si="9"/>
        <v>0.62460961898813239</v>
      </c>
      <c r="AC21" s="71">
        <f t="shared" si="2"/>
        <v>6250</v>
      </c>
      <c r="AD21" s="79">
        <f t="shared" si="10"/>
        <v>10086.308300270806</v>
      </c>
      <c r="AE21" s="80">
        <f t="shared" si="11"/>
        <v>6.9872713818536485E-4</v>
      </c>
      <c r="AG21" s="46" t="s">
        <v>36</v>
      </c>
      <c r="AH21" s="46"/>
      <c r="AI21" s="81">
        <f t="shared" si="29"/>
        <v>7.1086401026439067E-2</v>
      </c>
      <c r="AJ21" s="71">
        <f t="shared" si="30"/>
        <v>711.30830027080594</v>
      </c>
      <c r="AK21" s="82">
        <f t="shared" si="31"/>
        <v>0.31230480949406619</v>
      </c>
      <c r="AL21" s="71">
        <f t="shared" si="32"/>
        <v>3125</v>
      </c>
      <c r="AM21" s="82">
        <f t="shared" si="33"/>
        <v>0.62460961898813239</v>
      </c>
      <c r="AN21" s="71">
        <f t="shared" si="34"/>
        <v>6250</v>
      </c>
      <c r="AO21" s="79">
        <f t="shared" si="35"/>
        <v>10086.308300270806</v>
      </c>
      <c r="AP21" s="83">
        <f t="shared" si="12"/>
        <v>6.9872713818530663E-4</v>
      </c>
      <c r="AR21" s="46" t="s">
        <v>66</v>
      </c>
      <c r="AS21" s="46"/>
      <c r="AT21" s="78">
        <f t="shared" si="36"/>
        <v>0.37611821443224275</v>
      </c>
      <c r="AU21" s="71">
        <f t="shared" si="4"/>
        <v>3793.6442681109647</v>
      </c>
      <c r="AV21" s="72">
        <f t="shared" si="37"/>
        <v>0.33048100792673935</v>
      </c>
      <c r="AW21" s="71">
        <f t="shared" si="5"/>
        <v>3333.333333333333</v>
      </c>
      <c r="AX21" s="72">
        <f t="shared" si="38"/>
        <v>0.33048100792673935</v>
      </c>
      <c r="AY21" s="71">
        <f t="shared" si="6"/>
        <v>3333.333333333333</v>
      </c>
      <c r="AZ21" s="48">
        <f t="shared" si="39"/>
        <v>10460.31093477763</v>
      </c>
      <c r="BA21" s="25">
        <f t="shared" si="40"/>
        <v>3.6037354801537812E-3</v>
      </c>
      <c r="BC21" s="46" t="s">
        <v>36</v>
      </c>
      <c r="BD21" s="46"/>
      <c r="BE21" s="55">
        <f t="shared" si="13"/>
        <v>0.33333333333333331</v>
      </c>
      <c r="BF21" s="71">
        <f t="shared" si="14"/>
        <v>3486.7703115925433</v>
      </c>
      <c r="BG21" s="56">
        <f t="shared" si="15"/>
        <v>0.33333333333333331</v>
      </c>
      <c r="BH21" s="71">
        <f t="shared" si="16"/>
        <v>3344.4444444444439</v>
      </c>
      <c r="BI21" s="56">
        <f t="shared" si="17"/>
        <v>0.33333333333333331</v>
      </c>
      <c r="BJ21" s="71">
        <f t="shared" si="18"/>
        <v>3344.4444444444439</v>
      </c>
      <c r="BK21" s="79">
        <f t="shared" si="19"/>
        <v>10460.31093477763</v>
      </c>
      <c r="BL21" s="84">
        <f t="shared" si="20"/>
        <v>3.6037354801536914E-3</v>
      </c>
    </row>
    <row r="22" spans="2:64" x14ac:dyDescent="0.2">
      <c r="B22" s="100">
        <v>43933</v>
      </c>
      <c r="C22" s="101">
        <f t="shared" si="41"/>
        <v>111.56683466653165</v>
      </c>
      <c r="D22" s="102">
        <f t="shared" si="42"/>
        <v>1.0000000000000061E-2</v>
      </c>
      <c r="E22" s="30">
        <v>1000</v>
      </c>
      <c r="F22" s="103">
        <f t="shared" si="21"/>
        <v>111566.83466653165</v>
      </c>
      <c r="G22" s="53">
        <f t="shared" si="22"/>
        <v>6.9228797879560031E-2</v>
      </c>
      <c r="H22" s="28">
        <v>100</v>
      </c>
      <c r="I22" s="102">
        <f t="shared" si="43"/>
        <v>0</v>
      </c>
      <c r="J22" s="30">
        <v>5000</v>
      </c>
      <c r="K22" s="103">
        <f t="shared" si="23"/>
        <v>500000</v>
      </c>
      <c r="L22" s="53">
        <f t="shared" si="24"/>
        <v>0.31025706737348002</v>
      </c>
      <c r="M22" s="28">
        <v>100</v>
      </c>
      <c r="N22" s="102">
        <f t="shared" si="44"/>
        <v>0</v>
      </c>
      <c r="O22" s="30">
        <v>10000</v>
      </c>
      <c r="P22" s="103">
        <f t="shared" si="25"/>
        <v>1000000</v>
      </c>
      <c r="Q22" s="53">
        <f t="shared" si="26"/>
        <v>0.62051413474696004</v>
      </c>
      <c r="R22" s="104">
        <f t="shared" si="27"/>
        <v>1611566.8346665315</v>
      </c>
      <c r="S22" s="105">
        <f t="shared" si="28"/>
        <v>1</v>
      </c>
      <c r="V22" s="6" t="s">
        <v>67</v>
      </c>
      <c r="W22" s="6"/>
      <c r="X22" s="78">
        <f t="shared" si="7"/>
        <v>7.1797265036703459E-2</v>
      </c>
      <c r="Y22" s="71">
        <f t="shared" si="0"/>
        <v>718.42138327351404</v>
      </c>
      <c r="Z22" s="72">
        <f t="shared" si="8"/>
        <v>0.31230480949406619</v>
      </c>
      <c r="AA22" s="71">
        <f t="shared" si="1"/>
        <v>3125</v>
      </c>
      <c r="AB22" s="72">
        <f t="shared" si="9"/>
        <v>0.62460961898813239</v>
      </c>
      <c r="AC22" s="71">
        <f t="shared" si="2"/>
        <v>6250</v>
      </c>
      <c r="AD22" s="79">
        <f t="shared" si="10"/>
        <v>10093.421383273515</v>
      </c>
      <c r="AE22" s="80">
        <f t="shared" si="11"/>
        <v>7.0522165206051497E-4</v>
      </c>
      <c r="AG22" s="46" t="s">
        <v>37</v>
      </c>
      <c r="AH22" s="46"/>
      <c r="AI22" s="81">
        <f t="shared" si="29"/>
        <v>7.1797265036703459E-2</v>
      </c>
      <c r="AJ22" s="71">
        <f t="shared" si="30"/>
        <v>718.42138327351404</v>
      </c>
      <c r="AK22" s="82">
        <f t="shared" si="31"/>
        <v>0.31230480949406619</v>
      </c>
      <c r="AL22" s="71">
        <f t="shared" si="32"/>
        <v>3125</v>
      </c>
      <c r="AM22" s="82">
        <f t="shared" si="33"/>
        <v>0.62460961898813239</v>
      </c>
      <c r="AN22" s="71">
        <f t="shared" si="34"/>
        <v>6250</v>
      </c>
      <c r="AO22" s="79">
        <f t="shared" si="35"/>
        <v>10093.421383273515</v>
      </c>
      <c r="AP22" s="83">
        <f t="shared" si="12"/>
        <v>7.052216520604393E-4</v>
      </c>
      <c r="AR22" s="46" t="s">
        <v>67</v>
      </c>
      <c r="AS22" s="46"/>
      <c r="AT22" s="78">
        <f t="shared" si="36"/>
        <v>0.37961168619608449</v>
      </c>
      <c r="AU22" s="71">
        <f t="shared" si="4"/>
        <v>3831.5807107920746</v>
      </c>
      <c r="AV22" s="72">
        <f t="shared" si="37"/>
        <v>0.33024810980914987</v>
      </c>
      <c r="AW22" s="71">
        <f t="shared" si="5"/>
        <v>3333.333333333333</v>
      </c>
      <c r="AX22" s="72">
        <f t="shared" si="38"/>
        <v>0.33024810980914987</v>
      </c>
      <c r="AY22" s="71">
        <f t="shared" si="6"/>
        <v>3333.333333333333</v>
      </c>
      <c r="AZ22" s="48">
        <f t="shared" si="39"/>
        <v>10498.247377458742</v>
      </c>
      <c r="BA22" s="25">
        <f t="shared" si="40"/>
        <v>3.6267031561158969E-3</v>
      </c>
      <c r="BC22" s="46" t="s">
        <v>37</v>
      </c>
      <c r="BD22" s="46"/>
      <c r="BE22" s="55">
        <f t="shared" si="13"/>
        <v>0.33333333333333331</v>
      </c>
      <c r="BF22" s="71">
        <f t="shared" si="14"/>
        <v>3499.415792486247</v>
      </c>
      <c r="BG22" s="56">
        <f t="shared" si="15"/>
        <v>0.33333333333333331</v>
      </c>
      <c r="BH22" s="71">
        <f t="shared" si="16"/>
        <v>3344.4444444444439</v>
      </c>
      <c r="BI22" s="56">
        <f t="shared" si="17"/>
        <v>0.33333333333333331</v>
      </c>
      <c r="BJ22" s="71">
        <f t="shared" si="18"/>
        <v>3344.4444444444439</v>
      </c>
      <c r="BK22" s="79">
        <f t="shared" si="19"/>
        <v>10498.247377458742</v>
      </c>
      <c r="BL22" s="84">
        <f t="shared" si="20"/>
        <v>3.6267031561159069E-3</v>
      </c>
    </row>
    <row r="23" spans="2:64" x14ac:dyDescent="0.2">
      <c r="B23" s="94">
        <v>43934</v>
      </c>
      <c r="C23" s="106">
        <f t="shared" si="41"/>
        <v>112.68250301319696</v>
      </c>
      <c r="D23" s="25">
        <f t="shared" si="42"/>
        <v>9.9999999999999985E-3</v>
      </c>
      <c r="E23" s="22">
        <v>1000</v>
      </c>
      <c r="F23" s="96">
        <f t="shared" si="21"/>
        <v>112682.50301319697</v>
      </c>
      <c r="G23" s="97">
        <f t="shared" si="22"/>
        <v>6.987271381853323E-2</v>
      </c>
      <c r="H23" s="21">
        <v>100</v>
      </c>
      <c r="I23" s="72">
        <f t="shared" si="43"/>
        <v>0</v>
      </c>
      <c r="J23" s="22">
        <v>5000</v>
      </c>
      <c r="K23" s="96">
        <f t="shared" si="23"/>
        <v>500000</v>
      </c>
      <c r="L23" s="97">
        <f t="shared" si="24"/>
        <v>0.31004242872715559</v>
      </c>
      <c r="M23" s="21">
        <v>100</v>
      </c>
      <c r="N23" s="72">
        <f t="shared" si="44"/>
        <v>0</v>
      </c>
      <c r="O23" s="22">
        <v>10000</v>
      </c>
      <c r="P23" s="96">
        <f t="shared" si="25"/>
        <v>1000000</v>
      </c>
      <c r="Q23" s="97">
        <f t="shared" si="26"/>
        <v>0.62008485745431119</v>
      </c>
      <c r="R23" s="107">
        <f t="shared" si="27"/>
        <v>1612682.5030131969</v>
      </c>
      <c r="S23" s="99">
        <f t="shared" si="28"/>
        <v>1</v>
      </c>
      <c r="V23" s="6" t="s">
        <v>68</v>
      </c>
      <c r="W23" s="6"/>
      <c r="X23" s="78">
        <f t="shared" si="7"/>
        <v>7.2515237687070508E-2</v>
      </c>
      <c r="Y23" s="71">
        <f t="shared" si="0"/>
        <v>725.60559710624921</v>
      </c>
      <c r="Z23" s="72">
        <f t="shared" si="8"/>
        <v>0.31230480949406619</v>
      </c>
      <c r="AA23" s="71">
        <f t="shared" si="1"/>
        <v>3125</v>
      </c>
      <c r="AB23" s="72">
        <f t="shared" si="9"/>
        <v>0.62460961898813239</v>
      </c>
      <c r="AC23" s="71">
        <f t="shared" si="2"/>
        <v>6250</v>
      </c>
      <c r="AD23" s="79">
        <f t="shared" si="10"/>
        <v>10100.605597106249</v>
      </c>
      <c r="AE23" s="80">
        <f t="shared" si="11"/>
        <v>7.1177191161752597E-4</v>
      </c>
      <c r="AG23" s="46" t="s">
        <v>38</v>
      </c>
      <c r="AH23" s="46"/>
      <c r="AI23" s="81">
        <f t="shared" si="29"/>
        <v>7.2515237687070508E-2</v>
      </c>
      <c r="AJ23" s="71">
        <f t="shared" si="30"/>
        <v>725.60559710624921</v>
      </c>
      <c r="AK23" s="82">
        <f t="shared" si="31"/>
        <v>0.31230480949406619</v>
      </c>
      <c r="AL23" s="71">
        <f t="shared" si="32"/>
        <v>3125</v>
      </c>
      <c r="AM23" s="82">
        <f t="shared" si="33"/>
        <v>0.62460961898813239</v>
      </c>
      <c r="AN23" s="71">
        <f t="shared" si="34"/>
        <v>6250</v>
      </c>
      <c r="AO23" s="79">
        <f t="shared" si="35"/>
        <v>10100.605597106249</v>
      </c>
      <c r="AP23" s="83">
        <f t="shared" si="12"/>
        <v>7.1177191161742037E-4</v>
      </c>
      <c r="AR23" s="46" t="s">
        <v>68</v>
      </c>
      <c r="AS23" s="46"/>
      <c r="AT23" s="78">
        <f t="shared" si="36"/>
        <v>0.38313509825675135</v>
      </c>
      <c r="AU23" s="71">
        <f t="shared" si="4"/>
        <v>3869.8965178999952</v>
      </c>
      <c r="AV23" s="72">
        <f t="shared" si="37"/>
        <v>0.33001321567177211</v>
      </c>
      <c r="AW23" s="71">
        <f t="shared" si="5"/>
        <v>3333.333333333333</v>
      </c>
      <c r="AX23" s="72">
        <f t="shared" si="38"/>
        <v>0.33001321567177211</v>
      </c>
      <c r="AY23" s="71">
        <f t="shared" si="6"/>
        <v>3333.333333333333</v>
      </c>
      <c r="AZ23" s="48">
        <f t="shared" si="39"/>
        <v>10536.563184566661</v>
      </c>
      <c r="BA23" s="25">
        <f t="shared" si="40"/>
        <v>3.6497336869951522E-3</v>
      </c>
      <c r="BC23" s="46" t="s">
        <v>38</v>
      </c>
      <c r="BD23" s="46"/>
      <c r="BE23" s="55">
        <f t="shared" si="13"/>
        <v>0.33333333333333331</v>
      </c>
      <c r="BF23" s="71">
        <f t="shared" si="14"/>
        <v>3512.1877281888869</v>
      </c>
      <c r="BG23" s="56">
        <f t="shared" si="15"/>
        <v>0.33333333333333331</v>
      </c>
      <c r="BH23" s="71">
        <f t="shared" si="16"/>
        <v>3344.4444444444439</v>
      </c>
      <c r="BI23" s="56">
        <f t="shared" si="17"/>
        <v>0.33333333333333331</v>
      </c>
      <c r="BJ23" s="71">
        <f t="shared" si="18"/>
        <v>3344.4444444444439</v>
      </c>
      <c r="BK23" s="79">
        <f t="shared" si="19"/>
        <v>10536.563184566661</v>
      </c>
      <c r="BL23" s="84">
        <f t="shared" si="20"/>
        <v>3.6497336869951713E-3</v>
      </c>
    </row>
    <row r="24" spans="2:64" x14ac:dyDescent="0.2">
      <c r="B24" s="100">
        <v>43935</v>
      </c>
      <c r="C24" s="101">
        <f t="shared" si="41"/>
        <v>113.80932804332893</v>
      </c>
      <c r="D24" s="102">
        <f t="shared" si="42"/>
        <v>9.9999999999999881E-3</v>
      </c>
      <c r="E24" s="30">
        <v>1000</v>
      </c>
      <c r="F24" s="103">
        <f t="shared" si="21"/>
        <v>113809.32804332893</v>
      </c>
      <c r="G24" s="53">
        <f t="shared" si="22"/>
        <v>7.0522165206045498E-2</v>
      </c>
      <c r="H24" s="28">
        <v>100</v>
      </c>
      <c r="I24" s="102">
        <f t="shared" si="43"/>
        <v>0</v>
      </c>
      <c r="J24" s="30">
        <v>5000</v>
      </c>
      <c r="K24" s="103">
        <f t="shared" si="23"/>
        <v>500000</v>
      </c>
      <c r="L24" s="53">
        <f t="shared" si="24"/>
        <v>0.30982594493131815</v>
      </c>
      <c r="M24" s="28">
        <v>100</v>
      </c>
      <c r="N24" s="102">
        <f t="shared" si="44"/>
        <v>0</v>
      </c>
      <c r="O24" s="30">
        <v>10000</v>
      </c>
      <c r="P24" s="103">
        <f t="shared" si="25"/>
        <v>1000000</v>
      </c>
      <c r="Q24" s="53">
        <f t="shared" si="26"/>
        <v>0.61965188986263631</v>
      </c>
      <c r="R24" s="104">
        <f t="shared" si="27"/>
        <v>1613809.3280433291</v>
      </c>
      <c r="S24" s="105">
        <f t="shared" si="28"/>
        <v>1</v>
      </c>
      <c r="V24" s="6" t="s">
        <v>69</v>
      </c>
      <c r="W24" s="6"/>
      <c r="X24" s="78">
        <f t="shared" si="7"/>
        <v>7.3240390063941216E-2</v>
      </c>
      <c r="Y24" s="71">
        <f t="shared" si="0"/>
        <v>732.86165307731176</v>
      </c>
      <c r="Z24" s="72">
        <f t="shared" si="8"/>
        <v>0.31230480949406619</v>
      </c>
      <c r="AA24" s="71">
        <f t="shared" si="1"/>
        <v>3125</v>
      </c>
      <c r="AB24" s="72">
        <f t="shared" si="9"/>
        <v>0.62460961898813239</v>
      </c>
      <c r="AC24" s="71">
        <f t="shared" si="2"/>
        <v>6250</v>
      </c>
      <c r="AD24" s="79">
        <f t="shared" si="10"/>
        <v>10107.861653077311</v>
      </c>
      <c r="AE24" s="80">
        <f t="shared" si="11"/>
        <v>7.1837830923134722E-4</v>
      </c>
      <c r="AG24" s="46" t="s">
        <v>39</v>
      </c>
      <c r="AH24" s="46"/>
      <c r="AI24" s="81">
        <f t="shared" si="29"/>
        <v>7.3240390063941216E-2</v>
      </c>
      <c r="AJ24" s="71">
        <f t="shared" si="30"/>
        <v>732.86165307731176</v>
      </c>
      <c r="AK24" s="82">
        <f t="shared" si="31"/>
        <v>0.31230480949406619</v>
      </c>
      <c r="AL24" s="71">
        <f t="shared" si="32"/>
        <v>3125</v>
      </c>
      <c r="AM24" s="82">
        <f t="shared" si="33"/>
        <v>0.62460961898813239</v>
      </c>
      <c r="AN24" s="71">
        <f t="shared" si="34"/>
        <v>6250</v>
      </c>
      <c r="AO24" s="79">
        <f t="shared" si="35"/>
        <v>10107.861653077311</v>
      </c>
      <c r="AP24" s="83">
        <f t="shared" si="12"/>
        <v>7.1837830923127122E-4</v>
      </c>
      <c r="AR24" s="46" t="s">
        <v>69</v>
      </c>
      <c r="AS24" s="46"/>
      <c r="AT24" s="78">
        <f t="shared" si="36"/>
        <v>0.38668866049319484</v>
      </c>
      <c r="AU24" s="71">
        <f t="shared" si="4"/>
        <v>3908.5954830789951</v>
      </c>
      <c r="AV24" s="72">
        <f t="shared" si="37"/>
        <v>0.32977631152267589</v>
      </c>
      <c r="AW24" s="71">
        <f t="shared" si="5"/>
        <v>3333.333333333333</v>
      </c>
      <c r="AX24" s="72">
        <f t="shared" si="38"/>
        <v>0.32977631152267589</v>
      </c>
      <c r="AY24" s="71">
        <f t="shared" si="6"/>
        <v>3333.333333333333</v>
      </c>
      <c r="AZ24" s="48">
        <f t="shared" si="39"/>
        <v>10575.26214974566</v>
      </c>
      <c r="BA24" s="25">
        <f t="shared" si="40"/>
        <v>3.6728261864061168E-3</v>
      </c>
      <c r="BC24" s="46" t="s">
        <v>39</v>
      </c>
      <c r="BD24" s="46"/>
      <c r="BE24" s="55">
        <f t="shared" si="13"/>
        <v>0.33333333333333331</v>
      </c>
      <c r="BF24" s="71">
        <f t="shared" si="14"/>
        <v>3525.0873832485531</v>
      </c>
      <c r="BG24" s="56">
        <f t="shared" si="15"/>
        <v>0.33333333333333331</v>
      </c>
      <c r="BH24" s="71">
        <f t="shared" si="16"/>
        <v>3344.4444444444439</v>
      </c>
      <c r="BI24" s="56">
        <f t="shared" si="17"/>
        <v>0.33333333333333331</v>
      </c>
      <c r="BJ24" s="71">
        <f t="shared" si="18"/>
        <v>3344.4444444444439</v>
      </c>
      <c r="BK24" s="79">
        <f t="shared" si="19"/>
        <v>10575.26214974566</v>
      </c>
      <c r="BL24" s="84">
        <f t="shared" si="20"/>
        <v>3.6728261864060752E-3</v>
      </c>
    </row>
    <row r="25" spans="2:64" x14ac:dyDescent="0.2">
      <c r="B25" s="94">
        <v>43936</v>
      </c>
      <c r="C25" s="106">
        <f t="shared" si="41"/>
        <v>114.94742132376223</v>
      </c>
      <c r="D25" s="25">
        <f t="shared" si="42"/>
        <v>1.0000000000000056E-2</v>
      </c>
      <c r="E25" s="22">
        <v>1000</v>
      </c>
      <c r="F25" s="96">
        <f t="shared" si="21"/>
        <v>114947.42132376223</v>
      </c>
      <c r="G25" s="97">
        <f t="shared" si="22"/>
        <v>7.1177191161765838E-2</v>
      </c>
      <c r="H25" s="21">
        <v>100</v>
      </c>
      <c r="I25" s="72">
        <f t="shared" si="43"/>
        <v>0</v>
      </c>
      <c r="J25" s="22">
        <v>5000</v>
      </c>
      <c r="K25" s="96">
        <f t="shared" si="23"/>
        <v>500000</v>
      </c>
      <c r="L25" s="97">
        <f t="shared" si="24"/>
        <v>0.30960760294607803</v>
      </c>
      <c r="M25" s="21">
        <v>100</v>
      </c>
      <c r="N25" s="72">
        <f t="shared" si="44"/>
        <v>0</v>
      </c>
      <c r="O25" s="22">
        <v>10000</v>
      </c>
      <c r="P25" s="96">
        <f t="shared" si="25"/>
        <v>1000000</v>
      </c>
      <c r="Q25" s="97">
        <f t="shared" si="26"/>
        <v>0.61921520589215606</v>
      </c>
      <c r="R25" s="107">
        <f t="shared" si="27"/>
        <v>1614947.4213237623</v>
      </c>
      <c r="S25" s="99">
        <f t="shared" si="28"/>
        <v>1</v>
      </c>
      <c r="V25" s="6" t="s">
        <v>70</v>
      </c>
      <c r="W25" s="6"/>
      <c r="X25" s="78">
        <f t="shared" si="7"/>
        <v>7.3972793964580633E-2</v>
      </c>
      <c r="Y25" s="71">
        <f t="shared" si="0"/>
        <v>740.19026960808492</v>
      </c>
      <c r="Z25" s="72">
        <f t="shared" si="8"/>
        <v>0.31230480949406619</v>
      </c>
      <c r="AA25" s="71">
        <f t="shared" si="1"/>
        <v>3125</v>
      </c>
      <c r="AB25" s="72">
        <f t="shared" si="9"/>
        <v>0.62460961898813239</v>
      </c>
      <c r="AC25" s="71">
        <f t="shared" si="2"/>
        <v>6250</v>
      </c>
      <c r="AD25" s="79">
        <f t="shared" si="10"/>
        <v>10115.190269608085</v>
      </c>
      <c r="AE25" s="80">
        <f t="shared" si="11"/>
        <v>7.2504123842487972E-4</v>
      </c>
      <c r="AG25" s="46" t="s">
        <v>40</v>
      </c>
      <c r="AH25" s="46"/>
      <c r="AI25" s="81">
        <f t="shared" si="29"/>
        <v>7.3972793964580633E-2</v>
      </c>
      <c r="AJ25" s="71">
        <f t="shared" si="30"/>
        <v>740.19026960808492</v>
      </c>
      <c r="AK25" s="82">
        <f t="shared" si="31"/>
        <v>0.31230480949406619</v>
      </c>
      <c r="AL25" s="71">
        <f t="shared" si="32"/>
        <v>3125</v>
      </c>
      <c r="AM25" s="82">
        <f t="shared" si="33"/>
        <v>0.62460961898813239</v>
      </c>
      <c r="AN25" s="71">
        <f t="shared" si="34"/>
        <v>6250</v>
      </c>
      <c r="AO25" s="79">
        <f t="shared" si="35"/>
        <v>10115.190269608085</v>
      </c>
      <c r="AP25" s="83">
        <f t="shared" si="12"/>
        <v>7.250412384249838E-4</v>
      </c>
      <c r="AR25" s="46" t="s">
        <v>70</v>
      </c>
      <c r="AS25" s="46"/>
      <c r="AT25" s="78">
        <f t="shared" si="36"/>
        <v>0.39027258338094895</v>
      </c>
      <c r="AU25" s="71">
        <f t="shared" si="4"/>
        <v>3947.681437909785</v>
      </c>
      <c r="AV25" s="72">
        <f t="shared" si="37"/>
        <v>0.32953738333015892</v>
      </c>
      <c r="AW25" s="71">
        <f t="shared" si="5"/>
        <v>3333.333333333333</v>
      </c>
      <c r="AX25" s="72">
        <f t="shared" si="38"/>
        <v>0.32953738333015892</v>
      </c>
      <c r="AY25" s="71">
        <f t="shared" si="6"/>
        <v>3333.333333333333</v>
      </c>
      <c r="AZ25" s="48">
        <f t="shared" si="39"/>
        <v>10614.348104576451</v>
      </c>
      <c r="BA25" s="25">
        <f t="shared" si="40"/>
        <v>3.6959797570342815E-3</v>
      </c>
      <c r="BC25" s="46" t="s">
        <v>40</v>
      </c>
      <c r="BD25" s="46"/>
      <c r="BE25" s="55">
        <f t="shared" si="13"/>
        <v>0.33333333333333331</v>
      </c>
      <c r="BF25" s="71">
        <f t="shared" si="14"/>
        <v>3538.1160348588169</v>
      </c>
      <c r="BG25" s="56">
        <f t="shared" si="15"/>
        <v>0.33333333333333331</v>
      </c>
      <c r="BH25" s="71">
        <f t="shared" si="16"/>
        <v>3344.4444444444439</v>
      </c>
      <c r="BI25" s="56">
        <f t="shared" si="17"/>
        <v>0.33333333333333331</v>
      </c>
      <c r="BJ25" s="71">
        <f t="shared" si="18"/>
        <v>3344.4444444444439</v>
      </c>
      <c r="BK25" s="79">
        <f t="shared" si="19"/>
        <v>10614.348104576451</v>
      </c>
      <c r="BL25" s="84">
        <f t="shared" si="20"/>
        <v>3.6959797570341735E-3</v>
      </c>
    </row>
    <row r="26" spans="2:64" x14ac:dyDescent="0.2">
      <c r="B26" s="100">
        <v>43937</v>
      </c>
      <c r="C26" s="101">
        <f t="shared" si="41"/>
        <v>116.09689553699985</v>
      </c>
      <c r="D26" s="102">
        <f t="shared" si="42"/>
        <v>1.0000000000000019E-2</v>
      </c>
      <c r="E26" s="30">
        <v>1000</v>
      </c>
      <c r="F26" s="103">
        <f t="shared" si="21"/>
        <v>116096.89553699986</v>
      </c>
      <c r="G26" s="53">
        <f t="shared" si="22"/>
        <v>7.1837830923140875E-2</v>
      </c>
      <c r="H26" s="28">
        <v>100</v>
      </c>
      <c r="I26" s="102">
        <f t="shared" si="43"/>
        <v>0</v>
      </c>
      <c r="J26" s="30">
        <v>5000</v>
      </c>
      <c r="K26" s="103">
        <f t="shared" si="23"/>
        <v>500000</v>
      </c>
      <c r="L26" s="53">
        <f t="shared" si="24"/>
        <v>0.30938738969228635</v>
      </c>
      <c r="M26" s="28">
        <v>100</v>
      </c>
      <c r="N26" s="102">
        <f t="shared" si="44"/>
        <v>0</v>
      </c>
      <c r="O26" s="30">
        <v>10000</v>
      </c>
      <c r="P26" s="103">
        <f t="shared" si="25"/>
        <v>1000000</v>
      </c>
      <c r="Q26" s="53">
        <f t="shared" si="26"/>
        <v>0.6187747793845727</v>
      </c>
      <c r="R26" s="104">
        <f t="shared" si="27"/>
        <v>1616096.8955369999</v>
      </c>
      <c r="S26" s="105">
        <f t="shared" si="28"/>
        <v>1</v>
      </c>
      <c r="V26" s="6" t="s">
        <v>71</v>
      </c>
      <c r="W26" s="6"/>
      <c r="X26" s="78">
        <f t="shared" si="7"/>
        <v>7.4712521904226434E-2</v>
      </c>
      <c r="Y26" s="71">
        <f t="shared" si="0"/>
        <v>747.59217230416573</v>
      </c>
      <c r="Z26" s="72">
        <f t="shared" si="8"/>
        <v>0.31230480949406619</v>
      </c>
      <c r="AA26" s="71">
        <f t="shared" si="1"/>
        <v>3125</v>
      </c>
      <c r="AB26" s="72">
        <f t="shared" si="9"/>
        <v>0.62460961898813239</v>
      </c>
      <c r="AC26" s="71">
        <f t="shared" si="2"/>
        <v>6250</v>
      </c>
      <c r="AD26" s="79">
        <f t="shared" si="10"/>
        <v>10122.592172304165</v>
      </c>
      <c r="AE26" s="80">
        <f t="shared" si="11"/>
        <v>7.317610938391521E-4</v>
      </c>
      <c r="AG26" s="46" t="s">
        <v>41</v>
      </c>
      <c r="AH26" s="46"/>
      <c r="AI26" s="81">
        <f t="shared" si="29"/>
        <v>7.4712521904226434E-2</v>
      </c>
      <c r="AJ26" s="71">
        <f t="shared" si="30"/>
        <v>747.59217230416573</v>
      </c>
      <c r="AK26" s="82">
        <f t="shared" si="31"/>
        <v>0.31230480949406619</v>
      </c>
      <c r="AL26" s="71">
        <f t="shared" si="32"/>
        <v>3125</v>
      </c>
      <c r="AM26" s="82">
        <f t="shared" si="33"/>
        <v>0.62460961898813239</v>
      </c>
      <c r="AN26" s="71">
        <f t="shared" si="34"/>
        <v>6250</v>
      </c>
      <c r="AO26" s="79">
        <f t="shared" si="35"/>
        <v>10122.592172304165</v>
      </c>
      <c r="AP26" s="83">
        <f t="shared" si="12"/>
        <v>7.317610938391006E-4</v>
      </c>
      <c r="AR26" s="46" t="s">
        <v>71</v>
      </c>
      <c r="AS26" s="46"/>
      <c r="AT26" s="78">
        <f t="shared" si="36"/>
        <v>0.39388707797572986</v>
      </c>
      <c r="AU26" s="71">
        <f t="shared" si="4"/>
        <v>3987.158252288883</v>
      </c>
      <c r="AV26" s="72">
        <f t="shared" si="37"/>
        <v>0.32929641702384022</v>
      </c>
      <c r="AW26" s="71">
        <f t="shared" si="5"/>
        <v>3333.333333333333</v>
      </c>
      <c r="AX26" s="72">
        <f t="shared" si="38"/>
        <v>0.32929641702384022</v>
      </c>
      <c r="AY26" s="71">
        <f t="shared" si="6"/>
        <v>3333.333333333333</v>
      </c>
      <c r="AZ26" s="48">
        <f t="shared" si="39"/>
        <v>10653.82491895555</v>
      </c>
      <c r="BA26" s="25">
        <f t="shared" si="40"/>
        <v>3.7191934907503327E-3</v>
      </c>
      <c r="BC26" s="46" t="s">
        <v>41</v>
      </c>
      <c r="BD26" s="46"/>
      <c r="BE26" s="55">
        <f t="shared" si="13"/>
        <v>0.33333333333333331</v>
      </c>
      <c r="BF26" s="71">
        <f t="shared" si="14"/>
        <v>3551.274972985183</v>
      </c>
      <c r="BG26" s="56">
        <f t="shared" si="15"/>
        <v>0.33333333333333331</v>
      </c>
      <c r="BH26" s="71">
        <f t="shared" si="16"/>
        <v>3344.4444444444439</v>
      </c>
      <c r="BI26" s="56">
        <f t="shared" si="17"/>
        <v>0.33333333333333331</v>
      </c>
      <c r="BJ26" s="71">
        <f t="shared" si="18"/>
        <v>3344.4444444444439</v>
      </c>
      <c r="BK26" s="79">
        <f t="shared" si="19"/>
        <v>10653.82491895555</v>
      </c>
      <c r="BL26" s="84">
        <f t="shared" si="20"/>
        <v>3.7191934907503388E-3</v>
      </c>
    </row>
    <row r="27" spans="2:64" x14ac:dyDescent="0.2">
      <c r="B27" s="94">
        <v>43938</v>
      </c>
      <c r="C27" s="106">
        <f t="shared" si="41"/>
        <v>117.25786449236985</v>
      </c>
      <c r="D27" s="25">
        <f t="shared" si="42"/>
        <v>9.9999999999999707E-3</v>
      </c>
      <c r="E27" s="22">
        <v>1000</v>
      </c>
      <c r="F27" s="96">
        <f t="shared" si="21"/>
        <v>117257.86449236984</v>
      </c>
      <c r="G27" s="97">
        <f t="shared" si="22"/>
        <v>7.2504123842474025E-2</v>
      </c>
      <c r="H27" s="21">
        <v>100</v>
      </c>
      <c r="I27" s="72">
        <f t="shared" si="43"/>
        <v>0</v>
      </c>
      <c r="J27" s="22">
        <v>5000</v>
      </c>
      <c r="K27" s="96">
        <f t="shared" si="23"/>
        <v>500000</v>
      </c>
      <c r="L27" s="97">
        <f t="shared" si="24"/>
        <v>0.30916529205250864</v>
      </c>
      <c r="M27" s="21">
        <v>100</v>
      </c>
      <c r="N27" s="72">
        <f t="shared" si="44"/>
        <v>0</v>
      </c>
      <c r="O27" s="22">
        <v>10000</v>
      </c>
      <c r="P27" s="96">
        <f t="shared" si="25"/>
        <v>1000000</v>
      </c>
      <c r="Q27" s="97">
        <f t="shared" si="26"/>
        <v>0.61833058410501729</v>
      </c>
      <c r="R27" s="107">
        <f t="shared" si="27"/>
        <v>1617257.8644923698</v>
      </c>
      <c r="S27" s="99">
        <f t="shared" si="28"/>
        <v>1</v>
      </c>
      <c r="V27" s="6" t="s">
        <v>72</v>
      </c>
      <c r="W27" s="6"/>
      <c r="X27" s="78">
        <f t="shared" si="7"/>
        <v>7.5459647123268692E-2</v>
      </c>
      <c r="Y27" s="71">
        <f t="shared" si="0"/>
        <v>755.06809402720739</v>
      </c>
      <c r="Z27" s="72">
        <f t="shared" si="8"/>
        <v>0.31230480949406619</v>
      </c>
      <c r="AA27" s="71">
        <f t="shared" si="1"/>
        <v>3125</v>
      </c>
      <c r="AB27" s="72">
        <f t="shared" si="9"/>
        <v>0.62460961898813239</v>
      </c>
      <c r="AC27" s="71">
        <f t="shared" si="2"/>
        <v>6250</v>
      </c>
      <c r="AD27" s="79">
        <f t="shared" si="10"/>
        <v>10130.068094027207</v>
      </c>
      <c r="AE27" s="80">
        <f t="shared" si="11"/>
        <v>7.3853827120453936E-4</v>
      </c>
      <c r="AG27" s="46" t="s">
        <v>42</v>
      </c>
      <c r="AH27" s="46"/>
      <c r="AI27" s="81">
        <f t="shared" si="29"/>
        <v>7.5459647123268692E-2</v>
      </c>
      <c r="AJ27" s="71">
        <f t="shared" si="30"/>
        <v>755.06809402720739</v>
      </c>
      <c r="AK27" s="82">
        <f t="shared" si="31"/>
        <v>0.31230480949406619</v>
      </c>
      <c r="AL27" s="71">
        <f t="shared" si="32"/>
        <v>3125</v>
      </c>
      <c r="AM27" s="82">
        <f t="shared" si="33"/>
        <v>0.62460961898813239</v>
      </c>
      <c r="AN27" s="71">
        <f t="shared" si="34"/>
        <v>6250</v>
      </c>
      <c r="AO27" s="79">
        <f t="shared" si="35"/>
        <v>10130.068094027207</v>
      </c>
      <c r="AP27" s="83">
        <f t="shared" si="12"/>
        <v>7.3853827120462512E-4</v>
      </c>
      <c r="AR27" s="46" t="s">
        <v>72</v>
      </c>
      <c r="AS27" s="46"/>
      <c r="AT27" s="78">
        <f t="shared" si="36"/>
        <v>0.39753235589661534</v>
      </c>
      <c r="AU27" s="71">
        <f t="shared" si="4"/>
        <v>4027.0298348117717</v>
      </c>
      <c r="AV27" s="72">
        <f t="shared" si="37"/>
        <v>0.32905339849578119</v>
      </c>
      <c r="AW27" s="71">
        <f t="shared" si="5"/>
        <v>3333.333333333333</v>
      </c>
      <c r="AX27" s="72">
        <f t="shared" si="38"/>
        <v>0.32905339849578119</v>
      </c>
      <c r="AY27" s="71">
        <f t="shared" si="6"/>
        <v>3333.333333333333</v>
      </c>
      <c r="AZ27" s="48">
        <f t="shared" si="39"/>
        <v>10693.696501478436</v>
      </c>
      <c r="BA27" s="25">
        <f t="shared" si="40"/>
        <v>3.7424664687276724E-3</v>
      </c>
      <c r="BC27" s="46" t="s">
        <v>42</v>
      </c>
      <c r="BD27" s="46"/>
      <c r="BE27" s="55">
        <f t="shared" si="13"/>
        <v>0.33333333333333331</v>
      </c>
      <c r="BF27" s="71">
        <f t="shared" si="14"/>
        <v>3564.5655004928121</v>
      </c>
      <c r="BG27" s="56">
        <f t="shared" si="15"/>
        <v>0.33333333333333331</v>
      </c>
      <c r="BH27" s="71">
        <f t="shared" si="16"/>
        <v>3344.4444444444439</v>
      </c>
      <c r="BI27" s="56">
        <f t="shared" si="17"/>
        <v>0.33333333333333331</v>
      </c>
      <c r="BJ27" s="71">
        <f t="shared" si="18"/>
        <v>3344.4444444444439</v>
      </c>
      <c r="BK27" s="79">
        <f t="shared" si="19"/>
        <v>10693.696501478436</v>
      </c>
      <c r="BL27" s="84">
        <f t="shared" si="20"/>
        <v>3.7424664687277787E-3</v>
      </c>
    </row>
    <row r="28" spans="2:64" x14ac:dyDescent="0.2">
      <c r="B28" s="100">
        <v>43939</v>
      </c>
      <c r="C28" s="101">
        <f t="shared" si="41"/>
        <v>118.43044313729355</v>
      </c>
      <c r="D28" s="102">
        <f t="shared" si="42"/>
        <v>1.0000000000000042E-2</v>
      </c>
      <c r="E28" s="30">
        <v>1000</v>
      </c>
      <c r="F28" s="103">
        <f t="shared" si="21"/>
        <v>118430.44313729355</v>
      </c>
      <c r="G28" s="53">
        <f t="shared" si="22"/>
        <v>7.3176109383927934E-2</v>
      </c>
      <c r="H28" s="28">
        <v>100</v>
      </c>
      <c r="I28" s="102">
        <f t="shared" si="43"/>
        <v>0</v>
      </c>
      <c r="J28" s="30">
        <v>5000</v>
      </c>
      <c r="K28" s="103">
        <f t="shared" si="23"/>
        <v>500000</v>
      </c>
      <c r="L28" s="53">
        <f t="shared" si="24"/>
        <v>0.30894129687202398</v>
      </c>
      <c r="M28" s="28">
        <v>100</v>
      </c>
      <c r="N28" s="102">
        <f t="shared" si="44"/>
        <v>0</v>
      </c>
      <c r="O28" s="30">
        <v>10000</v>
      </c>
      <c r="P28" s="103">
        <f t="shared" si="25"/>
        <v>1000000</v>
      </c>
      <c r="Q28" s="53">
        <f t="shared" si="26"/>
        <v>0.61788259374404797</v>
      </c>
      <c r="R28" s="104">
        <f t="shared" si="27"/>
        <v>1618430.4431372937</v>
      </c>
      <c r="S28" s="105">
        <f t="shared" si="28"/>
        <v>0.99999999999999989</v>
      </c>
      <c r="V28" s="6" t="s">
        <v>73</v>
      </c>
      <c r="W28" s="6"/>
      <c r="X28" s="78">
        <f t="shared" si="7"/>
        <v>7.621424359450138E-2</v>
      </c>
      <c r="Y28" s="71">
        <f t="shared" si="0"/>
        <v>762.61877496747945</v>
      </c>
      <c r="Z28" s="72">
        <f t="shared" si="8"/>
        <v>0.31230480949406619</v>
      </c>
      <c r="AA28" s="71">
        <f t="shared" si="1"/>
        <v>3125</v>
      </c>
      <c r="AB28" s="72">
        <f t="shared" si="9"/>
        <v>0.62460961898813239</v>
      </c>
      <c r="AC28" s="71">
        <f t="shared" si="2"/>
        <v>6250</v>
      </c>
      <c r="AD28" s="79">
        <f t="shared" si="10"/>
        <v>10137.618774967479</v>
      </c>
      <c r="AE28" s="80">
        <f t="shared" si="11"/>
        <v>7.4537316730617501E-4</v>
      </c>
      <c r="AG28" s="46" t="s">
        <v>43</v>
      </c>
      <c r="AH28" s="46"/>
      <c r="AI28" s="81">
        <f t="shared" si="29"/>
        <v>7.621424359450138E-2</v>
      </c>
      <c r="AJ28" s="71">
        <f t="shared" si="30"/>
        <v>762.61877496747945</v>
      </c>
      <c r="AK28" s="82">
        <f t="shared" si="31"/>
        <v>0.31230480949406619</v>
      </c>
      <c r="AL28" s="71">
        <f t="shared" si="32"/>
        <v>3125</v>
      </c>
      <c r="AM28" s="82">
        <f t="shared" si="33"/>
        <v>0.62460961898813239</v>
      </c>
      <c r="AN28" s="71">
        <f t="shared" si="34"/>
        <v>6250</v>
      </c>
      <c r="AO28" s="79">
        <f t="shared" si="35"/>
        <v>10137.618774967479</v>
      </c>
      <c r="AP28" s="83">
        <f t="shared" si="12"/>
        <v>7.4537316730616254E-4</v>
      </c>
      <c r="AR28" s="46" t="s">
        <v>73</v>
      </c>
      <c r="AS28" s="46"/>
      <c r="AT28" s="78">
        <f t="shared" si="36"/>
        <v>0.40120862930880302</v>
      </c>
      <c r="AU28" s="71">
        <f t="shared" si="4"/>
        <v>4067.3001331598894</v>
      </c>
      <c r="AV28" s="72">
        <f t="shared" si="37"/>
        <v>0.32880831360163532</v>
      </c>
      <c r="AW28" s="71">
        <f t="shared" si="5"/>
        <v>3333.333333333333</v>
      </c>
      <c r="AX28" s="72">
        <f t="shared" si="38"/>
        <v>0.32880831360163532</v>
      </c>
      <c r="AY28" s="71">
        <f t="shared" si="6"/>
        <v>3333.333333333333</v>
      </c>
      <c r="AZ28" s="48">
        <f t="shared" si="39"/>
        <v>10733.966799826554</v>
      </c>
      <c r="BA28" s="25">
        <f t="shared" si="40"/>
        <v>3.7657977615645028E-3</v>
      </c>
      <c r="BC28" s="46" t="s">
        <v>43</v>
      </c>
      <c r="BD28" s="46"/>
      <c r="BE28" s="55">
        <f t="shared" si="13"/>
        <v>0.33333333333333331</v>
      </c>
      <c r="BF28" s="71">
        <f t="shared" si="14"/>
        <v>3577.9889332755179</v>
      </c>
      <c r="BG28" s="56">
        <f t="shared" si="15"/>
        <v>0.33333333333333331</v>
      </c>
      <c r="BH28" s="71">
        <f t="shared" si="16"/>
        <v>3344.4444444444439</v>
      </c>
      <c r="BI28" s="56">
        <f t="shared" si="17"/>
        <v>0.33333333333333331</v>
      </c>
      <c r="BJ28" s="71">
        <f t="shared" si="18"/>
        <v>3344.4444444444439</v>
      </c>
      <c r="BK28" s="79">
        <f t="shared" si="19"/>
        <v>10733.966799826554</v>
      </c>
      <c r="BL28" s="84">
        <f t="shared" si="20"/>
        <v>3.7657977615646043E-3</v>
      </c>
    </row>
    <row r="29" spans="2:64" x14ac:dyDescent="0.2">
      <c r="B29" s="94">
        <v>43940</v>
      </c>
      <c r="C29" s="106">
        <f t="shared" si="41"/>
        <v>119.61474756866649</v>
      </c>
      <c r="D29" s="25">
        <f t="shared" si="42"/>
        <v>1.0000000000000009E-2</v>
      </c>
      <c r="E29" s="22">
        <v>1000</v>
      </c>
      <c r="F29" s="96">
        <f t="shared" si="21"/>
        <v>119614.74756866648</v>
      </c>
      <c r="G29" s="97">
        <f t="shared" si="22"/>
        <v>7.3853827120449342E-2</v>
      </c>
      <c r="H29" s="21">
        <v>100</v>
      </c>
      <c r="I29" s="72">
        <f t="shared" si="43"/>
        <v>0</v>
      </c>
      <c r="J29" s="22">
        <v>5000</v>
      </c>
      <c r="K29" s="96">
        <f t="shared" si="23"/>
        <v>500000</v>
      </c>
      <c r="L29" s="97">
        <f t="shared" si="24"/>
        <v>0.30871539095985023</v>
      </c>
      <c r="M29" s="21">
        <v>100</v>
      </c>
      <c r="N29" s="72">
        <f t="shared" si="44"/>
        <v>0</v>
      </c>
      <c r="O29" s="22">
        <v>10000</v>
      </c>
      <c r="P29" s="96">
        <f t="shared" si="25"/>
        <v>1000000</v>
      </c>
      <c r="Q29" s="97">
        <f t="shared" si="26"/>
        <v>0.61743078191970047</v>
      </c>
      <c r="R29" s="107">
        <f t="shared" si="27"/>
        <v>1619614.7475686665</v>
      </c>
      <c r="S29" s="99">
        <f t="shared" si="28"/>
        <v>1</v>
      </c>
      <c r="V29" s="6" t="s">
        <v>74</v>
      </c>
      <c r="W29" s="6"/>
      <c r="X29" s="78">
        <f t="shared" si="7"/>
        <v>7.6976386030446403E-2</v>
      </c>
      <c r="Y29" s="71">
        <f t="shared" si="0"/>
        <v>770.24496271715429</v>
      </c>
      <c r="Z29" s="72">
        <f t="shared" si="8"/>
        <v>0.31230480949406619</v>
      </c>
      <c r="AA29" s="71">
        <f t="shared" si="1"/>
        <v>3125</v>
      </c>
      <c r="AB29" s="72">
        <f t="shared" si="9"/>
        <v>0.62460961898813239</v>
      </c>
      <c r="AC29" s="71">
        <f t="shared" si="2"/>
        <v>6250</v>
      </c>
      <c r="AD29" s="79">
        <f t="shared" si="10"/>
        <v>10145.244962717155</v>
      </c>
      <c r="AE29" s="80">
        <f t="shared" si="11"/>
        <v>7.5226617995415631E-4</v>
      </c>
      <c r="AG29" s="46" t="s">
        <v>44</v>
      </c>
      <c r="AH29" s="46"/>
      <c r="AI29" s="81">
        <f t="shared" si="29"/>
        <v>7.6976386030446403E-2</v>
      </c>
      <c r="AJ29" s="71">
        <f t="shared" si="30"/>
        <v>770.24496271715429</v>
      </c>
      <c r="AK29" s="82">
        <f t="shared" si="31"/>
        <v>0.31230480949406619</v>
      </c>
      <c r="AL29" s="71">
        <f t="shared" si="32"/>
        <v>3125</v>
      </c>
      <c r="AM29" s="82">
        <f t="shared" si="33"/>
        <v>0.62460961898813239</v>
      </c>
      <c r="AN29" s="71">
        <f t="shared" si="34"/>
        <v>6250</v>
      </c>
      <c r="AO29" s="79">
        <f t="shared" si="35"/>
        <v>10145.244962717155</v>
      </c>
      <c r="AP29" s="83">
        <f t="shared" si="12"/>
        <v>7.5226617995416412E-4</v>
      </c>
      <c r="AR29" s="46" t="s">
        <v>74</v>
      </c>
      <c r="AS29" s="46"/>
      <c r="AT29" s="78">
        <f t="shared" si="36"/>
        <v>0.40491611090593793</v>
      </c>
      <c r="AU29" s="71">
        <f t="shared" si="4"/>
        <v>4107.9731344914881</v>
      </c>
      <c r="AV29" s="72">
        <f t="shared" si="37"/>
        <v>0.3285611481618263</v>
      </c>
      <c r="AW29" s="71">
        <f t="shared" si="5"/>
        <v>3333.333333333333</v>
      </c>
      <c r="AX29" s="72">
        <f t="shared" si="38"/>
        <v>0.3285611481618263</v>
      </c>
      <c r="AY29" s="71">
        <f t="shared" si="6"/>
        <v>3333.333333333333</v>
      </c>
      <c r="AZ29" s="48">
        <f t="shared" si="39"/>
        <v>10774.639801158155</v>
      </c>
      <c r="BA29" s="25">
        <f t="shared" si="40"/>
        <v>3.7891864294063394E-3</v>
      </c>
      <c r="BC29" s="46" t="s">
        <v>44</v>
      </c>
      <c r="BD29" s="46"/>
      <c r="BE29" s="55">
        <f t="shared" si="13"/>
        <v>0.33333333333333331</v>
      </c>
      <c r="BF29" s="71">
        <f t="shared" si="14"/>
        <v>3591.5466003860515</v>
      </c>
      <c r="BG29" s="56">
        <f t="shared" si="15"/>
        <v>0.33333333333333331</v>
      </c>
      <c r="BH29" s="71">
        <f t="shared" si="16"/>
        <v>3344.4444444444439</v>
      </c>
      <c r="BI29" s="56">
        <f t="shared" si="17"/>
        <v>0.33333333333333331</v>
      </c>
      <c r="BJ29" s="71">
        <f t="shared" si="18"/>
        <v>3344.4444444444439</v>
      </c>
      <c r="BK29" s="79">
        <f t="shared" si="19"/>
        <v>10774.639801158155</v>
      </c>
      <c r="BL29" s="84">
        <f t="shared" si="20"/>
        <v>3.7891864294063993E-3</v>
      </c>
    </row>
    <row r="30" spans="2:64" x14ac:dyDescent="0.2">
      <c r="B30" s="100">
        <v>43941</v>
      </c>
      <c r="C30" s="101">
        <f t="shared" si="41"/>
        <v>120.81089504435315</v>
      </c>
      <c r="D30" s="102">
        <f t="shared" si="42"/>
        <v>9.9999999999999412E-3</v>
      </c>
      <c r="E30" s="30">
        <v>1000</v>
      </c>
      <c r="F30" s="103">
        <f t="shared" si="21"/>
        <v>120810.89504435315</v>
      </c>
      <c r="G30" s="53">
        <f t="shared" si="22"/>
        <v>7.453731673061538E-2</v>
      </c>
      <c r="H30" s="28">
        <v>100</v>
      </c>
      <c r="I30" s="102">
        <f t="shared" si="43"/>
        <v>0</v>
      </c>
      <c r="J30" s="30">
        <v>5000</v>
      </c>
      <c r="K30" s="103">
        <f t="shared" si="23"/>
        <v>500000</v>
      </c>
      <c r="L30" s="53">
        <f t="shared" si="24"/>
        <v>0.30848756108979486</v>
      </c>
      <c r="M30" s="28">
        <v>100</v>
      </c>
      <c r="N30" s="102">
        <f t="shared" si="44"/>
        <v>0</v>
      </c>
      <c r="O30" s="30">
        <v>10000</v>
      </c>
      <c r="P30" s="103">
        <f t="shared" si="25"/>
        <v>1000000</v>
      </c>
      <c r="Q30" s="53">
        <f t="shared" si="26"/>
        <v>0.61697512217958972</v>
      </c>
      <c r="R30" s="104">
        <f t="shared" si="27"/>
        <v>1620810.8950443531</v>
      </c>
      <c r="S30" s="105">
        <f t="shared" si="28"/>
        <v>1</v>
      </c>
      <c r="V30" s="6" t="s">
        <v>75</v>
      </c>
      <c r="W30" s="6"/>
      <c r="X30" s="78">
        <f t="shared" si="7"/>
        <v>7.7746149890750862E-2</v>
      </c>
      <c r="Y30" s="71">
        <f t="shared" si="0"/>
        <v>777.94741234432581</v>
      </c>
      <c r="Z30" s="72">
        <f t="shared" si="8"/>
        <v>0.31230480949406619</v>
      </c>
      <c r="AA30" s="71">
        <f t="shared" si="1"/>
        <v>3125</v>
      </c>
      <c r="AB30" s="72">
        <f t="shared" si="9"/>
        <v>0.62460961898813239</v>
      </c>
      <c r="AC30" s="71">
        <f t="shared" si="2"/>
        <v>6250</v>
      </c>
      <c r="AD30" s="79">
        <f t="shared" si="10"/>
        <v>10152.947412344325</v>
      </c>
      <c r="AE30" s="80">
        <f t="shared" si="11"/>
        <v>7.5921770794845221E-4</v>
      </c>
      <c r="AG30" s="46" t="s">
        <v>45</v>
      </c>
      <c r="AH30" s="46"/>
      <c r="AI30" s="81">
        <f t="shared" si="29"/>
        <v>7.7746149890750862E-2</v>
      </c>
      <c r="AJ30" s="71">
        <f t="shared" si="30"/>
        <v>777.94741234432581</v>
      </c>
      <c r="AK30" s="82">
        <f t="shared" si="31"/>
        <v>0.31230480949406619</v>
      </c>
      <c r="AL30" s="71">
        <f t="shared" si="32"/>
        <v>3125</v>
      </c>
      <c r="AM30" s="82">
        <f t="shared" si="33"/>
        <v>0.62460961898813239</v>
      </c>
      <c r="AN30" s="71">
        <f t="shared" si="34"/>
        <v>6250</v>
      </c>
      <c r="AO30" s="79">
        <f t="shared" si="35"/>
        <v>10152.947412344325</v>
      </c>
      <c r="AP30" s="83">
        <f t="shared" si="12"/>
        <v>7.5921770794851184E-4</v>
      </c>
      <c r="AR30" s="46" t="s">
        <v>75</v>
      </c>
      <c r="AS30" s="46"/>
      <c r="AT30" s="78">
        <f t="shared" si="36"/>
        <v>0.40865501389200859</v>
      </c>
      <c r="AU30" s="71">
        <f t="shared" si="4"/>
        <v>4149.0528658364028</v>
      </c>
      <c r="AV30" s="72">
        <f t="shared" si="37"/>
        <v>0.32831188796275496</v>
      </c>
      <c r="AW30" s="71">
        <f t="shared" si="5"/>
        <v>3333.333333333333</v>
      </c>
      <c r="AX30" s="72">
        <f t="shared" si="38"/>
        <v>0.32831188796275496</v>
      </c>
      <c r="AY30" s="71">
        <f t="shared" si="6"/>
        <v>3333.333333333333</v>
      </c>
      <c r="AZ30" s="48">
        <f t="shared" si="39"/>
        <v>10815.71953250307</v>
      </c>
      <c r="BA30" s="25">
        <f t="shared" si="40"/>
        <v>3.8126315220764172E-3</v>
      </c>
      <c r="BC30" s="46" t="s">
        <v>45</v>
      </c>
      <c r="BD30" s="46"/>
      <c r="BE30" s="55">
        <f t="shared" si="13"/>
        <v>0.33333333333333331</v>
      </c>
      <c r="BF30" s="71">
        <f t="shared" si="14"/>
        <v>3605.2398441676896</v>
      </c>
      <c r="BG30" s="56">
        <f t="shared" si="15"/>
        <v>0.33333333333333331</v>
      </c>
      <c r="BH30" s="71">
        <f t="shared" si="16"/>
        <v>3344.4444444444439</v>
      </c>
      <c r="BI30" s="56">
        <f t="shared" si="17"/>
        <v>0.33333333333333331</v>
      </c>
      <c r="BJ30" s="71">
        <f t="shared" si="18"/>
        <v>3344.4444444444439</v>
      </c>
      <c r="BK30" s="79">
        <f t="shared" si="19"/>
        <v>10815.71953250307</v>
      </c>
      <c r="BL30" s="84">
        <f t="shared" si="20"/>
        <v>3.8126315220763374E-3</v>
      </c>
    </row>
    <row r="31" spans="2:64" x14ac:dyDescent="0.2">
      <c r="B31" s="94">
        <v>43942</v>
      </c>
      <c r="C31" s="106">
        <f t="shared" si="41"/>
        <v>122.01900399479668</v>
      </c>
      <c r="D31" s="25">
        <f t="shared" si="42"/>
        <v>9.9999999999999985E-3</v>
      </c>
      <c r="E31" s="22">
        <v>1000</v>
      </c>
      <c r="F31" s="96">
        <f t="shared" si="21"/>
        <v>122019.00399479667</v>
      </c>
      <c r="G31" s="97">
        <f t="shared" si="22"/>
        <v>7.5226617995400563E-2</v>
      </c>
      <c r="H31" s="21">
        <v>100</v>
      </c>
      <c r="I31" s="72">
        <f t="shared" si="43"/>
        <v>0</v>
      </c>
      <c r="J31" s="22">
        <v>5000</v>
      </c>
      <c r="K31" s="96">
        <f t="shared" si="23"/>
        <v>500000</v>
      </c>
      <c r="L31" s="97">
        <f t="shared" si="24"/>
        <v>0.30825779400153314</v>
      </c>
      <c r="M31" s="21">
        <v>100</v>
      </c>
      <c r="N31" s="72">
        <f t="shared" si="44"/>
        <v>0</v>
      </c>
      <c r="O31" s="22">
        <v>10000</v>
      </c>
      <c r="P31" s="96">
        <f t="shared" si="25"/>
        <v>1000000</v>
      </c>
      <c r="Q31" s="97">
        <f t="shared" si="26"/>
        <v>0.61651558800306627</v>
      </c>
      <c r="R31" s="107">
        <f t="shared" si="27"/>
        <v>1622019.0039947967</v>
      </c>
      <c r="S31" s="99">
        <f t="shared" si="28"/>
        <v>1</v>
      </c>
      <c r="V31" s="6" t="s">
        <v>76</v>
      </c>
      <c r="W31" s="6"/>
      <c r="X31" s="78">
        <f t="shared" si="7"/>
        <v>7.8523611389658368E-2</v>
      </c>
      <c r="Y31" s="71">
        <f t="shared" si="0"/>
        <v>785.72688646776908</v>
      </c>
      <c r="Z31" s="72">
        <f t="shared" si="8"/>
        <v>0.31230480949406619</v>
      </c>
      <c r="AA31" s="71">
        <f t="shared" si="1"/>
        <v>3125</v>
      </c>
      <c r="AB31" s="72">
        <f t="shared" si="9"/>
        <v>0.62460961898813239</v>
      </c>
      <c r="AC31" s="71">
        <f t="shared" si="2"/>
        <v>6250</v>
      </c>
      <c r="AD31" s="79">
        <f t="shared" si="10"/>
        <v>10160.726886467768</v>
      </c>
      <c r="AE31" s="80">
        <f t="shared" si="11"/>
        <v>7.6622815104748342E-4</v>
      </c>
      <c r="AG31" s="46" t="s">
        <v>46</v>
      </c>
      <c r="AH31" s="46"/>
      <c r="AI31" s="81">
        <f t="shared" si="29"/>
        <v>7.8523611389658368E-2</v>
      </c>
      <c r="AJ31" s="71">
        <f t="shared" si="30"/>
        <v>785.72688646776908</v>
      </c>
      <c r="AK31" s="82">
        <f t="shared" si="31"/>
        <v>0.31230480949406619</v>
      </c>
      <c r="AL31" s="71">
        <f t="shared" si="32"/>
        <v>3125</v>
      </c>
      <c r="AM31" s="82">
        <f t="shared" si="33"/>
        <v>0.62460961898813239</v>
      </c>
      <c r="AN31" s="71">
        <f t="shared" si="34"/>
        <v>6250</v>
      </c>
      <c r="AO31" s="79">
        <f t="shared" si="35"/>
        <v>10160.726886467768</v>
      </c>
      <c r="AP31" s="83">
        <f t="shared" si="12"/>
        <v>7.6622815104743225E-4</v>
      </c>
      <c r="AR31" s="46" t="s">
        <v>76</v>
      </c>
      <c r="AS31" s="46"/>
      <c r="AT31" s="78">
        <f t="shared" si="36"/>
        <v>0.4124255519628035</v>
      </c>
      <c r="AU31" s="71">
        <f t="shared" si="4"/>
        <v>4190.5433944947672</v>
      </c>
      <c r="AV31" s="72">
        <f t="shared" si="37"/>
        <v>0.32806051875803532</v>
      </c>
      <c r="AW31" s="71">
        <f t="shared" si="5"/>
        <v>3333.333333333333</v>
      </c>
      <c r="AX31" s="72">
        <f t="shared" si="38"/>
        <v>0.32806051875803532</v>
      </c>
      <c r="AY31" s="71">
        <f t="shared" si="6"/>
        <v>3333.333333333333</v>
      </c>
      <c r="AZ31" s="48">
        <f t="shared" si="39"/>
        <v>10857.210061161433</v>
      </c>
      <c r="BA31" s="25">
        <f t="shared" si="40"/>
        <v>3.8361320792090997E-3</v>
      </c>
      <c r="BC31" s="46" t="s">
        <v>46</v>
      </c>
      <c r="BD31" s="46"/>
      <c r="BE31" s="55">
        <f t="shared" si="13"/>
        <v>0.33333333333333331</v>
      </c>
      <c r="BF31" s="71">
        <f t="shared" si="14"/>
        <v>3619.0700203871443</v>
      </c>
      <c r="BG31" s="56">
        <f t="shared" si="15"/>
        <v>0.33333333333333331</v>
      </c>
      <c r="BH31" s="71">
        <f t="shared" si="16"/>
        <v>3344.4444444444439</v>
      </c>
      <c r="BI31" s="56">
        <f t="shared" si="17"/>
        <v>0.33333333333333331</v>
      </c>
      <c r="BJ31" s="71">
        <f t="shared" si="18"/>
        <v>3344.4444444444439</v>
      </c>
      <c r="BK31" s="79">
        <f t="shared" si="19"/>
        <v>10857.210061161433</v>
      </c>
      <c r="BL31" s="84">
        <f t="shared" si="20"/>
        <v>3.8361320792090758E-3</v>
      </c>
    </row>
    <row r="32" spans="2:64" x14ac:dyDescent="0.2">
      <c r="B32" s="100">
        <v>43943</v>
      </c>
      <c r="C32" s="101">
        <f t="shared" si="41"/>
        <v>123.23919403474464</v>
      </c>
      <c r="D32" s="102">
        <f t="shared" si="42"/>
        <v>9.9999999999999898E-3</v>
      </c>
      <c r="E32" s="30">
        <v>1000</v>
      </c>
      <c r="F32" s="103">
        <f t="shared" si="21"/>
        <v>123239.19403474464</v>
      </c>
      <c r="G32" s="53">
        <f t="shared" si="22"/>
        <v>7.5921770794863383E-2</v>
      </c>
      <c r="H32" s="28">
        <v>100</v>
      </c>
      <c r="I32" s="102">
        <f t="shared" si="43"/>
        <v>0</v>
      </c>
      <c r="J32" s="30">
        <v>5000</v>
      </c>
      <c r="K32" s="103">
        <f t="shared" si="23"/>
        <v>500000</v>
      </c>
      <c r="L32" s="53">
        <f t="shared" si="24"/>
        <v>0.30802607640171226</v>
      </c>
      <c r="M32" s="28">
        <v>100</v>
      </c>
      <c r="N32" s="102">
        <f t="shared" si="44"/>
        <v>0</v>
      </c>
      <c r="O32" s="30">
        <v>10000</v>
      </c>
      <c r="P32" s="103">
        <f t="shared" si="25"/>
        <v>1000000</v>
      </c>
      <c r="Q32" s="53">
        <f t="shared" si="26"/>
        <v>0.61605215280342451</v>
      </c>
      <c r="R32" s="104">
        <f t="shared" si="27"/>
        <v>1623239.1940347445</v>
      </c>
      <c r="S32" s="105">
        <f t="shared" si="28"/>
        <v>1.0000000000000002</v>
      </c>
      <c r="V32" s="6" t="s">
        <v>77</v>
      </c>
      <c r="W32" s="6"/>
      <c r="X32" s="78">
        <f t="shared" si="7"/>
        <v>7.9308847503554963E-2</v>
      </c>
      <c r="Y32" s="71">
        <f t="shared" si="0"/>
        <v>793.58415533244681</v>
      </c>
      <c r="Z32" s="72">
        <f t="shared" si="8"/>
        <v>0.31230480949406619</v>
      </c>
      <c r="AA32" s="71">
        <f t="shared" si="1"/>
        <v>3125</v>
      </c>
      <c r="AB32" s="72">
        <f t="shared" si="9"/>
        <v>0.62460961898813239</v>
      </c>
      <c r="AC32" s="71">
        <f t="shared" si="2"/>
        <v>6250</v>
      </c>
      <c r="AD32" s="79">
        <f t="shared" si="10"/>
        <v>10168.584155332446</v>
      </c>
      <c r="AE32" s="80">
        <f t="shared" si="11"/>
        <v>7.7329790993030595E-4</v>
      </c>
      <c r="AG32" s="46" t="s">
        <v>47</v>
      </c>
      <c r="AH32" s="46"/>
      <c r="AI32" s="81">
        <f t="shared" si="29"/>
        <v>7.9308847503554963E-2</v>
      </c>
      <c r="AJ32" s="71">
        <f t="shared" si="30"/>
        <v>793.58415533244681</v>
      </c>
      <c r="AK32" s="82">
        <f t="shared" si="31"/>
        <v>0.31230480949406619</v>
      </c>
      <c r="AL32" s="71">
        <f t="shared" si="32"/>
        <v>3125</v>
      </c>
      <c r="AM32" s="82">
        <f t="shared" si="33"/>
        <v>0.62460961898813239</v>
      </c>
      <c r="AN32" s="71">
        <f t="shared" si="34"/>
        <v>6250</v>
      </c>
      <c r="AO32" s="79">
        <f t="shared" si="35"/>
        <v>10168.584155332446</v>
      </c>
      <c r="AP32" s="83">
        <f t="shared" si="12"/>
        <v>7.7329790993041492E-4</v>
      </c>
      <c r="AR32" s="46" t="s">
        <v>77</v>
      </c>
      <c r="AS32" s="46"/>
      <c r="AT32" s="78">
        <f t="shared" si="36"/>
        <v>0.41622793928692636</v>
      </c>
      <c r="AU32" s="71">
        <f t="shared" si="4"/>
        <v>4232.4488284397148</v>
      </c>
      <c r="AV32" s="72">
        <f t="shared" si="37"/>
        <v>0.32780702626976044</v>
      </c>
      <c r="AW32" s="71">
        <f t="shared" si="5"/>
        <v>3333.333333333333</v>
      </c>
      <c r="AX32" s="72">
        <f t="shared" si="38"/>
        <v>0.32780702626976044</v>
      </c>
      <c r="AY32" s="71">
        <f t="shared" si="6"/>
        <v>3333.333333333333</v>
      </c>
      <c r="AZ32" s="48">
        <f t="shared" si="39"/>
        <v>10899.11549510638</v>
      </c>
      <c r="BA32" s="25">
        <f t="shared" si="40"/>
        <v>3.8596871303845748E-3</v>
      </c>
      <c r="BC32" s="46" t="s">
        <v>47</v>
      </c>
      <c r="BD32" s="46"/>
      <c r="BE32" s="55">
        <f t="shared" si="13"/>
        <v>0.33333333333333331</v>
      </c>
      <c r="BF32" s="71">
        <f t="shared" si="14"/>
        <v>3633.0384983687932</v>
      </c>
      <c r="BG32" s="56">
        <f t="shared" si="15"/>
        <v>0.33333333333333331</v>
      </c>
      <c r="BH32" s="71">
        <f t="shared" si="16"/>
        <v>3344.4444444444439</v>
      </c>
      <c r="BI32" s="56">
        <f t="shared" si="17"/>
        <v>0.33333333333333331</v>
      </c>
      <c r="BJ32" s="71">
        <f t="shared" si="18"/>
        <v>3344.4444444444439</v>
      </c>
      <c r="BK32" s="79">
        <f t="shared" si="19"/>
        <v>10899.11549510638</v>
      </c>
      <c r="BL32" s="84">
        <f t="shared" si="20"/>
        <v>3.8596871303846481E-3</v>
      </c>
    </row>
    <row r="33" spans="2:64" x14ac:dyDescent="0.2">
      <c r="B33" s="94">
        <v>43944</v>
      </c>
      <c r="C33" s="106">
        <f t="shared" si="41"/>
        <v>124.47158597509208</v>
      </c>
      <c r="D33" s="25">
        <f t="shared" si="42"/>
        <v>9.9999999999999534E-3</v>
      </c>
      <c r="E33" s="22">
        <v>1000</v>
      </c>
      <c r="F33" s="96">
        <f t="shared" si="21"/>
        <v>124471.58597509208</v>
      </c>
      <c r="G33" s="97">
        <f t="shared" si="22"/>
        <v>7.6622815104751607E-2</v>
      </c>
      <c r="H33" s="21">
        <v>100</v>
      </c>
      <c r="I33" s="72">
        <f t="shared" si="43"/>
        <v>0</v>
      </c>
      <c r="J33" s="22">
        <v>5000</v>
      </c>
      <c r="K33" s="96">
        <f t="shared" si="23"/>
        <v>500000</v>
      </c>
      <c r="L33" s="97">
        <f t="shared" si="24"/>
        <v>0.30779239496508276</v>
      </c>
      <c r="M33" s="21">
        <v>100</v>
      </c>
      <c r="N33" s="72">
        <f t="shared" si="44"/>
        <v>0</v>
      </c>
      <c r="O33" s="22">
        <v>10000</v>
      </c>
      <c r="P33" s="96">
        <f t="shared" si="25"/>
        <v>1000000</v>
      </c>
      <c r="Q33" s="97">
        <f t="shared" si="26"/>
        <v>0.61558478993016552</v>
      </c>
      <c r="R33" s="107">
        <f t="shared" si="27"/>
        <v>1624471.5859750921</v>
      </c>
      <c r="S33" s="99">
        <f t="shared" si="28"/>
        <v>0.99999999999999989</v>
      </c>
      <c r="V33" s="6" t="s">
        <v>78</v>
      </c>
      <c r="W33" s="6"/>
      <c r="X33" s="78">
        <f t="shared" si="7"/>
        <v>8.0101935978590513E-2</v>
      </c>
      <c r="Y33" s="71">
        <f t="shared" si="0"/>
        <v>801.51999688577132</v>
      </c>
      <c r="Z33" s="72">
        <f t="shared" si="8"/>
        <v>0.31230480949406619</v>
      </c>
      <c r="AA33" s="71">
        <f t="shared" si="1"/>
        <v>3125</v>
      </c>
      <c r="AB33" s="72">
        <f t="shared" si="9"/>
        <v>0.62460961898813239</v>
      </c>
      <c r="AC33" s="71">
        <f t="shared" si="2"/>
        <v>6250</v>
      </c>
      <c r="AD33" s="79">
        <f t="shared" si="10"/>
        <v>10176.519996885771</v>
      </c>
      <c r="AE33" s="80">
        <f t="shared" si="11"/>
        <v>7.8042738616296878E-4</v>
      </c>
      <c r="AG33" s="46" t="s">
        <v>48</v>
      </c>
      <c r="AH33" s="46"/>
      <c r="AI33" s="81">
        <f t="shared" si="29"/>
        <v>8.0101935978590513E-2</v>
      </c>
      <c r="AJ33" s="71">
        <f t="shared" si="30"/>
        <v>801.51999688577132</v>
      </c>
      <c r="AK33" s="82">
        <f t="shared" si="31"/>
        <v>0.31230480949406619</v>
      </c>
      <c r="AL33" s="71">
        <f t="shared" si="32"/>
        <v>3125</v>
      </c>
      <c r="AM33" s="82">
        <f t="shared" si="33"/>
        <v>0.62460961898813239</v>
      </c>
      <c r="AN33" s="71">
        <f t="shared" si="34"/>
        <v>6250</v>
      </c>
      <c r="AO33" s="79">
        <f t="shared" si="35"/>
        <v>10176.519996885771</v>
      </c>
      <c r="AP33" s="83">
        <f t="shared" si="12"/>
        <v>7.8042738616290741E-4</v>
      </c>
      <c r="AR33" s="46" t="s">
        <v>78</v>
      </c>
      <c r="AS33" s="46"/>
      <c r="AT33" s="78">
        <f t="shared" si="36"/>
        <v>0.42006239048636301</v>
      </c>
      <c r="AU33" s="71">
        <f t="shared" si="4"/>
        <v>4274.7733167241122</v>
      </c>
      <c r="AV33" s="72">
        <f t="shared" si="37"/>
        <v>0.32755139618979801</v>
      </c>
      <c r="AW33" s="71">
        <f t="shared" si="5"/>
        <v>3333.333333333333</v>
      </c>
      <c r="AX33" s="72">
        <f t="shared" si="38"/>
        <v>0.32755139618979801</v>
      </c>
      <c r="AY33" s="71">
        <f t="shared" si="6"/>
        <v>3333.333333333333</v>
      </c>
      <c r="AZ33" s="48">
        <f t="shared" si="39"/>
        <v>10941.439983390777</v>
      </c>
      <c r="BA33" s="25">
        <f t="shared" si="40"/>
        <v>3.8832956952700197E-3</v>
      </c>
      <c r="BC33" s="46" t="s">
        <v>48</v>
      </c>
      <c r="BD33" s="46"/>
      <c r="BE33" s="55">
        <f t="shared" si="13"/>
        <v>0.33333333333333331</v>
      </c>
      <c r="BF33" s="71">
        <f t="shared" si="14"/>
        <v>3647.146661130259</v>
      </c>
      <c r="BG33" s="56">
        <f t="shared" si="15"/>
        <v>0.33333333333333331</v>
      </c>
      <c r="BH33" s="71">
        <f t="shared" si="16"/>
        <v>3344.4444444444439</v>
      </c>
      <c r="BI33" s="56">
        <f t="shared" si="17"/>
        <v>0.33333333333333331</v>
      </c>
      <c r="BJ33" s="71">
        <f t="shared" si="18"/>
        <v>3344.4444444444439</v>
      </c>
      <c r="BK33" s="79">
        <f t="shared" si="19"/>
        <v>10941.439983390777</v>
      </c>
      <c r="BL33" s="84">
        <f t="shared" si="20"/>
        <v>3.8832956952701281E-3</v>
      </c>
    </row>
    <row r="34" spans="2:64" x14ac:dyDescent="0.2">
      <c r="B34" s="100">
        <v>43945</v>
      </c>
      <c r="C34" s="101">
        <f t="shared" si="41"/>
        <v>125.71630183484301</v>
      </c>
      <c r="D34" s="102">
        <f t="shared" si="42"/>
        <v>1.000000000000004E-2</v>
      </c>
      <c r="E34" s="30">
        <v>1000</v>
      </c>
      <c r="F34" s="103">
        <f t="shared" si="21"/>
        <v>125716.30183484301</v>
      </c>
      <c r="G34" s="53">
        <f t="shared" si="22"/>
        <v>7.7329790993025643E-2</v>
      </c>
      <c r="H34" s="28">
        <v>100</v>
      </c>
      <c r="I34" s="102">
        <f t="shared" si="43"/>
        <v>0</v>
      </c>
      <c r="J34" s="30">
        <v>5000</v>
      </c>
      <c r="K34" s="103">
        <f t="shared" si="23"/>
        <v>500000</v>
      </c>
      <c r="L34" s="53">
        <f t="shared" si="24"/>
        <v>0.30755673633565811</v>
      </c>
      <c r="M34" s="28">
        <v>100</v>
      </c>
      <c r="N34" s="102">
        <f t="shared" si="44"/>
        <v>0</v>
      </c>
      <c r="O34" s="30">
        <v>10000</v>
      </c>
      <c r="P34" s="103">
        <f t="shared" si="25"/>
        <v>1000000</v>
      </c>
      <c r="Q34" s="53">
        <f t="shared" si="26"/>
        <v>0.61511347267131622</v>
      </c>
      <c r="R34" s="104">
        <f t="shared" si="27"/>
        <v>1625716.3018348431</v>
      </c>
      <c r="S34" s="105">
        <f t="shared" si="28"/>
        <v>1</v>
      </c>
      <c r="V34" s="6" t="s">
        <v>79</v>
      </c>
      <c r="W34" s="6"/>
      <c r="X34" s="78">
        <f t="shared" si="7"/>
        <v>8.0902955338376409E-2</v>
      </c>
      <c r="Y34" s="71">
        <f t="shared" si="0"/>
        <v>809.53519685462891</v>
      </c>
      <c r="Z34" s="72">
        <f t="shared" si="8"/>
        <v>0.31230480949406619</v>
      </c>
      <c r="AA34" s="71">
        <f t="shared" si="1"/>
        <v>3125</v>
      </c>
      <c r="AB34" s="72">
        <f t="shared" si="9"/>
        <v>0.62460961898813239</v>
      </c>
      <c r="AC34" s="71">
        <f t="shared" si="2"/>
        <v>6250</v>
      </c>
      <c r="AD34" s="79">
        <f t="shared" si="10"/>
        <v>10184.535196854629</v>
      </c>
      <c r="AE34" s="80">
        <f t="shared" si="11"/>
        <v>7.8761698216203019E-4</v>
      </c>
      <c r="AG34" s="46" t="s">
        <v>49</v>
      </c>
      <c r="AH34" s="46"/>
      <c r="AI34" s="81">
        <f t="shared" si="29"/>
        <v>8.0902955338376409E-2</v>
      </c>
      <c r="AJ34" s="71">
        <f t="shared" si="30"/>
        <v>809.53519685462891</v>
      </c>
      <c r="AK34" s="82">
        <f t="shared" si="31"/>
        <v>0.31230480949406619</v>
      </c>
      <c r="AL34" s="71">
        <f t="shared" si="32"/>
        <v>3125</v>
      </c>
      <c r="AM34" s="82">
        <f t="shared" si="33"/>
        <v>0.62460961898813239</v>
      </c>
      <c r="AN34" s="71">
        <f t="shared" si="34"/>
        <v>6250</v>
      </c>
      <c r="AO34" s="79">
        <f t="shared" si="35"/>
        <v>10184.535196854629</v>
      </c>
      <c r="AP34" s="83">
        <f t="shared" si="12"/>
        <v>7.8761698216212039E-4</v>
      </c>
      <c r="AR34" s="46" t="s">
        <v>79</v>
      </c>
      <c r="AS34" s="46"/>
      <c r="AT34" s="78">
        <f t="shared" si="36"/>
        <v>0.42392912061659588</v>
      </c>
      <c r="AU34" s="71">
        <f t="shared" si="4"/>
        <v>4317.521049891352</v>
      </c>
      <c r="AV34" s="72">
        <f t="shared" si="37"/>
        <v>0.3272936141811158</v>
      </c>
      <c r="AW34" s="71">
        <f t="shared" si="5"/>
        <v>3333.333333333333</v>
      </c>
      <c r="AX34" s="72">
        <f t="shared" si="38"/>
        <v>0.3272936141811158</v>
      </c>
      <c r="AY34" s="71">
        <f t="shared" si="6"/>
        <v>3333.333333333333</v>
      </c>
      <c r="AZ34" s="48">
        <f t="shared" si="39"/>
        <v>10984.187716558019</v>
      </c>
      <c r="BA34" s="25">
        <f t="shared" si="40"/>
        <v>3.9069567837627583E-3</v>
      </c>
      <c r="BC34" s="46" t="s">
        <v>49</v>
      </c>
      <c r="BD34" s="46"/>
      <c r="BE34" s="55">
        <f t="shared" si="13"/>
        <v>0.33333333333333331</v>
      </c>
      <c r="BF34" s="71">
        <f t="shared" si="14"/>
        <v>3661.3959055193395</v>
      </c>
      <c r="BG34" s="56">
        <f t="shared" si="15"/>
        <v>0.33333333333333331</v>
      </c>
      <c r="BH34" s="71">
        <f t="shared" si="16"/>
        <v>3344.4444444444439</v>
      </c>
      <c r="BI34" s="56">
        <f t="shared" si="17"/>
        <v>0.33333333333333331</v>
      </c>
      <c r="BJ34" s="71">
        <f t="shared" si="18"/>
        <v>3344.4444444444439</v>
      </c>
      <c r="BK34" s="79">
        <f t="shared" si="19"/>
        <v>10984.187716558019</v>
      </c>
      <c r="BL34" s="84">
        <f t="shared" si="20"/>
        <v>3.9069567837628494E-3</v>
      </c>
    </row>
    <row r="35" spans="2:64" x14ac:dyDescent="0.2">
      <c r="B35" s="94">
        <v>43946</v>
      </c>
      <c r="C35" s="106">
        <f t="shared" si="41"/>
        <v>126.97346485319144</v>
      </c>
      <c r="D35" s="25">
        <f t="shared" si="42"/>
        <v>1.0000000000000047E-2</v>
      </c>
      <c r="E35" s="22">
        <v>1000</v>
      </c>
      <c r="F35" s="96">
        <f t="shared" si="21"/>
        <v>126973.46485319144</v>
      </c>
      <c r="G35" s="97">
        <f t="shared" si="22"/>
        <v>7.8042738616298693E-2</v>
      </c>
      <c r="H35" s="21">
        <v>100</v>
      </c>
      <c r="I35" s="72">
        <f t="shared" si="43"/>
        <v>0</v>
      </c>
      <c r="J35" s="22">
        <v>5000</v>
      </c>
      <c r="K35" s="96">
        <f t="shared" si="23"/>
        <v>500000</v>
      </c>
      <c r="L35" s="97">
        <f t="shared" si="24"/>
        <v>0.30731908712790046</v>
      </c>
      <c r="M35" s="21">
        <v>100</v>
      </c>
      <c r="N35" s="72">
        <f t="shared" si="44"/>
        <v>0</v>
      </c>
      <c r="O35" s="22">
        <v>10000</v>
      </c>
      <c r="P35" s="96">
        <f t="shared" si="25"/>
        <v>1000000</v>
      </c>
      <c r="Q35" s="97">
        <f t="shared" si="26"/>
        <v>0.61463817425580092</v>
      </c>
      <c r="R35" s="107">
        <f t="shared" si="27"/>
        <v>1626973.4648531913</v>
      </c>
      <c r="S35" s="99">
        <f t="shared" si="28"/>
        <v>1</v>
      </c>
      <c r="V35" s="6" t="s">
        <v>80</v>
      </c>
      <c r="W35" s="6"/>
      <c r="X35" s="78">
        <f t="shared" si="7"/>
        <v>8.1711984891760167E-2</v>
      </c>
      <c r="Y35" s="71">
        <f t="shared" si="0"/>
        <v>817.63054882317522</v>
      </c>
      <c r="Z35" s="72">
        <f t="shared" si="8"/>
        <v>0.31230480949406619</v>
      </c>
      <c r="AA35" s="71">
        <f t="shared" si="1"/>
        <v>3125</v>
      </c>
      <c r="AB35" s="72">
        <f t="shared" si="9"/>
        <v>0.62460961898813239</v>
      </c>
      <c r="AC35" s="71">
        <f t="shared" si="2"/>
        <v>6250</v>
      </c>
      <c r="AD35" s="79">
        <f t="shared" si="10"/>
        <v>10192.630548823176</v>
      </c>
      <c r="AE35" s="80">
        <f t="shared" si="11"/>
        <v>7.9486710115611971E-4</v>
      </c>
      <c r="AG35" s="46" t="s">
        <v>50</v>
      </c>
      <c r="AH35" s="46"/>
      <c r="AI35" s="81">
        <f t="shared" si="29"/>
        <v>8.1711984891760167E-2</v>
      </c>
      <c r="AJ35" s="71">
        <f t="shared" si="30"/>
        <v>817.63054882317522</v>
      </c>
      <c r="AK35" s="82">
        <f t="shared" si="31"/>
        <v>0.31230480949406619</v>
      </c>
      <c r="AL35" s="71">
        <f t="shared" si="32"/>
        <v>3125</v>
      </c>
      <c r="AM35" s="82">
        <f t="shared" si="33"/>
        <v>0.62460961898813239</v>
      </c>
      <c r="AN35" s="71">
        <f t="shared" si="34"/>
        <v>6250</v>
      </c>
      <c r="AO35" s="79">
        <f t="shared" si="35"/>
        <v>10192.630548823176</v>
      </c>
      <c r="AP35" s="83">
        <f t="shared" si="12"/>
        <v>7.9486710115617143E-4</v>
      </c>
      <c r="AR35" s="46" t="s">
        <v>80</v>
      </c>
      <c r="AS35" s="46"/>
      <c r="AT35" s="78">
        <f t="shared" si="36"/>
        <v>0.427828345146263</v>
      </c>
      <c r="AU35" s="71">
        <f t="shared" si="4"/>
        <v>4360.6962603902657</v>
      </c>
      <c r="AV35" s="72">
        <f t="shared" si="37"/>
        <v>0.32703366587913796</v>
      </c>
      <c r="AW35" s="71">
        <f t="shared" si="5"/>
        <v>3333.333333333333</v>
      </c>
      <c r="AX35" s="72">
        <f t="shared" si="38"/>
        <v>0.32703366587913796</v>
      </c>
      <c r="AY35" s="71">
        <f t="shared" si="6"/>
        <v>3333.333333333333</v>
      </c>
      <c r="AZ35" s="48">
        <f t="shared" si="39"/>
        <v>11027.362927056933</v>
      </c>
      <c r="BA35" s="25">
        <f t="shared" si="40"/>
        <v>3.9306693961383742E-3</v>
      </c>
      <c r="BC35" s="46" t="s">
        <v>50</v>
      </c>
      <c r="BD35" s="46"/>
      <c r="BE35" s="55">
        <f t="shared" si="13"/>
        <v>0.33333333333333331</v>
      </c>
      <c r="BF35" s="71">
        <f t="shared" si="14"/>
        <v>3675.7876423523107</v>
      </c>
      <c r="BG35" s="56">
        <f t="shared" si="15"/>
        <v>0.33333333333333331</v>
      </c>
      <c r="BH35" s="71">
        <f t="shared" si="16"/>
        <v>3344.4444444444439</v>
      </c>
      <c r="BI35" s="56">
        <f t="shared" si="17"/>
        <v>0.33333333333333331</v>
      </c>
      <c r="BJ35" s="71">
        <f t="shared" si="18"/>
        <v>3344.4444444444439</v>
      </c>
      <c r="BK35" s="79">
        <f t="shared" si="19"/>
        <v>11027.362927056933</v>
      </c>
      <c r="BL35" s="84">
        <f t="shared" si="20"/>
        <v>3.9306693961382866E-3</v>
      </c>
    </row>
    <row r="36" spans="2:64" x14ac:dyDescent="0.2">
      <c r="B36" s="100">
        <v>43947</v>
      </c>
      <c r="C36" s="101">
        <f t="shared" si="41"/>
        <v>128.24319950172335</v>
      </c>
      <c r="D36" s="102">
        <f t="shared" si="42"/>
        <v>9.9999999999999551E-3</v>
      </c>
      <c r="E36" s="30">
        <v>1000</v>
      </c>
      <c r="F36" s="103">
        <f t="shared" si="21"/>
        <v>128243.19950172336</v>
      </c>
      <c r="G36" s="53">
        <f t="shared" si="22"/>
        <v>7.8761698216193041E-2</v>
      </c>
      <c r="H36" s="28">
        <v>100</v>
      </c>
      <c r="I36" s="102">
        <f t="shared" si="43"/>
        <v>0</v>
      </c>
      <c r="J36" s="30">
        <v>5000</v>
      </c>
      <c r="K36" s="103">
        <f t="shared" si="23"/>
        <v>500000</v>
      </c>
      <c r="L36" s="53">
        <f t="shared" si="24"/>
        <v>0.30707943392793563</v>
      </c>
      <c r="M36" s="28">
        <v>100</v>
      </c>
      <c r="N36" s="102">
        <f t="shared" si="44"/>
        <v>0</v>
      </c>
      <c r="O36" s="30">
        <v>10000</v>
      </c>
      <c r="P36" s="103">
        <f t="shared" si="25"/>
        <v>1000000</v>
      </c>
      <c r="Q36" s="53">
        <f t="shared" si="26"/>
        <v>0.61415886785587126</v>
      </c>
      <c r="R36" s="104">
        <f t="shared" si="27"/>
        <v>1628243.1995017235</v>
      </c>
      <c r="S36" s="105">
        <f t="shared" si="28"/>
        <v>1</v>
      </c>
      <c r="V36" s="6" t="s">
        <v>81</v>
      </c>
      <c r="W36" s="6"/>
      <c r="X36" s="78">
        <f t="shared" si="7"/>
        <v>8.2529104740677775E-2</v>
      </c>
      <c r="Y36" s="71">
        <f t="shared" si="0"/>
        <v>825.80685431140694</v>
      </c>
      <c r="Z36" s="72">
        <f t="shared" si="8"/>
        <v>0.31230480949406619</v>
      </c>
      <c r="AA36" s="71">
        <f t="shared" si="1"/>
        <v>3125</v>
      </c>
      <c r="AB36" s="72">
        <f t="shared" si="9"/>
        <v>0.62460961898813239</v>
      </c>
      <c r="AC36" s="71">
        <f t="shared" si="2"/>
        <v>6250</v>
      </c>
      <c r="AD36" s="79">
        <f t="shared" si="10"/>
        <v>10200.806854311406</v>
      </c>
      <c r="AE36" s="80">
        <f t="shared" si="11"/>
        <v>8.0217814714910645E-4</v>
      </c>
      <c r="AG36" s="46" t="s">
        <v>51</v>
      </c>
      <c r="AH36" s="46"/>
      <c r="AI36" s="81">
        <f t="shared" si="29"/>
        <v>8.2529104740677775E-2</v>
      </c>
      <c r="AJ36" s="71">
        <f t="shared" si="30"/>
        <v>825.80685431140694</v>
      </c>
      <c r="AK36" s="82">
        <f t="shared" si="31"/>
        <v>0.31230480949406619</v>
      </c>
      <c r="AL36" s="71">
        <f t="shared" si="32"/>
        <v>3125</v>
      </c>
      <c r="AM36" s="82">
        <f t="shared" si="33"/>
        <v>0.62460961898813239</v>
      </c>
      <c r="AN36" s="71">
        <f t="shared" si="34"/>
        <v>6250</v>
      </c>
      <c r="AO36" s="79">
        <f t="shared" si="35"/>
        <v>10200.806854311406</v>
      </c>
      <c r="AP36" s="83">
        <f t="shared" si="12"/>
        <v>8.0217814714900193E-4</v>
      </c>
      <c r="AR36" s="46" t="s">
        <v>81</v>
      </c>
      <c r="AS36" s="46"/>
      <c r="AT36" s="78">
        <f t="shared" si="36"/>
        <v>0.43176027993635369</v>
      </c>
      <c r="AU36" s="71">
        <f t="shared" si="4"/>
        <v>4404.3032229941682</v>
      </c>
      <c r="AV36" s="72">
        <f t="shared" si="37"/>
        <v>0.32677153689313199</v>
      </c>
      <c r="AW36" s="71">
        <f t="shared" si="5"/>
        <v>3333.333333333333</v>
      </c>
      <c r="AX36" s="72">
        <f t="shared" si="38"/>
        <v>0.32677153689313199</v>
      </c>
      <c r="AY36" s="71">
        <f t="shared" si="6"/>
        <v>3333.333333333333</v>
      </c>
      <c r="AZ36" s="48">
        <f t="shared" si="39"/>
        <v>11070.969889660835</v>
      </c>
      <c r="BA36" s="25">
        <f t="shared" si="40"/>
        <v>3.9544325232016885E-3</v>
      </c>
      <c r="BC36" s="46" t="s">
        <v>51</v>
      </c>
      <c r="BD36" s="46"/>
      <c r="BE36" s="55">
        <f t="shared" si="13"/>
        <v>0.33333333333333331</v>
      </c>
      <c r="BF36" s="71">
        <f t="shared" si="14"/>
        <v>3690.3232965536117</v>
      </c>
      <c r="BG36" s="56">
        <f t="shared" si="15"/>
        <v>0.33333333333333331</v>
      </c>
      <c r="BH36" s="71">
        <f t="shared" si="16"/>
        <v>3344.4444444444439</v>
      </c>
      <c r="BI36" s="56">
        <f t="shared" si="17"/>
        <v>0.33333333333333331</v>
      </c>
      <c r="BJ36" s="71">
        <f t="shared" si="18"/>
        <v>3344.4444444444439</v>
      </c>
      <c r="BK36" s="79">
        <f t="shared" si="19"/>
        <v>11070.969889660835</v>
      </c>
      <c r="BL36" s="84">
        <f t="shared" si="20"/>
        <v>3.9544325232017119E-3</v>
      </c>
    </row>
    <row r="37" spans="2:64" x14ac:dyDescent="0.2">
      <c r="B37" s="94">
        <v>43948</v>
      </c>
      <c r="C37" s="106">
        <f t="shared" si="41"/>
        <v>129.52563149674057</v>
      </c>
      <c r="D37" s="25">
        <f t="shared" si="42"/>
        <v>9.9999999999998909E-3</v>
      </c>
      <c r="E37" s="22">
        <v>1000</v>
      </c>
      <c r="F37" s="96">
        <f t="shared" si="21"/>
        <v>129525.63149674058</v>
      </c>
      <c r="G37" s="97">
        <f t="shared" si="22"/>
        <v>7.9486710115611744E-2</v>
      </c>
      <c r="H37" s="21">
        <v>100</v>
      </c>
      <c r="I37" s="72">
        <f t="shared" si="43"/>
        <v>0</v>
      </c>
      <c r="J37" s="22">
        <v>5000</v>
      </c>
      <c r="K37" s="96">
        <f t="shared" si="23"/>
        <v>500000</v>
      </c>
      <c r="L37" s="97">
        <f t="shared" si="24"/>
        <v>0.30683776329479612</v>
      </c>
      <c r="M37" s="21">
        <v>100</v>
      </c>
      <c r="N37" s="72">
        <f t="shared" si="44"/>
        <v>0</v>
      </c>
      <c r="O37" s="22">
        <v>10000</v>
      </c>
      <c r="P37" s="96">
        <f t="shared" si="25"/>
        <v>1000000</v>
      </c>
      <c r="Q37" s="97">
        <f t="shared" si="26"/>
        <v>0.61367552658959224</v>
      </c>
      <c r="R37" s="107">
        <f t="shared" si="27"/>
        <v>1629525.6314967405</v>
      </c>
      <c r="S37" s="99">
        <f t="shared" si="28"/>
        <v>1</v>
      </c>
      <c r="V37" s="6" t="s">
        <v>82</v>
      </c>
      <c r="W37" s="6"/>
      <c r="X37" s="78">
        <f t="shared" si="7"/>
        <v>8.3354395788084554E-2</v>
      </c>
      <c r="Y37" s="71">
        <f t="shared" si="0"/>
        <v>834.064922854521</v>
      </c>
      <c r="Z37" s="72">
        <f t="shared" si="8"/>
        <v>0.31230480949406619</v>
      </c>
      <c r="AA37" s="71">
        <f t="shared" si="1"/>
        <v>3125</v>
      </c>
      <c r="AB37" s="72">
        <f t="shared" si="9"/>
        <v>0.62460961898813239</v>
      </c>
      <c r="AC37" s="71">
        <f t="shared" si="2"/>
        <v>6250</v>
      </c>
      <c r="AD37" s="79">
        <f t="shared" si="10"/>
        <v>10209.064922854521</v>
      </c>
      <c r="AE37" s="80">
        <f t="shared" si="11"/>
        <v>8.09550524880741E-4</v>
      </c>
      <c r="AG37" s="46" t="s">
        <v>52</v>
      </c>
      <c r="AH37" s="46"/>
      <c r="AI37" s="81">
        <f t="shared" si="29"/>
        <v>8.3354395788084554E-2</v>
      </c>
      <c r="AJ37" s="71">
        <f t="shared" si="30"/>
        <v>834.064922854521</v>
      </c>
      <c r="AK37" s="82">
        <f t="shared" si="31"/>
        <v>0.31230480949406619</v>
      </c>
      <c r="AL37" s="71">
        <f t="shared" si="32"/>
        <v>3125</v>
      </c>
      <c r="AM37" s="82">
        <f t="shared" si="33"/>
        <v>0.62460961898813239</v>
      </c>
      <c r="AN37" s="71">
        <f t="shared" si="34"/>
        <v>6250</v>
      </c>
      <c r="AO37" s="79">
        <f t="shared" si="35"/>
        <v>10209.064922854521</v>
      </c>
      <c r="AP37" s="83">
        <f t="shared" si="12"/>
        <v>8.0955052488063117E-4</v>
      </c>
      <c r="AR37" s="46" t="s">
        <v>82</v>
      </c>
      <c r="AS37" s="46"/>
      <c r="AT37" s="78">
        <f t="shared" si="36"/>
        <v>0.43572514121893968</v>
      </c>
      <c r="AU37" s="71">
        <f t="shared" si="4"/>
        <v>4448.3462552241099</v>
      </c>
      <c r="AV37" s="72">
        <f t="shared" si="37"/>
        <v>0.32650721280762618</v>
      </c>
      <c r="AW37" s="71">
        <f t="shared" si="5"/>
        <v>3333.333333333333</v>
      </c>
      <c r="AX37" s="72">
        <f t="shared" si="38"/>
        <v>0.32650721280762618</v>
      </c>
      <c r="AY37" s="71">
        <f t="shared" si="6"/>
        <v>3333.333333333333</v>
      </c>
      <c r="AZ37" s="48">
        <f t="shared" si="39"/>
        <v>11115.012921890775</v>
      </c>
      <c r="BA37" s="25">
        <f t="shared" si="40"/>
        <v>3.9782451464411969E-3</v>
      </c>
      <c r="BC37" s="46" t="s">
        <v>52</v>
      </c>
      <c r="BD37" s="46"/>
      <c r="BE37" s="55">
        <f t="shared" si="13"/>
        <v>0.33333333333333331</v>
      </c>
      <c r="BF37" s="71">
        <f t="shared" si="14"/>
        <v>3705.0043072969247</v>
      </c>
      <c r="BG37" s="56">
        <f t="shared" si="15"/>
        <v>0.33333333333333331</v>
      </c>
      <c r="BH37" s="71">
        <f t="shared" si="16"/>
        <v>3344.4444444444439</v>
      </c>
      <c r="BI37" s="56">
        <f t="shared" si="17"/>
        <v>0.33333333333333331</v>
      </c>
      <c r="BJ37" s="71">
        <f t="shared" si="18"/>
        <v>3344.4444444444439</v>
      </c>
      <c r="BK37" s="79">
        <f t="shared" si="19"/>
        <v>11115.012921890775</v>
      </c>
      <c r="BL37" s="84">
        <f t="shared" si="20"/>
        <v>3.9782451464411839E-3</v>
      </c>
    </row>
    <row r="38" spans="2:64" x14ac:dyDescent="0.2">
      <c r="B38" s="100">
        <v>43949</v>
      </c>
      <c r="C38" s="101">
        <f t="shared" si="41"/>
        <v>130.82088781170799</v>
      </c>
      <c r="D38" s="102">
        <f t="shared" si="42"/>
        <v>1.0000000000000092E-2</v>
      </c>
      <c r="E38" s="30">
        <v>1000</v>
      </c>
      <c r="F38" s="103">
        <f t="shared" si="21"/>
        <v>130820.88781170799</v>
      </c>
      <c r="G38" s="53">
        <f t="shared" si="22"/>
        <v>8.0217814714924326E-2</v>
      </c>
      <c r="H38" s="28">
        <v>100</v>
      </c>
      <c r="I38" s="102">
        <f t="shared" si="43"/>
        <v>0</v>
      </c>
      <c r="J38" s="30">
        <v>5000</v>
      </c>
      <c r="K38" s="103">
        <f t="shared" si="23"/>
        <v>500000</v>
      </c>
      <c r="L38" s="53">
        <f t="shared" si="24"/>
        <v>0.30659406176169191</v>
      </c>
      <c r="M38" s="28">
        <v>100</v>
      </c>
      <c r="N38" s="102">
        <f t="shared" si="44"/>
        <v>0</v>
      </c>
      <c r="O38" s="30">
        <v>10000</v>
      </c>
      <c r="P38" s="103">
        <f t="shared" si="25"/>
        <v>1000000</v>
      </c>
      <c r="Q38" s="53">
        <f t="shared" si="26"/>
        <v>0.61318812352338381</v>
      </c>
      <c r="R38" s="104">
        <f t="shared" si="27"/>
        <v>1630820.887811708</v>
      </c>
      <c r="S38" s="105">
        <f t="shared" si="28"/>
        <v>1</v>
      </c>
      <c r="V38" s="6" t="s">
        <v>83</v>
      </c>
      <c r="W38" s="6"/>
      <c r="X38" s="78">
        <f t="shared" si="7"/>
        <v>8.418793974596539E-2</v>
      </c>
      <c r="Y38" s="71">
        <f t="shared" si="0"/>
        <v>842.4055720830662</v>
      </c>
      <c r="Z38" s="72">
        <f t="shared" si="8"/>
        <v>0.31230480949406619</v>
      </c>
      <c r="AA38" s="71">
        <f t="shared" si="1"/>
        <v>3125</v>
      </c>
      <c r="AB38" s="72">
        <f t="shared" si="9"/>
        <v>0.62460961898813239</v>
      </c>
      <c r="AC38" s="71">
        <f t="shared" si="2"/>
        <v>6250</v>
      </c>
      <c r="AD38" s="79">
        <f t="shared" si="10"/>
        <v>10217.405572083066</v>
      </c>
      <c r="AE38" s="80">
        <f t="shared" si="11"/>
        <v>8.1698463978547827E-4</v>
      </c>
      <c r="AG38" s="46" t="s">
        <v>53</v>
      </c>
      <c r="AH38" s="46"/>
      <c r="AI38" s="81">
        <f t="shared" si="29"/>
        <v>8.418793974596539E-2</v>
      </c>
      <c r="AJ38" s="71">
        <f t="shared" si="30"/>
        <v>842.4055720830662</v>
      </c>
      <c r="AK38" s="82">
        <f t="shared" si="31"/>
        <v>0.31230480949406619</v>
      </c>
      <c r="AL38" s="71">
        <f t="shared" si="32"/>
        <v>3125</v>
      </c>
      <c r="AM38" s="82">
        <f t="shared" si="33"/>
        <v>0.62460961898813239</v>
      </c>
      <c r="AN38" s="71">
        <f t="shared" si="34"/>
        <v>6250</v>
      </c>
      <c r="AO38" s="79">
        <f t="shared" si="35"/>
        <v>10217.405572083066</v>
      </c>
      <c r="AP38" s="83">
        <f t="shared" si="12"/>
        <v>8.1698463978541191E-4</v>
      </c>
      <c r="AR38" s="46" t="s">
        <v>83</v>
      </c>
      <c r="AS38" s="46"/>
      <c r="AT38" s="78">
        <f t="shared" si="36"/>
        <v>0.43972314557543579</v>
      </c>
      <c r="AU38" s="71">
        <f t="shared" si="4"/>
        <v>4492.8297177763507</v>
      </c>
      <c r="AV38" s="72">
        <f t="shared" si="37"/>
        <v>0.32624067918385979</v>
      </c>
      <c r="AW38" s="71">
        <f t="shared" si="5"/>
        <v>3333.333333333333</v>
      </c>
      <c r="AX38" s="72">
        <f t="shared" si="38"/>
        <v>0.32624067918385979</v>
      </c>
      <c r="AY38" s="71">
        <f t="shared" si="6"/>
        <v>3333.333333333333</v>
      </c>
      <c r="AZ38" s="48">
        <f t="shared" si="39"/>
        <v>11159.496384443017</v>
      </c>
      <c r="BA38" s="25">
        <f t="shared" si="40"/>
        <v>4.0021062381882149E-3</v>
      </c>
      <c r="BC38" s="46" t="s">
        <v>53</v>
      </c>
      <c r="BD38" s="46"/>
      <c r="BE38" s="55">
        <f t="shared" si="13"/>
        <v>0.33333333333333331</v>
      </c>
      <c r="BF38" s="71">
        <f t="shared" si="14"/>
        <v>3719.8321281476719</v>
      </c>
      <c r="BG38" s="56">
        <f t="shared" si="15"/>
        <v>0.33333333333333331</v>
      </c>
      <c r="BH38" s="71">
        <f t="shared" si="16"/>
        <v>3344.4444444444439</v>
      </c>
      <c r="BI38" s="56">
        <f t="shared" si="17"/>
        <v>0.33333333333333331</v>
      </c>
      <c r="BJ38" s="71">
        <f t="shared" si="18"/>
        <v>3344.4444444444439</v>
      </c>
      <c r="BK38" s="79">
        <f t="shared" si="19"/>
        <v>11159.496384443017</v>
      </c>
      <c r="BL38" s="84">
        <f t="shared" si="20"/>
        <v>4.0021062381883077E-3</v>
      </c>
    </row>
    <row r="39" spans="2:64" x14ac:dyDescent="0.2">
      <c r="B39" s="94">
        <v>43950</v>
      </c>
      <c r="C39" s="106">
        <f t="shared" si="41"/>
        <v>132.12909668982508</v>
      </c>
      <c r="D39" s="25">
        <f t="shared" si="42"/>
        <v>1.0000000000000042E-2</v>
      </c>
      <c r="E39" s="22">
        <v>1000</v>
      </c>
      <c r="F39" s="96">
        <f t="shared" si="21"/>
        <v>132129.09668982506</v>
      </c>
      <c r="G39" s="97">
        <f t="shared" si="22"/>
        <v>8.0955052488066323E-2</v>
      </c>
      <c r="H39" s="21">
        <v>100</v>
      </c>
      <c r="I39" s="72">
        <f t="shared" si="43"/>
        <v>0</v>
      </c>
      <c r="J39" s="22">
        <v>5000</v>
      </c>
      <c r="K39" s="96">
        <f t="shared" si="23"/>
        <v>500000</v>
      </c>
      <c r="L39" s="97">
        <f t="shared" si="24"/>
        <v>0.30634831583731126</v>
      </c>
      <c r="M39" s="21">
        <v>100</v>
      </c>
      <c r="N39" s="72">
        <f t="shared" si="44"/>
        <v>0</v>
      </c>
      <c r="O39" s="22">
        <v>10000</v>
      </c>
      <c r="P39" s="96">
        <f t="shared" si="25"/>
        <v>1000000</v>
      </c>
      <c r="Q39" s="97">
        <f t="shared" si="26"/>
        <v>0.61269663167462252</v>
      </c>
      <c r="R39" s="107">
        <f t="shared" si="27"/>
        <v>1632129.0966898249</v>
      </c>
      <c r="S39" s="99">
        <f t="shared" si="28"/>
        <v>1</v>
      </c>
      <c r="V39" s="6" t="s">
        <v>84</v>
      </c>
      <c r="W39" s="6"/>
      <c r="X39" s="78">
        <f t="shared" si="7"/>
        <v>8.5029819143425042E-2</v>
      </c>
      <c r="Y39" s="71">
        <f t="shared" si="0"/>
        <v>850.82962780389687</v>
      </c>
      <c r="Z39" s="72">
        <f t="shared" si="8"/>
        <v>0.31230480949406619</v>
      </c>
      <c r="AA39" s="71">
        <f t="shared" si="1"/>
        <v>3125</v>
      </c>
      <c r="AB39" s="72">
        <f t="shared" si="9"/>
        <v>0.62460961898813239</v>
      </c>
      <c r="AC39" s="71">
        <f t="shared" si="2"/>
        <v>6250</v>
      </c>
      <c r="AD39" s="79">
        <f t="shared" si="10"/>
        <v>10225.829627803898</v>
      </c>
      <c r="AE39" s="80">
        <f t="shared" si="11"/>
        <v>8.2448089795409871E-4</v>
      </c>
      <c r="AG39" s="46" t="s">
        <v>54</v>
      </c>
      <c r="AH39" s="46"/>
      <c r="AI39" s="81">
        <f t="shared" si="29"/>
        <v>8.5029819143425042E-2</v>
      </c>
      <c r="AJ39" s="71">
        <f t="shared" si="30"/>
        <v>850.82962780389687</v>
      </c>
      <c r="AK39" s="82">
        <f t="shared" si="31"/>
        <v>0.31230480949406619</v>
      </c>
      <c r="AL39" s="71">
        <f t="shared" si="32"/>
        <v>3125</v>
      </c>
      <c r="AM39" s="82">
        <f t="shared" si="33"/>
        <v>0.62460961898813239</v>
      </c>
      <c r="AN39" s="71">
        <f t="shared" si="34"/>
        <v>6250</v>
      </c>
      <c r="AO39" s="79">
        <f t="shared" si="35"/>
        <v>10225.829627803898</v>
      </c>
      <c r="AP39" s="83">
        <f t="shared" si="12"/>
        <v>8.2448089795406077E-4</v>
      </c>
      <c r="AR39" s="46" t="s">
        <v>84</v>
      </c>
      <c r="AS39" s="46"/>
      <c r="AT39" s="78">
        <f t="shared" si="36"/>
        <v>0.44375450991438481</v>
      </c>
      <c r="AU39" s="71">
        <f t="shared" si="4"/>
        <v>4537.7580149541145</v>
      </c>
      <c r="AV39" s="72">
        <f t="shared" si="37"/>
        <v>0.32597192156126314</v>
      </c>
      <c r="AW39" s="71">
        <f t="shared" si="5"/>
        <v>3333.333333333333</v>
      </c>
      <c r="AX39" s="72">
        <f t="shared" si="38"/>
        <v>0.32597192156126314</v>
      </c>
      <c r="AY39" s="71">
        <f t="shared" si="6"/>
        <v>3333.333333333333</v>
      </c>
      <c r="AZ39" s="48">
        <f t="shared" si="39"/>
        <v>11204.424681620781</v>
      </c>
      <c r="BA39" s="25">
        <f t="shared" si="40"/>
        <v>4.0260147617770109E-3</v>
      </c>
      <c r="BC39" s="46" t="s">
        <v>54</v>
      </c>
      <c r="BD39" s="46"/>
      <c r="BE39" s="55">
        <f t="shared" si="13"/>
        <v>0.33333333333333331</v>
      </c>
      <c r="BF39" s="71">
        <f t="shared" si="14"/>
        <v>3734.8082272069269</v>
      </c>
      <c r="BG39" s="56">
        <f t="shared" si="15"/>
        <v>0.33333333333333331</v>
      </c>
      <c r="BH39" s="71">
        <f t="shared" si="16"/>
        <v>3344.4444444444439</v>
      </c>
      <c r="BI39" s="56">
        <f t="shared" si="17"/>
        <v>0.33333333333333331</v>
      </c>
      <c r="BJ39" s="71">
        <f t="shared" si="18"/>
        <v>3344.4444444444439</v>
      </c>
      <c r="BK39" s="79">
        <f t="shared" si="19"/>
        <v>11204.424681620781</v>
      </c>
      <c r="BL39" s="84">
        <f t="shared" si="20"/>
        <v>4.026014761776997E-3</v>
      </c>
    </row>
    <row r="40" spans="2:64" x14ac:dyDescent="0.2">
      <c r="B40" s="100">
        <v>43951</v>
      </c>
      <c r="C40" s="101">
        <f t="shared" si="41"/>
        <v>133.45038765672334</v>
      </c>
      <c r="D40" s="102">
        <f t="shared" si="42"/>
        <v>1.0000000000000073E-2</v>
      </c>
      <c r="E40" s="30">
        <v>1000</v>
      </c>
      <c r="F40" s="103">
        <f t="shared" si="21"/>
        <v>133450.38765672332</v>
      </c>
      <c r="G40" s="53">
        <f t="shared" si="22"/>
        <v>8.1698463978551211E-2</v>
      </c>
      <c r="H40" s="28">
        <v>100</v>
      </c>
      <c r="I40" s="102">
        <f t="shared" si="43"/>
        <v>0</v>
      </c>
      <c r="J40" s="30">
        <v>5000</v>
      </c>
      <c r="K40" s="103">
        <f t="shared" si="23"/>
        <v>500000</v>
      </c>
      <c r="L40" s="53">
        <f t="shared" si="24"/>
        <v>0.30610051200714961</v>
      </c>
      <c r="M40" s="28">
        <v>100</v>
      </c>
      <c r="N40" s="102">
        <f t="shared" si="44"/>
        <v>0</v>
      </c>
      <c r="O40" s="30">
        <v>10000</v>
      </c>
      <c r="P40" s="103">
        <f t="shared" si="25"/>
        <v>1000000</v>
      </c>
      <c r="Q40" s="53">
        <f t="shared" si="26"/>
        <v>0.61220102401429921</v>
      </c>
      <c r="R40" s="104">
        <f t="shared" si="27"/>
        <v>1633450.3876567234</v>
      </c>
      <c r="S40" s="105">
        <f t="shared" si="28"/>
        <v>1</v>
      </c>
      <c r="V40" s="6" t="s">
        <v>85</v>
      </c>
      <c r="W40" s="6"/>
      <c r="X40" s="78">
        <f t="shared" si="7"/>
        <v>8.5880117334859299E-2</v>
      </c>
      <c r="Y40" s="71">
        <f t="shared" si="0"/>
        <v>859.33792408193585</v>
      </c>
      <c r="Z40" s="72">
        <f t="shared" si="8"/>
        <v>0.31230480949406619</v>
      </c>
      <c r="AA40" s="71">
        <f t="shared" si="1"/>
        <v>3125</v>
      </c>
      <c r="AB40" s="72">
        <f t="shared" si="9"/>
        <v>0.62460961898813239</v>
      </c>
      <c r="AC40" s="71">
        <f t="shared" si="2"/>
        <v>6250</v>
      </c>
      <c r="AD40" s="79">
        <f t="shared" si="10"/>
        <v>10234.337924081936</v>
      </c>
      <c r="AE40" s="80">
        <f t="shared" si="11"/>
        <v>8.320397060893733E-4</v>
      </c>
      <c r="AG40" s="46" t="s">
        <v>55</v>
      </c>
      <c r="AH40" s="46"/>
      <c r="AI40" s="81">
        <f t="shared" si="29"/>
        <v>8.5880117334859299E-2</v>
      </c>
      <c r="AJ40" s="71">
        <f t="shared" si="30"/>
        <v>859.33792408193585</v>
      </c>
      <c r="AK40" s="82">
        <f t="shared" si="31"/>
        <v>0.31230480949406619</v>
      </c>
      <c r="AL40" s="71">
        <f t="shared" si="32"/>
        <v>3125</v>
      </c>
      <c r="AM40" s="82">
        <f t="shared" si="33"/>
        <v>0.62460961898813239</v>
      </c>
      <c r="AN40" s="71">
        <f t="shared" si="34"/>
        <v>6250</v>
      </c>
      <c r="AO40" s="79">
        <f t="shared" si="35"/>
        <v>10234.337924081936</v>
      </c>
      <c r="AP40" s="83">
        <f t="shared" si="12"/>
        <v>8.3203970608947131E-4</v>
      </c>
      <c r="AR40" s="46" t="s">
        <v>85</v>
      </c>
      <c r="AS40" s="46"/>
      <c r="AT40" s="78">
        <f t="shared" si="36"/>
        <v>0.44781945144876412</v>
      </c>
      <c r="AU40" s="71">
        <f t="shared" si="4"/>
        <v>4583.1355951036558</v>
      </c>
      <c r="AV40" s="72">
        <f t="shared" si="37"/>
        <v>0.32570092545897122</v>
      </c>
      <c r="AW40" s="71">
        <f t="shared" si="5"/>
        <v>3333.333333333333</v>
      </c>
      <c r="AX40" s="72">
        <f t="shared" si="38"/>
        <v>0.32570092545897122</v>
      </c>
      <c r="AY40" s="71">
        <f t="shared" si="6"/>
        <v>3333.333333333333</v>
      </c>
      <c r="AZ40" s="48">
        <f t="shared" si="39"/>
        <v>11249.802261770321</v>
      </c>
      <c r="BA40" s="25">
        <f t="shared" si="40"/>
        <v>4.0499696717114534E-3</v>
      </c>
      <c r="BC40" s="46" t="s">
        <v>55</v>
      </c>
      <c r="BD40" s="46"/>
      <c r="BE40" s="55">
        <f t="shared" si="13"/>
        <v>0.33333333333333331</v>
      </c>
      <c r="BF40" s="71">
        <f t="shared" si="14"/>
        <v>3749.9340872567736</v>
      </c>
      <c r="BG40" s="56">
        <f t="shared" si="15"/>
        <v>0.33333333333333331</v>
      </c>
      <c r="BH40" s="71">
        <f t="shared" si="16"/>
        <v>3344.4444444444439</v>
      </c>
      <c r="BI40" s="56">
        <f t="shared" si="17"/>
        <v>0.33333333333333331</v>
      </c>
      <c r="BJ40" s="71">
        <f t="shared" si="18"/>
        <v>3344.4444444444439</v>
      </c>
      <c r="BK40" s="79">
        <f t="shared" si="19"/>
        <v>11249.802261770321</v>
      </c>
      <c r="BL40" s="84">
        <f t="shared" si="20"/>
        <v>4.0499696717115619E-3</v>
      </c>
    </row>
    <row r="41" spans="2:64" x14ac:dyDescent="0.2">
      <c r="B41" s="94">
        <v>43952</v>
      </c>
      <c r="C41" s="106">
        <f t="shared" si="41"/>
        <v>134.78489153329056</v>
      </c>
      <c r="D41" s="25">
        <f t="shared" si="42"/>
        <v>9.999999999999943E-3</v>
      </c>
      <c r="E41" s="22">
        <v>1000</v>
      </c>
      <c r="F41" s="96">
        <f t="shared" si="21"/>
        <v>134784.89153329056</v>
      </c>
      <c r="G41" s="97">
        <f t="shared" si="22"/>
        <v>8.2448089795394239E-2</v>
      </c>
      <c r="H41" s="21">
        <v>100</v>
      </c>
      <c r="I41" s="72">
        <f t="shared" si="43"/>
        <v>0</v>
      </c>
      <c r="J41" s="22">
        <v>5000</v>
      </c>
      <c r="K41" s="96">
        <f t="shared" si="23"/>
        <v>500000</v>
      </c>
      <c r="L41" s="97">
        <f t="shared" si="24"/>
        <v>0.30585063673486862</v>
      </c>
      <c r="M41" s="21">
        <v>100</v>
      </c>
      <c r="N41" s="72">
        <f t="shared" si="44"/>
        <v>0</v>
      </c>
      <c r="O41" s="22">
        <v>10000</v>
      </c>
      <c r="P41" s="96">
        <f t="shared" si="25"/>
        <v>1000000</v>
      </c>
      <c r="Q41" s="97">
        <f t="shared" si="26"/>
        <v>0.61170127346973724</v>
      </c>
      <c r="R41" s="107">
        <f t="shared" si="27"/>
        <v>1634784.8915332905</v>
      </c>
      <c r="S41" s="99">
        <f t="shared" si="28"/>
        <v>1</v>
      </c>
      <c r="V41" s="6" t="s">
        <v>86</v>
      </c>
      <c r="W41" s="6"/>
      <c r="X41" s="78">
        <f t="shared" si="7"/>
        <v>8.6738918508207891E-2</v>
      </c>
      <c r="Y41" s="71">
        <f t="shared" ref="Y41:Y72" si="45">Y40*(1+D44)</f>
        <v>867.93130332275518</v>
      </c>
      <c r="Z41" s="72">
        <f t="shared" si="8"/>
        <v>0.31230480949406619</v>
      </c>
      <c r="AA41" s="71">
        <f t="shared" ref="AA41:AA72" si="46">AA40*(1+I44)</f>
        <v>3125</v>
      </c>
      <c r="AB41" s="72">
        <f t="shared" si="9"/>
        <v>0.62460961898813239</v>
      </c>
      <c r="AC41" s="71">
        <f t="shared" ref="AC41:AC72" si="47">AC40*(1+N44)</f>
        <v>6250</v>
      </c>
      <c r="AD41" s="79">
        <f t="shared" si="10"/>
        <v>10242.931303322755</v>
      </c>
      <c r="AE41" s="80">
        <f t="shared" si="11"/>
        <v>8.3966147146645269E-4</v>
      </c>
      <c r="AG41" s="46" t="s">
        <v>87</v>
      </c>
      <c r="AH41" s="46"/>
      <c r="AI41" s="81">
        <f t="shared" si="29"/>
        <v>8.6738918508207891E-2</v>
      </c>
      <c r="AJ41" s="71">
        <f t="shared" si="30"/>
        <v>867.93130332275518</v>
      </c>
      <c r="AK41" s="82">
        <f t="shared" si="31"/>
        <v>0.31230480949406619</v>
      </c>
      <c r="AL41" s="71">
        <f t="shared" si="32"/>
        <v>3125</v>
      </c>
      <c r="AM41" s="82">
        <f t="shared" si="33"/>
        <v>0.62460961898813239</v>
      </c>
      <c r="AN41" s="71">
        <f t="shared" si="34"/>
        <v>6250</v>
      </c>
      <c r="AO41" s="79">
        <f t="shared" si="35"/>
        <v>10242.931303322755</v>
      </c>
      <c r="AP41" s="83">
        <f t="shared" si="12"/>
        <v>8.3966147146652403E-4</v>
      </c>
      <c r="AR41" s="46" t="s">
        <v>86</v>
      </c>
      <c r="AS41" s="46"/>
      <c r="AT41" s="78">
        <f t="shared" si="36"/>
        <v>0.451918187672808</v>
      </c>
      <c r="AU41" s="71">
        <f t="shared" ref="AU41:AU72" si="48">AU40*(1+D44)</f>
        <v>4628.9669510546928</v>
      </c>
      <c r="AV41" s="72">
        <f t="shared" si="37"/>
        <v>0.3254276763773683</v>
      </c>
      <c r="AW41" s="71">
        <f t="shared" ref="AW41:AW72" si="49">AW40*(1+I44)</f>
        <v>3333.333333333333</v>
      </c>
      <c r="AX41" s="72">
        <f t="shared" si="38"/>
        <v>0.3254276763773683</v>
      </c>
      <c r="AY41" s="71">
        <f t="shared" ref="AY41:AY72" si="50">AY40*(1+N44)</f>
        <v>3333.333333333333</v>
      </c>
      <c r="AZ41" s="48">
        <f t="shared" si="39"/>
        <v>11295.63361772136</v>
      </c>
      <c r="BA41" s="25">
        <f t="shared" si="40"/>
        <v>4.0739699138344345E-3</v>
      </c>
      <c r="BC41" s="46" t="s">
        <v>87</v>
      </c>
      <c r="BD41" s="46"/>
      <c r="BE41" s="55">
        <f t="shared" si="13"/>
        <v>0.33333333333333331</v>
      </c>
      <c r="BF41" s="71">
        <f t="shared" si="14"/>
        <v>3765.2112059071196</v>
      </c>
      <c r="BG41" s="56">
        <f t="shared" si="15"/>
        <v>0.33333333333333331</v>
      </c>
      <c r="BH41" s="71">
        <f t="shared" si="16"/>
        <v>3344.4444444444439</v>
      </c>
      <c r="BI41" s="56">
        <f t="shared" si="17"/>
        <v>0.33333333333333331</v>
      </c>
      <c r="BJ41" s="71">
        <f t="shared" si="18"/>
        <v>3344.4444444444439</v>
      </c>
      <c r="BK41" s="79">
        <f t="shared" si="19"/>
        <v>11295.63361772136</v>
      </c>
      <c r="BL41" s="84">
        <f t="shared" si="20"/>
        <v>4.0739699138343521E-3</v>
      </c>
    </row>
    <row r="42" spans="2:64" x14ac:dyDescent="0.2">
      <c r="B42" s="100">
        <v>43953</v>
      </c>
      <c r="C42" s="101">
        <f t="shared" si="41"/>
        <v>136.13274044862348</v>
      </c>
      <c r="D42" s="102">
        <f t="shared" si="42"/>
        <v>1.000000000000009E-2</v>
      </c>
      <c r="E42" s="30">
        <v>1000</v>
      </c>
      <c r="F42" s="103">
        <f t="shared" si="21"/>
        <v>136132.74044862349</v>
      </c>
      <c r="G42" s="53">
        <f t="shared" si="22"/>
        <v>8.3203970608947186E-2</v>
      </c>
      <c r="H42" s="28">
        <v>100</v>
      </c>
      <c r="I42" s="102">
        <f t="shared" si="43"/>
        <v>0</v>
      </c>
      <c r="J42" s="30">
        <v>5000</v>
      </c>
      <c r="K42" s="103">
        <f t="shared" si="23"/>
        <v>500000</v>
      </c>
      <c r="L42" s="53">
        <f t="shared" si="24"/>
        <v>0.30559867646368427</v>
      </c>
      <c r="M42" s="28">
        <v>100</v>
      </c>
      <c r="N42" s="102">
        <f t="shared" si="44"/>
        <v>0</v>
      </c>
      <c r="O42" s="30">
        <v>10000</v>
      </c>
      <c r="P42" s="103">
        <f t="shared" si="25"/>
        <v>1000000</v>
      </c>
      <c r="Q42" s="53">
        <f t="shared" si="26"/>
        <v>0.61119735292736854</v>
      </c>
      <c r="R42" s="104">
        <f t="shared" si="27"/>
        <v>1636132.7404486234</v>
      </c>
      <c r="S42" s="105">
        <f t="shared" si="28"/>
        <v>1</v>
      </c>
      <c r="V42" s="6" t="s">
        <v>88</v>
      </c>
      <c r="W42" s="6"/>
      <c r="X42" s="78">
        <f t="shared" si="7"/>
        <v>8.7606307693289975E-2</v>
      </c>
      <c r="Y42" s="71">
        <f t="shared" si="45"/>
        <v>876.61061635598276</v>
      </c>
      <c r="Z42" s="72">
        <f t="shared" si="8"/>
        <v>0.31230480949406619</v>
      </c>
      <c r="AA42" s="71">
        <f t="shared" si="46"/>
        <v>3125</v>
      </c>
      <c r="AB42" s="72">
        <f t="shared" si="9"/>
        <v>0.62460961898813239</v>
      </c>
      <c r="AC42" s="71">
        <f t="shared" si="47"/>
        <v>6250</v>
      </c>
      <c r="AD42" s="79">
        <f t="shared" si="10"/>
        <v>10251.610616355982</v>
      </c>
      <c r="AE42" s="80">
        <f t="shared" si="11"/>
        <v>8.4734660188638406E-4</v>
      </c>
      <c r="AG42" s="46" t="s">
        <v>89</v>
      </c>
      <c r="AH42" s="46"/>
      <c r="AI42" s="81">
        <f t="shared" si="29"/>
        <v>8.7606307693289975E-2</v>
      </c>
      <c r="AJ42" s="71">
        <f t="shared" si="30"/>
        <v>876.61061635598276</v>
      </c>
      <c r="AK42" s="82">
        <f t="shared" si="31"/>
        <v>0.31230480949406619</v>
      </c>
      <c r="AL42" s="71">
        <f t="shared" si="32"/>
        <v>3125</v>
      </c>
      <c r="AM42" s="82">
        <f t="shared" si="33"/>
        <v>0.62460961898813239</v>
      </c>
      <c r="AN42" s="71">
        <f t="shared" si="34"/>
        <v>6250</v>
      </c>
      <c r="AO42" s="79">
        <f t="shared" si="35"/>
        <v>10251.610616355982</v>
      </c>
      <c r="AP42" s="83">
        <f t="shared" si="12"/>
        <v>8.4734660188634514E-4</v>
      </c>
      <c r="AR42" s="46" t="s">
        <v>88</v>
      </c>
      <c r="AS42" s="46"/>
      <c r="AT42" s="78">
        <f t="shared" si="36"/>
        <v>0.45605093633834271</v>
      </c>
      <c r="AU42" s="71">
        <f t="shared" si="48"/>
        <v>4675.2566205652402</v>
      </c>
      <c r="AV42" s="72">
        <f t="shared" si="37"/>
        <v>0.32515215979966605</v>
      </c>
      <c r="AW42" s="71">
        <f t="shared" si="49"/>
        <v>3333.333333333333</v>
      </c>
      <c r="AX42" s="72">
        <f t="shared" si="38"/>
        <v>0.32515215979966605</v>
      </c>
      <c r="AY42" s="71">
        <f t="shared" si="50"/>
        <v>3333.333333333333</v>
      </c>
      <c r="AZ42" s="48">
        <f t="shared" si="39"/>
        <v>11341.923287231906</v>
      </c>
      <c r="BA42" s="25">
        <f t="shared" si="40"/>
        <v>4.0980144254965968E-3</v>
      </c>
      <c r="BC42" s="46" t="s">
        <v>89</v>
      </c>
      <c r="BD42" s="46"/>
      <c r="BE42" s="55">
        <f t="shared" si="13"/>
        <v>0.33333333333333331</v>
      </c>
      <c r="BF42" s="71">
        <f t="shared" si="14"/>
        <v>3780.6410957439684</v>
      </c>
      <c r="BG42" s="56">
        <f t="shared" si="15"/>
        <v>0.33333333333333331</v>
      </c>
      <c r="BH42" s="71">
        <f t="shared" si="16"/>
        <v>3344.4444444444439</v>
      </c>
      <c r="BI42" s="56">
        <f t="shared" si="17"/>
        <v>0.33333333333333331</v>
      </c>
      <c r="BJ42" s="71">
        <f t="shared" si="18"/>
        <v>3344.4444444444439</v>
      </c>
      <c r="BK42" s="79">
        <f t="shared" si="19"/>
        <v>11341.923287231906</v>
      </c>
      <c r="BL42" s="84">
        <f t="shared" si="20"/>
        <v>4.0980144254965101E-3</v>
      </c>
    </row>
    <row r="43" spans="2:64" x14ac:dyDescent="0.2">
      <c r="B43" s="94">
        <v>43954</v>
      </c>
      <c r="C43" s="106">
        <f t="shared" si="41"/>
        <v>137.49406785310973</v>
      </c>
      <c r="D43" s="25">
        <f t="shared" si="42"/>
        <v>1.0000000000000085E-2</v>
      </c>
      <c r="E43" s="22">
        <v>1000</v>
      </c>
      <c r="F43" s="96">
        <f t="shared" ref="F43:F74" si="51">C43*E43</f>
        <v>137494.06785310974</v>
      </c>
      <c r="G43" s="97">
        <f t="shared" ref="G43:G74" si="52">F43/R43</f>
        <v>8.3966147146643313E-2</v>
      </c>
      <c r="H43" s="21">
        <v>100</v>
      </c>
      <c r="I43" s="72">
        <f t="shared" si="43"/>
        <v>0</v>
      </c>
      <c r="J43" s="22">
        <v>5000</v>
      </c>
      <c r="K43" s="96">
        <f t="shared" ref="K43:K74" si="53">H43*J43</f>
        <v>500000</v>
      </c>
      <c r="L43" s="97">
        <f t="shared" ref="L43:L74" si="54">K43/R43</f>
        <v>0.30534461761778559</v>
      </c>
      <c r="M43" s="21">
        <v>100</v>
      </c>
      <c r="N43" s="72">
        <f t="shared" si="44"/>
        <v>0</v>
      </c>
      <c r="O43" s="22">
        <v>10000</v>
      </c>
      <c r="P43" s="96">
        <f t="shared" ref="P43:P74" si="55">M43*O43</f>
        <v>1000000</v>
      </c>
      <c r="Q43" s="97">
        <f t="shared" ref="Q43:Q74" si="56">P43/R43</f>
        <v>0.61068923523557117</v>
      </c>
      <c r="R43" s="107">
        <f t="shared" ref="R43:R74" si="57">F43+K43+P43</f>
        <v>1637494.0678531097</v>
      </c>
      <c r="S43" s="99">
        <f t="shared" ref="S43:S74" si="58">G43+L43+Q43</f>
        <v>1</v>
      </c>
      <c r="V43" s="6" t="s">
        <v>90</v>
      </c>
      <c r="W43" s="6"/>
      <c r="X43" s="78">
        <f t="shared" si="7"/>
        <v>8.8482370770222862E-2</v>
      </c>
      <c r="Y43" s="71">
        <f t="shared" si="45"/>
        <v>885.37672251954257</v>
      </c>
      <c r="Z43" s="72">
        <f t="shared" si="8"/>
        <v>0.31230480949406619</v>
      </c>
      <c r="AA43" s="71">
        <f t="shared" si="46"/>
        <v>3125</v>
      </c>
      <c r="AB43" s="72">
        <f t="shared" si="9"/>
        <v>0.62460961898813239</v>
      </c>
      <c r="AC43" s="71">
        <f t="shared" si="47"/>
        <v>6250</v>
      </c>
      <c r="AD43" s="79">
        <f t="shared" si="10"/>
        <v>10260.376722519542</v>
      </c>
      <c r="AE43" s="80">
        <f t="shared" si="11"/>
        <v>8.5509550563449103E-4</v>
      </c>
      <c r="AG43" s="46" t="s">
        <v>91</v>
      </c>
      <c r="AH43" s="46"/>
      <c r="AI43" s="81">
        <f t="shared" si="29"/>
        <v>8.8482370770222862E-2</v>
      </c>
      <c r="AJ43" s="71">
        <f t="shared" si="30"/>
        <v>885.37672251954257</v>
      </c>
      <c r="AK43" s="82">
        <f t="shared" si="31"/>
        <v>0.31230480949406619</v>
      </c>
      <c r="AL43" s="71">
        <f t="shared" si="32"/>
        <v>3125</v>
      </c>
      <c r="AM43" s="82">
        <f t="shared" si="33"/>
        <v>0.62460961898813239</v>
      </c>
      <c r="AN43" s="71">
        <f t="shared" si="34"/>
        <v>6250</v>
      </c>
      <c r="AO43" s="79">
        <f t="shared" si="35"/>
        <v>10260.376722519542</v>
      </c>
      <c r="AP43" s="83">
        <f t="shared" si="12"/>
        <v>8.5509550563456216E-4</v>
      </c>
      <c r="AR43" s="46" t="s">
        <v>90</v>
      </c>
      <c r="AS43" s="46"/>
      <c r="AT43" s="78">
        <f t="shared" si="36"/>
        <v>0.46021791543062895</v>
      </c>
      <c r="AU43" s="71">
        <f t="shared" si="48"/>
        <v>4722.0091867708925</v>
      </c>
      <c r="AV43" s="72">
        <f t="shared" si="37"/>
        <v>0.32487436119351359</v>
      </c>
      <c r="AW43" s="71">
        <f t="shared" si="49"/>
        <v>3333.333333333333</v>
      </c>
      <c r="AX43" s="72">
        <f t="shared" si="38"/>
        <v>0.32487436119351359</v>
      </c>
      <c r="AY43" s="71">
        <f t="shared" si="50"/>
        <v>3333.333333333333</v>
      </c>
      <c r="AZ43" s="48">
        <f t="shared" si="39"/>
        <v>11388.675853437559</v>
      </c>
      <c r="BA43" s="25">
        <f t="shared" si="40"/>
        <v>4.122102135735984E-3</v>
      </c>
      <c r="BC43" s="46" t="s">
        <v>91</v>
      </c>
      <c r="BD43" s="46"/>
      <c r="BE43" s="55">
        <f t="shared" si="13"/>
        <v>0.33333333333333331</v>
      </c>
      <c r="BF43" s="71">
        <f t="shared" si="14"/>
        <v>3796.225284479186</v>
      </c>
      <c r="BG43" s="56">
        <f t="shared" si="15"/>
        <v>0.33333333333333331</v>
      </c>
      <c r="BH43" s="71">
        <f t="shared" si="16"/>
        <v>3344.4444444444439</v>
      </c>
      <c r="BI43" s="56">
        <f t="shared" si="17"/>
        <v>0.33333333333333331</v>
      </c>
      <c r="BJ43" s="71">
        <f t="shared" si="18"/>
        <v>3344.4444444444439</v>
      </c>
      <c r="BK43" s="79">
        <f t="shared" si="19"/>
        <v>11388.675853437559</v>
      </c>
      <c r="BL43" s="84">
        <f t="shared" si="20"/>
        <v>4.1221021357360499E-3</v>
      </c>
    </row>
    <row r="44" spans="2:64" x14ac:dyDescent="0.2">
      <c r="B44" s="100">
        <v>43955</v>
      </c>
      <c r="C44" s="101">
        <f t="shared" ref="C44:C75" si="59">C43+(C43*1%)</f>
        <v>138.86900853164082</v>
      </c>
      <c r="D44" s="102">
        <f t="shared" ref="D44:D75" si="60">(C44-C43)/C43</f>
        <v>9.9999999999999447E-3</v>
      </c>
      <c r="E44" s="30">
        <v>1000</v>
      </c>
      <c r="F44" s="103">
        <f t="shared" si="51"/>
        <v>138869.00853164081</v>
      </c>
      <c r="G44" s="53">
        <f t="shared" si="52"/>
        <v>8.4734660188651514E-2</v>
      </c>
      <c r="H44" s="28">
        <v>100</v>
      </c>
      <c r="I44" s="102">
        <f t="shared" ref="I44:I75" si="61">(H44-H43)/H43</f>
        <v>0</v>
      </c>
      <c r="J44" s="30">
        <v>5000</v>
      </c>
      <c r="K44" s="103">
        <f t="shared" si="53"/>
        <v>500000</v>
      </c>
      <c r="L44" s="53">
        <f t="shared" si="54"/>
        <v>0.30508844660378281</v>
      </c>
      <c r="M44" s="28">
        <v>100</v>
      </c>
      <c r="N44" s="102">
        <f t="shared" ref="N44:N75" si="62">(M44-M43)/M43</f>
        <v>0</v>
      </c>
      <c r="O44" s="30">
        <v>10000</v>
      </c>
      <c r="P44" s="103">
        <f t="shared" si="55"/>
        <v>1000000</v>
      </c>
      <c r="Q44" s="53">
        <f t="shared" si="56"/>
        <v>0.61017689320756563</v>
      </c>
      <c r="R44" s="104">
        <f t="shared" si="57"/>
        <v>1638869.0085316407</v>
      </c>
      <c r="S44" s="105">
        <f t="shared" si="58"/>
        <v>1</v>
      </c>
      <c r="V44" s="6" t="s">
        <v>92</v>
      </c>
      <c r="W44" s="6"/>
      <c r="X44" s="78">
        <f t="shared" si="7"/>
        <v>8.9367194477925085E-2</v>
      </c>
      <c r="Y44" s="71">
        <f t="shared" si="45"/>
        <v>894.23048974473795</v>
      </c>
      <c r="Z44" s="72">
        <f t="shared" si="8"/>
        <v>0.31230480949406619</v>
      </c>
      <c r="AA44" s="71">
        <f t="shared" si="46"/>
        <v>3125</v>
      </c>
      <c r="AB44" s="72">
        <f t="shared" si="9"/>
        <v>0.62460961898813239</v>
      </c>
      <c r="AC44" s="71">
        <f t="shared" si="47"/>
        <v>6250</v>
      </c>
      <c r="AD44" s="79">
        <f t="shared" si="10"/>
        <v>10269.230489744737</v>
      </c>
      <c r="AE44" s="80">
        <f t="shared" si="11"/>
        <v>8.6290859143239211E-4</v>
      </c>
      <c r="AG44" s="46" t="s">
        <v>93</v>
      </c>
      <c r="AH44" s="46"/>
      <c r="AI44" s="81">
        <f t="shared" si="29"/>
        <v>8.9367194477925085E-2</v>
      </c>
      <c r="AJ44" s="71">
        <f t="shared" si="30"/>
        <v>894.23048974473795</v>
      </c>
      <c r="AK44" s="82">
        <f t="shared" si="31"/>
        <v>0.31230480949406619</v>
      </c>
      <c r="AL44" s="71">
        <f t="shared" si="32"/>
        <v>3125</v>
      </c>
      <c r="AM44" s="82">
        <f t="shared" si="33"/>
        <v>0.62460961898813239</v>
      </c>
      <c r="AN44" s="71">
        <f t="shared" si="34"/>
        <v>6250</v>
      </c>
      <c r="AO44" s="79">
        <f t="shared" si="35"/>
        <v>10269.230489744737</v>
      </c>
      <c r="AP44" s="83">
        <f t="shared" si="12"/>
        <v>8.6290859143245413E-4</v>
      </c>
      <c r="AR44" s="46" t="s">
        <v>92</v>
      </c>
      <c r="AS44" s="46"/>
      <c r="AT44" s="78">
        <f t="shared" si="36"/>
        <v>0.46441934314370914</v>
      </c>
      <c r="AU44" s="71">
        <f t="shared" si="48"/>
        <v>4769.2292786386015</v>
      </c>
      <c r="AV44" s="72">
        <f t="shared" si="37"/>
        <v>0.32459426601264157</v>
      </c>
      <c r="AW44" s="71">
        <f t="shared" si="49"/>
        <v>3333.333333333333</v>
      </c>
      <c r="AX44" s="72">
        <f t="shared" si="38"/>
        <v>0.32459426601264157</v>
      </c>
      <c r="AY44" s="71">
        <f t="shared" si="50"/>
        <v>3333.333333333333</v>
      </c>
      <c r="AZ44" s="48">
        <f t="shared" si="39"/>
        <v>11435.895945305267</v>
      </c>
      <c r="BA44" s="25">
        <f t="shared" si="40"/>
        <v>4.1462319654532263E-3</v>
      </c>
      <c r="BC44" s="46" t="s">
        <v>93</v>
      </c>
      <c r="BD44" s="46"/>
      <c r="BE44" s="55">
        <f t="shared" si="13"/>
        <v>0.33333333333333331</v>
      </c>
      <c r="BF44" s="71">
        <f t="shared" si="14"/>
        <v>3811.9653151017556</v>
      </c>
      <c r="BG44" s="56">
        <f t="shared" si="15"/>
        <v>0.33333333333333331</v>
      </c>
      <c r="BH44" s="71">
        <f t="shared" si="16"/>
        <v>3344.4444444444439</v>
      </c>
      <c r="BI44" s="56">
        <f t="shared" si="17"/>
        <v>0.33333333333333331</v>
      </c>
      <c r="BJ44" s="71">
        <f t="shared" si="18"/>
        <v>3344.4444444444439</v>
      </c>
      <c r="BK44" s="79">
        <f t="shared" si="19"/>
        <v>11435.895945305267</v>
      </c>
      <c r="BL44" s="84">
        <f t="shared" si="20"/>
        <v>4.1462319654532731E-3</v>
      </c>
    </row>
    <row r="45" spans="2:64" x14ac:dyDescent="0.2">
      <c r="B45" s="94">
        <v>43956</v>
      </c>
      <c r="C45" s="106">
        <f t="shared" si="59"/>
        <v>140.25769861695721</v>
      </c>
      <c r="D45" s="25">
        <f t="shared" si="60"/>
        <v>9.9999999999999256E-3</v>
      </c>
      <c r="E45" s="22">
        <v>1000</v>
      </c>
      <c r="F45" s="96">
        <f t="shared" si="51"/>
        <v>140257.6986169572</v>
      </c>
      <c r="G45" s="97">
        <f t="shared" si="52"/>
        <v>8.5509550563439243E-2</v>
      </c>
      <c r="H45" s="21">
        <v>100</v>
      </c>
      <c r="I45" s="72">
        <f t="shared" si="61"/>
        <v>0</v>
      </c>
      <c r="J45" s="22">
        <v>5000</v>
      </c>
      <c r="K45" s="96">
        <f t="shared" si="53"/>
        <v>500000</v>
      </c>
      <c r="L45" s="97">
        <f t="shared" si="54"/>
        <v>0.30483014981218692</v>
      </c>
      <c r="M45" s="21">
        <v>100</v>
      </c>
      <c r="N45" s="72">
        <f t="shared" si="62"/>
        <v>0</v>
      </c>
      <c r="O45" s="22">
        <v>10000</v>
      </c>
      <c r="P45" s="96">
        <f t="shared" si="55"/>
        <v>1000000</v>
      </c>
      <c r="Q45" s="97">
        <f t="shared" si="56"/>
        <v>0.60966029962437385</v>
      </c>
      <c r="R45" s="107">
        <f t="shared" si="57"/>
        <v>1640257.6986169573</v>
      </c>
      <c r="S45" s="99">
        <f t="shared" si="58"/>
        <v>1</v>
      </c>
      <c r="V45" s="6" t="s">
        <v>94</v>
      </c>
      <c r="W45" s="6"/>
      <c r="X45" s="78">
        <f t="shared" si="7"/>
        <v>9.0260866422704339E-2</v>
      </c>
      <c r="Y45" s="71">
        <f t="shared" si="45"/>
        <v>903.17279464218529</v>
      </c>
      <c r="Z45" s="72">
        <f t="shared" si="8"/>
        <v>0.31230480949406619</v>
      </c>
      <c r="AA45" s="71">
        <f t="shared" si="46"/>
        <v>3125</v>
      </c>
      <c r="AB45" s="72">
        <f t="shared" si="9"/>
        <v>0.62460961898813239</v>
      </c>
      <c r="AC45" s="71">
        <f t="shared" si="47"/>
        <v>6250</v>
      </c>
      <c r="AD45" s="79">
        <f t="shared" si="10"/>
        <v>10278.172794642185</v>
      </c>
      <c r="AE45" s="80">
        <f t="shared" si="11"/>
        <v>8.707862683944845E-4</v>
      </c>
      <c r="AG45" s="46" t="s">
        <v>95</v>
      </c>
      <c r="AH45" s="46"/>
      <c r="AI45" s="81">
        <f t="shared" si="29"/>
        <v>9.0260866422704339E-2</v>
      </c>
      <c r="AJ45" s="71">
        <f t="shared" si="30"/>
        <v>903.17279464218529</v>
      </c>
      <c r="AK45" s="82">
        <f t="shared" si="31"/>
        <v>0.31230480949406619</v>
      </c>
      <c r="AL45" s="71">
        <f t="shared" si="32"/>
        <v>3125</v>
      </c>
      <c r="AM45" s="82">
        <f t="shared" si="33"/>
        <v>0.62460961898813239</v>
      </c>
      <c r="AN45" s="71">
        <f t="shared" si="34"/>
        <v>6250</v>
      </c>
      <c r="AO45" s="79">
        <f t="shared" si="35"/>
        <v>10278.172794642185</v>
      </c>
      <c r="AP45" s="83">
        <f t="shared" si="12"/>
        <v>8.707862683945411E-4</v>
      </c>
      <c r="AR45" s="46" t="s">
        <v>94</v>
      </c>
      <c r="AS45" s="46"/>
      <c r="AT45" s="78">
        <f t="shared" si="36"/>
        <v>0.46865543785525349</v>
      </c>
      <c r="AU45" s="71">
        <f t="shared" si="48"/>
        <v>4816.9215714249876</v>
      </c>
      <c r="AV45" s="72">
        <f t="shared" si="37"/>
        <v>0.32431185969853865</v>
      </c>
      <c r="AW45" s="71">
        <f t="shared" si="49"/>
        <v>3333.333333333333</v>
      </c>
      <c r="AX45" s="72">
        <f t="shared" si="38"/>
        <v>0.32431185969853865</v>
      </c>
      <c r="AY45" s="71">
        <f t="shared" si="50"/>
        <v>3333.333333333333</v>
      </c>
      <c r="AZ45" s="48">
        <f t="shared" si="39"/>
        <v>11483.588238091654</v>
      </c>
      <c r="BA45" s="25">
        <f t="shared" si="40"/>
        <v>4.1704028275953292E-3</v>
      </c>
      <c r="BC45" s="46" t="s">
        <v>95</v>
      </c>
      <c r="BD45" s="46"/>
      <c r="BE45" s="55">
        <f t="shared" si="13"/>
        <v>0.33333333333333331</v>
      </c>
      <c r="BF45" s="71">
        <f t="shared" si="14"/>
        <v>3827.8627460305511</v>
      </c>
      <c r="BG45" s="56">
        <f t="shared" si="15"/>
        <v>0.33333333333333331</v>
      </c>
      <c r="BH45" s="71">
        <f t="shared" si="16"/>
        <v>3344.4444444444439</v>
      </c>
      <c r="BI45" s="56">
        <f t="shared" si="17"/>
        <v>0.33333333333333331</v>
      </c>
      <c r="BJ45" s="71">
        <f t="shared" si="18"/>
        <v>3344.4444444444439</v>
      </c>
      <c r="BK45" s="79">
        <f t="shared" si="19"/>
        <v>11483.588238091654</v>
      </c>
      <c r="BL45" s="84">
        <f t="shared" si="20"/>
        <v>4.1704028275952876E-3</v>
      </c>
    </row>
    <row r="46" spans="2:64" x14ac:dyDescent="0.2">
      <c r="B46" s="100">
        <v>43957</v>
      </c>
      <c r="C46" s="101">
        <f t="shared" si="59"/>
        <v>141.66027560312679</v>
      </c>
      <c r="D46" s="102">
        <f t="shared" si="60"/>
        <v>1.000000000000004E-2</v>
      </c>
      <c r="E46" s="30">
        <v>1000</v>
      </c>
      <c r="F46" s="103">
        <f t="shared" si="51"/>
        <v>141660.27560312679</v>
      </c>
      <c r="G46" s="53">
        <f t="shared" si="52"/>
        <v>8.6290859143242943E-2</v>
      </c>
      <c r="H46" s="28">
        <v>100</v>
      </c>
      <c r="I46" s="102">
        <f t="shared" si="61"/>
        <v>0</v>
      </c>
      <c r="J46" s="30">
        <v>5000</v>
      </c>
      <c r="K46" s="103">
        <f t="shared" si="53"/>
        <v>500000</v>
      </c>
      <c r="L46" s="53">
        <f t="shared" si="54"/>
        <v>0.30456971361891905</v>
      </c>
      <c r="M46" s="28">
        <v>100</v>
      </c>
      <c r="N46" s="102">
        <f t="shared" si="62"/>
        <v>0</v>
      </c>
      <c r="O46" s="30">
        <v>10000</v>
      </c>
      <c r="P46" s="103">
        <f t="shared" si="55"/>
        <v>1000000</v>
      </c>
      <c r="Q46" s="53">
        <f t="shared" si="56"/>
        <v>0.60913942723783809</v>
      </c>
      <c r="R46" s="104">
        <f t="shared" si="57"/>
        <v>1641660.2756031267</v>
      </c>
      <c r="S46" s="105">
        <f t="shared" si="58"/>
        <v>1</v>
      </c>
      <c r="V46" s="6" t="s">
        <v>96</v>
      </c>
      <c r="W46" s="6"/>
      <c r="X46" s="78">
        <f t="shared" si="7"/>
        <v>9.1163475086931386E-2</v>
      </c>
      <c r="Y46" s="71">
        <f t="shared" si="45"/>
        <v>912.20452258860712</v>
      </c>
      <c r="Z46" s="72">
        <f t="shared" si="8"/>
        <v>0.31230480949406619</v>
      </c>
      <c r="AA46" s="71">
        <f t="shared" si="46"/>
        <v>3125</v>
      </c>
      <c r="AB46" s="72">
        <f t="shared" si="9"/>
        <v>0.62460961898813239</v>
      </c>
      <c r="AC46" s="71">
        <f t="shared" si="47"/>
        <v>6250</v>
      </c>
      <c r="AD46" s="79">
        <f t="shared" si="10"/>
        <v>10287.204522588607</v>
      </c>
      <c r="AE46" s="80">
        <f t="shared" si="11"/>
        <v>8.7872894597857548E-4</v>
      </c>
      <c r="AG46" s="46" t="s">
        <v>97</v>
      </c>
      <c r="AH46" s="46"/>
      <c r="AI46" s="81">
        <f t="shared" si="29"/>
        <v>9.1163475086931386E-2</v>
      </c>
      <c r="AJ46" s="71">
        <f t="shared" si="30"/>
        <v>912.20452258860712</v>
      </c>
      <c r="AK46" s="82">
        <f t="shared" si="31"/>
        <v>0.31230480949406619</v>
      </c>
      <c r="AL46" s="71">
        <f t="shared" si="32"/>
        <v>3125</v>
      </c>
      <c r="AM46" s="82">
        <f t="shared" si="33"/>
        <v>0.62460961898813239</v>
      </c>
      <c r="AN46" s="71">
        <f t="shared" si="34"/>
        <v>6250</v>
      </c>
      <c r="AO46" s="79">
        <f t="shared" si="35"/>
        <v>10287.204522588607</v>
      </c>
      <c r="AP46" s="83">
        <f t="shared" si="12"/>
        <v>8.7872894597862405E-4</v>
      </c>
      <c r="AR46" s="46" t="s">
        <v>96</v>
      </c>
      <c r="AS46" s="46"/>
      <c r="AT46" s="78">
        <f t="shared" si="36"/>
        <v>0.4729264181009028</v>
      </c>
      <c r="AU46" s="71">
        <f t="shared" si="48"/>
        <v>4865.0907871392374</v>
      </c>
      <c r="AV46" s="72">
        <f t="shared" si="37"/>
        <v>0.32402712768216202</v>
      </c>
      <c r="AW46" s="71">
        <f t="shared" si="49"/>
        <v>3333.333333333333</v>
      </c>
      <c r="AX46" s="72">
        <f t="shared" si="38"/>
        <v>0.32402712768216202</v>
      </c>
      <c r="AY46" s="71">
        <f t="shared" si="50"/>
        <v>3333.333333333333</v>
      </c>
      <c r="AZ46" s="48">
        <f t="shared" si="39"/>
        <v>11531.757453805902</v>
      </c>
      <c r="BA46" s="25">
        <f t="shared" si="40"/>
        <v>4.1946136273388959E-3</v>
      </c>
      <c r="BC46" s="46" t="s">
        <v>97</v>
      </c>
      <c r="BD46" s="46"/>
      <c r="BE46" s="55">
        <f t="shared" si="13"/>
        <v>0.33333333333333331</v>
      </c>
      <c r="BF46" s="71">
        <f t="shared" si="14"/>
        <v>3843.9191512686339</v>
      </c>
      <c r="BG46" s="56">
        <f t="shared" si="15"/>
        <v>0.33333333333333331</v>
      </c>
      <c r="BH46" s="71">
        <f t="shared" si="16"/>
        <v>3344.4444444444439</v>
      </c>
      <c r="BI46" s="56">
        <f t="shared" si="17"/>
        <v>0.33333333333333331</v>
      </c>
      <c r="BJ46" s="71">
        <f t="shared" si="18"/>
        <v>3344.4444444444439</v>
      </c>
      <c r="BK46" s="79">
        <f t="shared" si="19"/>
        <v>11531.757453805902</v>
      </c>
      <c r="BL46" s="84">
        <f t="shared" si="20"/>
        <v>4.1946136273389723E-3</v>
      </c>
    </row>
    <row r="47" spans="2:64" x14ac:dyDescent="0.2">
      <c r="B47" s="94">
        <v>43958</v>
      </c>
      <c r="C47" s="106">
        <f t="shared" si="59"/>
        <v>143.07687835915806</v>
      </c>
      <c r="D47" s="25">
        <f t="shared" si="60"/>
        <v>9.9999999999999933E-3</v>
      </c>
      <c r="E47" s="22">
        <v>1000</v>
      </c>
      <c r="F47" s="96">
        <f t="shared" si="51"/>
        <v>143076.87835915806</v>
      </c>
      <c r="G47" s="97">
        <f t="shared" si="52"/>
        <v>8.7078626839445464E-2</v>
      </c>
      <c r="H47" s="21">
        <v>100</v>
      </c>
      <c r="I47" s="72">
        <f t="shared" si="61"/>
        <v>0</v>
      </c>
      <c r="J47" s="22">
        <v>5000</v>
      </c>
      <c r="K47" s="96">
        <f t="shared" si="53"/>
        <v>500000</v>
      </c>
      <c r="L47" s="97">
        <f t="shared" si="54"/>
        <v>0.30430712438685154</v>
      </c>
      <c r="M47" s="21">
        <v>100</v>
      </c>
      <c r="N47" s="72">
        <f t="shared" si="62"/>
        <v>0</v>
      </c>
      <c r="O47" s="22">
        <v>10000</v>
      </c>
      <c r="P47" s="96">
        <f t="shared" si="55"/>
        <v>1000000</v>
      </c>
      <c r="Q47" s="97">
        <f t="shared" si="56"/>
        <v>0.60861424877370307</v>
      </c>
      <c r="R47" s="107">
        <f t="shared" si="57"/>
        <v>1643076.8783591581</v>
      </c>
      <c r="S47" s="99">
        <f t="shared" si="58"/>
        <v>1</v>
      </c>
      <c r="V47" s="6" t="s">
        <v>98</v>
      </c>
      <c r="W47" s="6"/>
      <c r="X47" s="78">
        <f t="shared" si="7"/>
        <v>9.2075109837800692E-2</v>
      </c>
      <c r="Y47" s="71">
        <f t="shared" si="45"/>
        <v>921.32656781449316</v>
      </c>
      <c r="Z47" s="72">
        <f t="shared" si="8"/>
        <v>0.31230480949406619</v>
      </c>
      <c r="AA47" s="71">
        <f t="shared" si="46"/>
        <v>3125</v>
      </c>
      <c r="AB47" s="72">
        <f t="shared" si="9"/>
        <v>0.62460961898813239</v>
      </c>
      <c r="AC47" s="71">
        <f t="shared" si="47"/>
        <v>6250</v>
      </c>
      <c r="AD47" s="79">
        <f t="shared" si="10"/>
        <v>10296.326567814493</v>
      </c>
      <c r="AE47" s="80">
        <f t="shared" si="11"/>
        <v>8.8673703393916774E-4</v>
      </c>
      <c r="AG47" s="46" t="s">
        <v>99</v>
      </c>
      <c r="AH47" s="46"/>
      <c r="AI47" s="81">
        <f t="shared" si="29"/>
        <v>9.2075109837800692E-2</v>
      </c>
      <c r="AJ47" s="71">
        <f t="shared" si="30"/>
        <v>921.32656781449316</v>
      </c>
      <c r="AK47" s="82">
        <f t="shared" si="31"/>
        <v>0.31230480949406619</v>
      </c>
      <c r="AL47" s="71">
        <f t="shared" si="32"/>
        <v>3125</v>
      </c>
      <c r="AM47" s="82">
        <f t="shared" si="33"/>
        <v>0.62460961898813239</v>
      </c>
      <c r="AN47" s="71">
        <f t="shared" si="34"/>
        <v>6250</v>
      </c>
      <c r="AO47" s="79">
        <f t="shared" si="35"/>
        <v>10296.326567814493</v>
      </c>
      <c r="AP47" s="83">
        <f t="shared" si="12"/>
        <v>8.8673703393915559E-4</v>
      </c>
      <c r="AR47" s="46" t="s">
        <v>98</v>
      </c>
      <c r="AS47" s="46"/>
      <c r="AT47" s="78">
        <f t="shared" si="36"/>
        <v>0.47723250254810295</v>
      </c>
      <c r="AU47" s="71">
        <f t="shared" si="48"/>
        <v>4913.7416950106299</v>
      </c>
      <c r="AV47" s="72">
        <f t="shared" si="37"/>
        <v>0.32374005538568201</v>
      </c>
      <c r="AW47" s="71">
        <f t="shared" si="49"/>
        <v>3333.333333333333</v>
      </c>
      <c r="AX47" s="72">
        <f t="shared" si="38"/>
        <v>0.32374005538568201</v>
      </c>
      <c r="AY47" s="71">
        <f t="shared" si="50"/>
        <v>3333.333333333333</v>
      </c>
      <c r="AZ47" s="48">
        <f t="shared" si="39"/>
        <v>11580.408361677295</v>
      </c>
      <c r="BA47" s="25">
        <f t="shared" si="40"/>
        <v>4.2188632622807073E-3</v>
      </c>
      <c r="BC47" s="46" t="s">
        <v>99</v>
      </c>
      <c r="BD47" s="46"/>
      <c r="BE47" s="55">
        <f t="shared" si="13"/>
        <v>0.33333333333333331</v>
      </c>
      <c r="BF47" s="71">
        <f t="shared" si="14"/>
        <v>3860.1361205590983</v>
      </c>
      <c r="BG47" s="56">
        <f t="shared" si="15"/>
        <v>0.33333333333333331</v>
      </c>
      <c r="BH47" s="71">
        <f t="shared" si="16"/>
        <v>3344.4444444444439</v>
      </c>
      <c r="BI47" s="56">
        <f t="shared" si="17"/>
        <v>0.33333333333333331</v>
      </c>
      <c r="BJ47" s="71">
        <f t="shared" si="18"/>
        <v>3344.4444444444439</v>
      </c>
      <c r="BK47" s="79">
        <f t="shared" si="19"/>
        <v>11580.408361677295</v>
      </c>
      <c r="BL47" s="84">
        <f t="shared" si="20"/>
        <v>4.2188632622806033E-3</v>
      </c>
    </row>
    <row r="48" spans="2:64" x14ac:dyDescent="0.2">
      <c r="B48" s="100">
        <v>43959</v>
      </c>
      <c r="C48" s="101">
        <f t="shared" si="59"/>
        <v>144.50764714274965</v>
      </c>
      <c r="D48" s="102">
        <f t="shared" si="60"/>
        <v>1.0000000000000056E-2</v>
      </c>
      <c r="E48" s="30">
        <v>1000</v>
      </c>
      <c r="F48" s="103">
        <f t="shared" si="51"/>
        <v>144507.64714274966</v>
      </c>
      <c r="G48" s="53">
        <f t="shared" si="52"/>
        <v>8.7872894597860046E-2</v>
      </c>
      <c r="H48" s="28">
        <v>100</v>
      </c>
      <c r="I48" s="102">
        <f t="shared" si="61"/>
        <v>0</v>
      </c>
      <c r="J48" s="30">
        <v>5000</v>
      </c>
      <c r="K48" s="103">
        <f t="shared" si="53"/>
        <v>500000</v>
      </c>
      <c r="L48" s="53">
        <f t="shared" si="54"/>
        <v>0.30404236846737998</v>
      </c>
      <c r="M48" s="28">
        <v>100</v>
      </c>
      <c r="N48" s="102">
        <f t="shared" si="62"/>
        <v>0</v>
      </c>
      <c r="O48" s="30">
        <v>10000</v>
      </c>
      <c r="P48" s="103">
        <f t="shared" si="55"/>
        <v>1000000</v>
      </c>
      <c r="Q48" s="53">
        <f t="shared" si="56"/>
        <v>0.60808473693475995</v>
      </c>
      <c r="R48" s="104">
        <f t="shared" si="57"/>
        <v>1644507.6471427497</v>
      </c>
      <c r="S48" s="105">
        <f t="shared" si="58"/>
        <v>1</v>
      </c>
      <c r="V48" s="6" t="s">
        <v>100</v>
      </c>
      <c r="W48" s="6"/>
      <c r="X48" s="78">
        <f t="shared" si="7"/>
        <v>9.299586093617869E-2</v>
      </c>
      <c r="Y48" s="71">
        <f t="shared" si="45"/>
        <v>930.53983349263808</v>
      </c>
      <c r="Z48" s="72">
        <f t="shared" si="8"/>
        <v>0.31230480949406619</v>
      </c>
      <c r="AA48" s="71">
        <f t="shared" si="46"/>
        <v>3125</v>
      </c>
      <c r="AB48" s="72">
        <f t="shared" si="9"/>
        <v>0.62460961898813239</v>
      </c>
      <c r="AC48" s="71">
        <f t="shared" si="47"/>
        <v>6250</v>
      </c>
      <c r="AD48" s="79">
        <f t="shared" si="10"/>
        <v>10305.539833492638</v>
      </c>
      <c r="AE48" s="80">
        <f t="shared" si="11"/>
        <v>8.9481094227770314E-4</v>
      </c>
      <c r="AG48" s="46" t="s">
        <v>101</v>
      </c>
      <c r="AH48" s="46"/>
      <c r="AI48" s="81">
        <f t="shared" si="29"/>
        <v>9.299586093617869E-2</v>
      </c>
      <c r="AJ48" s="71">
        <f t="shared" si="30"/>
        <v>930.53983349263808</v>
      </c>
      <c r="AK48" s="82">
        <f t="shared" si="31"/>
        <v>0.31230480949406619</v>
      </c>
      <c r="AL48" s="71">
        <f t="shared" si="32"/>
        <v>3125</v>
      </c>
      <c r="AM48" s="82">
        <f t="shared" si="33"/>
        <v>0.62460961898813239</v>
      </c>
      <c r="AN48" s="71">
        <f t="shared" si="34"/>
        <v>6250</v>
      </c>
      <c r="AO48" s="79">
        <f t="shared" si="35"/>
        <v>10305.539833492638</v>
      </c>
      <c r="AP48" s="83">
        <f t="shared" si="12"/>
        <v>8.9481094227772395E-4</v>
      </c>
      <c r="AR48" s="46" t="s">
        <v>100</v>
      </c>
      <c r="AS48" s="46"/>
      <c r="AT48" s="78">
        <f t="shared" si="36"/>
        <v>0.48157390996942784</v>
      </c>
      <c r="AU48" s="71">
        <f t="shared" si="48"/>
        <v>4962.8791119607358</v>
      </c>
      <c r="AV48" s="72">
        <f t="shared" si="37"/>
        <v>0.32345062822426035</v>
      </c>
      <c r="AW48" s="71">
        <f t="shared" si="49"/>
        <v>3333.333333333333</v>
      </c>
      <c r="AX48" s="72">
        <f t="shared" si="38"/>
        <v>0.32345062822426035</v>
      </c>
      <c r="AY48" s="71">
        <f t="shared" si="50"/>
        <v>3333.333333333333</v>
      </c>
      <c r="AZ48" s="48">
        <f t="shared" si="39"/>
        <v>11629.545778627402</v>
      </c>
      <c r="BA48" s="25">
        <f t="shared" si="40"/>
        <v>4.2431506226253525E-3</v>
      </c>
      <c r="BC48" s="46" t="s">
        <v>101</v>
      </c>
      <c r="BD48" s="46"/>
      <c r="BE48" s="55">
        <f t="shared" si="13"/>
        <v>0.33333333333333331</v>
      </c>
      <c r="BF48" s="71">
        <f t="shared" si="14"/>
        <v>3876.515259542467</v>
      </c>
      <c r="BG48" s="56">
        <f t="shared" si="15"/>
        <v>0.33333333333333331</v>
      </c>
      <c r="BH48" s="71">
        <f t="shared" si="16"/>
        <v>3344.4444444444439</v>
      </c>
      <c r="BI48" s="56">
        <f t="shared" si="17"/>
        <v>0.33333333333333331</v>
      </c>
      <c r="BJ48" s="71">
        <f t="shared" si="18"/>
        <v>3344.4444444444439</v>
      </c>
      <c r="BK48" s="79">
        <f t="shared" si="19"/>
        <v>11629.545778627402</v>
      </c>
      <c r="BL48" s="84">
        <f t="shared" si="20"/>
        <v>4.243150622625258E-3</v>
      </c>
    </row>
    <row r="49" spans="2:64" x14ac:dyDescent="0.2">
      <c r="B49" s="94">
        <v>43960</v>
      </c>
      <c r="C49" s="106">
        <f t="shared" si="59"/>
        <v>145.95272361417713</v>
      </c>
      <c r="D49" s="25">
        <f t="shared" si="60"/>
        <v>9.9999999999999135E-3</v>
      </c>
      <c r="E49" s="22">
        <v>1000</v>
      </c>
      <c r="F49" s="96">
        <f t="shared" si="51"/>
        <v>145952.72361417714</v>
      </c>
      <c r="G49" s="97">
        <f t="shared" si="52"/>
        <v>8.8673703393919279E-2</v>
      </c>
      <c r="H49" s="21">
        <v>100</v>
      </c>
      <c r="I49" s="72">
        <f t="shared" si="61"/>
        <v>0</v>
      </c>
      <c r="J49" s="22">
        <v>5000</v>
      </c>
      <c r="K49" s="96">
        <f t="shared" si="53"/>
        <v>500000</v>
      </c>
      <c r="L49" s="97">
        <f t="shared" si="54"/>
        <v>0.30377543220202691</v>
      </c>
      <c r="M49" s="21">
        <v>100</v>
      </c>
      <c r="N49" s="72">
        <f t="shared" si="62"/>
        <v>0</v>
      </c>
      <c r="O49" s="22">
        <v>10000</v>
      </c>
      <c r="P49" s="96">
        <f t="shared" si="55"/>
        <v>1000000</v>
      </c>
      <c r="Q49" s="97">
        <f t="shared" si="56"/>
        <v>0.60755086440405381</v>
      </c>
      <c r="R49" s="107">
        <f t="shared" si="57"/>
        <v>1645952.7236141772</v>
      </c>
      <c r="S49" s="99">
        <f t="shared" si="58"/>
        <v>1</v>
      </c>
      <c r="V49" s="6" t="s">
        <v>102</v>
      </c>
      <c r="W49" s="6"/>
      <c r="X49" s="78">
        <f t="shared" si="7"/>
        <v>9.3925819545540482E-2</v>
      </c>
      <c r="Y49" s="71">
        <f t="shared" si="45"/>
        <v>939.84523182756448</v>
      </c>
      <c r="Z49" s="72">
        <f t="shared" si="8"/>
        <v>0.31230480949406619</v>
      </c>
      <c r="AA49" s="71">
        <f t="shared" si="46"/>
        <v>3125</v>
      </c>
      <c r="AB49" s="72">
        <f t="shared" si="9"/>
        <v>0.62460961898813239</v>
      </c>
      <c r="AC49" s="71">
        <f t="shared" si="47"/>
        <v>6250</v>
      </c>
      <c r="AD49" s="79">
        <f t="shared" si="10"/>
        <v>10314.845231827565</v>
      </c>
      <c r="AE49" s="80">
        <f t="shared" si="11"/>
        <v>9.0295108119276685E-4</v>
      </c>
      <c r="AG49" s="46" t="s">
        <v>103</v>
      </c>
      <c r="AH49" s="46"/>
      <c r="AI49" s="81">
        <f t="shared" si="29"/>
        <v>9.3925819545540482E-2</v>
      </c>
      <c r="AJ49" s="71">
        <f t="shared" si="30"/>
        <v>939.84523182756448</v>
      </c>
      <c r="AK49" s="82">
        <f t="shared" si="31"/>
        <v>0.31230480949406619</v>
      </c>
      <c r="AL49" s="71">
        <f t="shared" si="32"/>
        <v>3125</v>
      </c>
      <c r="AM49" s="82">
        <f t="shared" si="33"/>
        <v>0.62460961898813239</v>
      </c>
      <c r="AN49" s="71">
        <f t="shared" si="34"/>
        <v>6250</v>
      </c>
      <c r="AO49" s="79">
        <f t="shared" si="35"/>
        <v>10314.845231827565</v>
      </c>
      <c r="AP49" s="83">
        <f t="shared" si="12"/>
        <v>9.0295108119287093E-4</v>
      </c>
      <c r="AR49" s="46" t="s">
        <v>102</v>
      </c>
      <c r="AS49" s="46"/>
      <c r="AT49" s="78">
        <f t="shared" si="36"/>
        <v>0.48595085921538705</v>
      </c>
      <c r="AU49" s="71">
        <f t="shared" si="48"/>
        <v>5012.5079030803436</v>
      </c>
      <c r="AV49" s="72">
        <f t="shared" si="37"/>
        <v>0.32315883160786302</v>
      </c>
      <c r="AW49" s="71">
        <f t="shared" si="49"/>
        <v>3333.333333333333</v>
      </c>
      <c r="AX49" s="72">
        <f t="shared" si="38"/>
        <v>0.32315883160786302</v>
      </c>
      <c r="AY49" s="71">
        <f t="shared" si="50"/>
        <v>3333.333333333333</v>
      </c>
      <c r="AZ49" s="48">
        <f t="shared" si="39"/>
        <v>11679.174569747011</v>
      </c>
      <c r="BA49" s="25">
        <f t="shared" si="40"/>
        <v>4.2674745913822074E-3</v>
      </c>
      <c r="BC49" s="46" t="s">
        <v>103</v>
      </c>
      <c r="BD49" s="46"/>
      <c r="BE49" s="55">
        <f t="shared" si="13"/>
        <v>0.33333333333333331</v>
      </c>
      <c r="BF49" s="71">
        <f t="shared" si="14"/>
        <v>3893.05818991567</v>
      </c>
      <c r="BG49" s="56">
        <f t="shared" si="15"/>
        <v>0.33333333333333331</v>
      </c>
      <c r="BH49" s="71">
        <f t="shared" si="16"/>
        <v>3344.4444444444439</v>
      </c>
      <c r="BI49" s="56">
        <f t="shared" si="17"/>
        <v>0.33333333333333331</v>
      </c>
      <c r="BJ49" s="71">
        <f t="shared" si="18"/>
        <v>3344.4444444444439</v>
      </c>
      <c r="BK49" s="79">
        <f t="shared" si="19"/>
        <v>11679.174569747011</v>
      </c>
      <c r="BL49" s="84">
        <f t="shared" si="20"/>
        <v>4.2674745913822143E-3</v>
      </c>
    </row>
    <row r="50" spans="2:64" x14ac:dyDescent="0.2">
      <c r="B50" s="100">
        <v>43961</v>
      </c>
      <c r="C50" s="101">
        <f t="shared" si="59"/>
        <v>147.41225085031891</v>
      </c>
      <c r="D50" s="102">
        <f t="shared" si="60"/>
        <v>1.0000000000000068E-2</v>
      </c>
      <c r="E50" s="30">
        <v>1000</v>
      </c>
      <c r="F50" s="103">
        <f t="shared" si="51"/>
        <v>147412.2508503189</v>
      </c>
      <c r="G50" s="53">
        <f t="shared" si="52"/>
        <v>8.9481094227769301E-2</v>
      </c>
      <c r="H50" s="28">
        <v>100</v>
      </c>
      <c r="I50" s="102">
        <f t="shared" si="61"/>
        <v>0</v>
      </c>
      <c r="J50" s="30">
        <v>5000</v>
      </c>
      <c r="K50" s="103">
        <f t="shared" si="53"/>
        <v>500000</v>
      </c>
      <c r="L50" s="53">
        <f t="shared" si="54"/>
        <v>0.3035063019240769</v>
      </c>
      <c r="M50" s="28">
        <v>100</v>
      </c>
      <c r="N50" s="102">
        <f t="shared" si="62"/>
        <v>0</v>
      </c>
      <c r="O50" s="30">
        <v>10000</v>
      </c>
      <c r="P50" s="103">
        <f t="shared" si="55"/>
        <v>1000000</v>
      </c>
      <c r="Q50" s="53">
        <f t="shared" si="56"/>
        <v>0.60701260384815381</v>
      </c>
      <c r="R50" s="104">
        <f t="shared" si="57"/>
        <v>1647412.2508503189</v>
      </c>
      <c r="S50" s="105">
        <f t="shared" si="58"/>
        <v>1</v>
      </c>
      <c r="V50" s="6" t="s">
        <v>104</v>
      </c>
      <c r="W50" s="6"/>
      <c r="X50" s="78">
        <f t="shared" si="7"/>
        <v>9.4865077740995896E-2</v>
      </c>
      <c r="Y50" s="71">
        <f t="shared" si="45"/>
        <v>949.24368414584012</v>
      </c>
      <c r="Z50" s="72">
        <f t="shared" si="8"/>
        <v>0.31230480949406619</v>
      </c>
      <c r="AA50" s="71">
        <f t="shared" si="46"/>
        <v>3125</v>
      </c>
      <c r="AB50" s="72">
        <f t="shared" si="9"/>
        <v>0.62460961898813239</v>
      </c>
      <c r="AC50" s="71">
        <f t="shared" si="47"/>
        <v>6250</v>
      </c>
      <c r="AD50" s="79">
        <f t="shared" si="10"/>
        <v>10324.24368414584</v>
      </c>
      <c r="AE50" s="80">
        <f t="shared" si="11"/>
        <v>9.1115786102881769E-4</v>
      </c>
      <c r="AG50" s="46" t="s">
        <v>105</v>
      </c>
      <c r="AH50" s="46"/>
      <c r="AI50" s="81">
        <f t="shared" si="29"/>
        <v>9.4865077740995896E-2</v>
      </c>
      <c r="AJ50" s="71">
        <f t="shared" si="30"/>
        <v>949.24368414584012</v>
      </c>
      <c r="AK50" s="82">
        <f t="shared" si="31"/>
        <v>0.31230480949406619</v>
      </c>
      <c r="AL50" s="71">
        <f t="shared" si="32"/>
        <v>3125</v>
      </c>
      <c r="AM50" s="82">
        <f t="shared" si="33"/>
        <v>0.62460961898813239</v>
      </c>
      <c r="AN50" s="71">
        <f t="shared" si="34"/>
        <v>6250</v>
      </c>
      <c r="AO50" s="79">
        <f t="shared" si="35"/>
        <v>10324.24368414584</v>
      </c>
      <c r="AP50" s="83">
        <f t="shared" si="12"/>
        <v>9.1115786102879959E-4</v>
      </c>
      <c r="AR50" s="46" t="s">
        <v>104</v>
      </c>
      <c r="AS50" s="46"/>
      <c r="AT50" s="78">
        <f t="shared" si="36"/>
        <v>0.49036356918671431</v>
      </c>
      <c r="AU50" s="71">
        <f t="shared" si="48"/>
        <v>5062.6329821111467</v>
      </c>
      <c r="AV50" s="72">
        <f t="shared" si="37"/>
        <v>0.3228646509431079</v>
      </c>
      <c r="AW50" s="71">
        <f t="shared" si="49"/>
        <v>3333.333333333333</v>
      </c>
      <c r="AX50" s="72">
        <f t="shared" si="38"/>
        <v>0.3228646509431079</v>
      </c>
      <c r="AY50" s="71">
        <f t="shared" si="50"/>
        <v>3333.333333333333</v>
      </c>
      <c r="AZ50" s="48">
        <f t="shared" si="39"/>
        <v>11729.299648777811</v>
      </c>
      <c r="BA50" s="25">
        <f t="shared" si="40"/>
        <v>4.2918340445600679E-3</v>
      </c>
      <c r="BC50" s="46" t="s">
        <v>105</v>
      </c>
      <c r="BD50" s="46"/>
      <c r="BE50" s="55">
        <f t="shared" si="13"/>
        <v>0.33333333333333331</v>
      </c>
      <c r="BF50" s="71">
        <f t="shared" si="14"/>
        <v>3909.7665495926035</v>
      </c>
      <c r="BG50" s="56">
        <f t="shared" si="15"/>
        <v>0.33333333333333331</v>
      </c>
      <c r="BH50" s="71">
        <f t="shared" si="16"/>
        <v>3344.4444444444439</v>
      </c>
      <c r="BI50" s="56">
        <f t="shared" si="17"/>
        <v>0.33333333333333331</v>
      </c>
      <c r="BJ50" s="71">
        <f t="shared" si="18"/>
        <v>3344.4444444444439</v>
      </c>
      <c r="BK50" s="79">
        <f t="shared" si="19"/>
        <v>11729.299648777811</v>
      </c>
      <c r="BL50" s="84">
        <f t="shared" si="20"/>
        <v>4.2918340445601277E-3</v>
      </c>
    </row>
    <row r="51" spans="2:64" x14ac:dyDescent="0.2">
      <c r="B51" s="94">
        <v>43962</v>
      </c>
      <c r="C51" s="106">
        <f t="shared" si="59"/>
        <v>148.88637335882211</v>
      </c>
      <c r="D51" s="25">
        <f t="shared" si="60"/>
        <v>1.0000000000000073E-2</v>
      </c>
      <c r="E51" s="22">
        <v>1000</v>
      </c>
      <c r="F51" s="96">
        <f t="shared" si="51"/>
        <v>148886.37335882211</v>
      </c>
      <c r="G51" s="97">
        <f t="shared" si="52"/>
        <v>9.0295108119267747E-2</v>
      </c>
      <c r="H51" s="21">
        <v>100</v>
      </c>
      <c r="I51" s="72">
        <f t="shared" si="61"/>
        <v>0</v>
      </c>
      <c r="J51" s="22">
        <v>5000</v>
      </c>
      <c r="K51" s="96">
        <f t="shared" si="53"/>
        <v>500000</v>
      </c>
      <c r="L51" s="97">
        <f t="shared" si="54"/>
        <v>0.30323496396024413</v>
      </c>
      <c r="M51" s="21">
        <v>100</v>
      </c>
      <c r="N51" s="72">
        <f t="shared" si="62"/>
        <v>0</v>
      </c>
      <c r="O51" s="22">
        <v>10000</v>
      </c>
      <c r="P51" s="96">
        <f t="shared" si="55"/>
        <v>1000000</v>
      </c>
      <c r="Q51" s="97">
        <f t="shared" si="56"/>
        <v>0.60646992792048826</v>
      </c>
      <c r="R51" s="107">
        <f t="shared" si="57"/>
        <v>1648886.373358822</v>
      </c>
      <c r="S51" s="99">
        <f t="shared" si="58"/>
        <v>1</v>
      </c>
      <c r="V51" s="6" t="s">
        <v>106</v>
      </c>
      <c r="W51" s="6"/>
      <c r="X51" s="78">
        <f t="shared" si="7"/>
        <v>9.5813728518405847E-2</v>
      </c>
      <c r="Y51" s="71">
        <f t="shared" si="45"/>
        <v>958.73612098729848</v>
      </c>
      <c r="Z51" s="72">
        <f t="shared" si="8"/>
        <v>0.31230480949406619</v>
      </c>
      <c r="AA51" s="71">
        <f t="shared" si="46"/>
        <v>3125</v>
      </c>
      <c r="AB51" s="72">
        <f t="shared" si="9"/>
        <v>0.62460961898813239</v>
      </c>
      <c r="AC51" s="71">
        <f t="shared" si="47"/>
        <v>6250</v>
      </c>
      <c r="AD51" s="79">
        <f t="shared" si="10"/>
        <v>10333.736120987298</v>
      </c>
      <c r="AE51" s="80">
        <f t="shared" si="11"/>
        <v>9.1943169222501902E-4</v>
      </c>
      <c r="AG51" s="46" t="s">
        <v>107</v>
      </c>
      <c r="AH51" s="46"/>
      <c r="AI51" s="81">
        <f t="shared" si="29"/>
        <v>9.5813728518405847E-2</v>
      </c>
      <c r="AJ51" s="71">
        <f t="shared" si="30"/>
        <v>958.73612098729848</v>
      </c>
      <c r="AK51" s="82">
        <f t="shared" si="31"/>
        <v>0.31230480949406619</v>
      </c>
      <c r="AL51" s="71">
        <f t="shared" si="32"/>
        <v>3125</v>
      </c>
      <c r="AM51" s="82">
        <f t="shared" si="33"/>
        <v>0.62460961898813239</v>
      </c>
      <c r="AN51" s="71">
        <f t="shared" si="34"/>
        <v>6250</v>
      </c>
      <c r="AO51" s="79">
        <f t="shared" si="35"/>
        <v>10333.736120987298</v>
      </c>
      <c r="AP51" s="83">
        <f t="shared" si="12"/>
        <v>9.1943169222497012E-4</v>
      </c>
      <c r="AR51" s="46" t="s">
        <v>106</v>
      </c>
      <c r="AS51" s="46"/>
      <c r="AT51" s="78">
        <f t="shared" si="36"/>
        <v>0.49481225880613361</v>
      </c>
      <c r="AU51" s="71">
        <f t="shared" si="48"/>
        <v>5113.2593119322582</v>
      </c>
      <c r="AV51" s="72">
        <f t="shared" si="37"/>
        <v>0.32256807163514661</v>
      </c>
      <c r="AW51" s="71">
        <f t="shared" si="49"/>
        <v>3333.333333333333</v>
      </c>
      <c r="AX51" s="72">
        <f t="shared" si="38"/>
        <v>0.32256807163514661</v>
      </c>
      <c r="AY51" s="71">
        <f t="shared" si="50"/>
        <v>3333.333333333333</v>
      </c>
      <c r="AZ51" s="48">
        <f t="shared" si="39"/>
        <v>11779.925978598923</v>
      </c>
      <c r="BA51" s="25">
        <f t="shared" si="40"/>
        <v>4.3162278513694287E-3</v>
      </c>
      <c r="BC51" s="46" t="s">
        <v>107</v>
      </c>
      <c r="BD51" s="46"/>
      <c r="BE51" s="55">
        <f t="shared" si="13"/>
        <v>0.33333333333333331</v>
      </c>
      <c r="BF51" s="71">
        <f t="shared" si="14"/>
        <v>3926.6419928663076</v>
      </c>
      <c r="BG51" s="56">
        <f t="shared" si="15"/>
        <v>0.33333333333333331</v>
      </c>
      <c r="BH51" s="71">
        <f t="shared" si="16"/>
        <v>3344.4444444444439</v>
      </c>
      <c r="BI51" s="56">
        <f t="shared" si="17"/>
        <v>0.33333333333333331</v>
      </c>
      <c r="BJ51" s="71">
        <f t="shared" si="18"/>
        <v>3344.4444444444439</v>
      </c>
      <c r="BK51" s="79">
        <f t="shared" si="19"/>
        <v>11779.925978598923</v>
      </c>
      <c r="BL51" s="84">
        <f t="shared" si="20"/>
        <v>4.3162278513695362E-3</v>
      </c>
    </row>
    <row r="52" spans="2:64" x14ac:dyDescent="0.2">
      <c r="B52" s="100">
        <v>43963</v>
      </c>
      <c r="C52" s="101">
        <f t="shared" si="59"/>
        <v>150.37523709241034</v>
      </c>
      <c r="D52" s="102">
        <f t="shared" si="60"/>
        <v>1.0000000000000075E-2</v>
      </c>
      <c r="E52" s="30">
        <v>1000</v>
      </c>
      <c r="F52" s="103">
        <f t="shared" si="51"/>
        <v>150375.23709241033</v>
      </c>
      <c r="G52" s="53">
        <f t="shared" si="52"/>
        <v>9.1115786102885094E-2</v>
      </c>
      <c r="H52" s="28">
        <v>100</v>
      </c>
      <c r="I52" s="102">
        <f t="shared" si="61"/>
        <v>0</v>
      </c>
      <c r="J52" s="30">
        <v>5000</v>
      </c>
      <c r="K52" s="103">
        <f t="shared" si="53"/>
        <v>500000</v>
      </c>
      <c r="L52" s="53">
        <f t="shared" si="54"/>
        <v>0.30296140463237164</v>
      </c>
      <c r="M52" s="28">
        <v>100</v>
      </c>
      <c r="N52" s="102">
        <f t="shared" si="62"/>
        <v>0</v>
      </c>
      <c r="O52" s="30">
        <v>10000</v>
      </c>
      <c r="P52" s="103">
        <f t="shared" si="55"/>
        <v>1000000</v>
      </c>
      <c r="Q52" s="53">
        <f t="shared" si="56"/>
        <v>0.60592280926474329</v>
      </c>
      <c r="R52" s="104">
        <f t="shared" si="57"/>
        <v>1650375.2370924102</v>
      </c>
      <c r="S52" s="105">
        <f t="shared" si="58"/>
        <v>1</v>
      </c>
      <c r="V52" s="6" t="s">
        <v>108</v>
      </c>
      <c r="W52" s="6"/>
      <c r="X52" s="78">
        <f t="shared" si="7"/>
        <v>9.6771865803589902E-2</v>
      </c>
      <c r="Y52" s="71">
        <f t="shared" si="45"/>
        <v>968.32348219717142</v>
      </c>
      <c r="Z52" s="72">
        <f t="shared" si="8"/>
        <v>0.31230480949406619</v>
      </c>
      <c r="AA52" s="71">
        <f t="shared" si="46"/>
        <v>3125</v>
      </c>
      <c r="AB52" s="72">
        <f t="shared" si="9"/>
        <v>0.62460961898813239</v>
      </c>
      <c r="AC52" s="71">
        <f t="shared" si="47"/>
        <v>6250</v>
      </c>
      <c r="AD52" s="79">
        <f t="shared" si="10"/>
        <v>10343.323482197171</v>
      </c>
      <c r="AE52" s="80">
        <f t="shared" si="11"/>
        <v>9.2777298526150714E-4</v>
      </c>
      <c r="AG52" s="46" t="s">
        <v>109</v>
      </c>
      <c r="AH52" s="46"/>
      <c r="AI52" s="81">
        <f t="shared" si="29"/>
        <v>9.6771865803589902E-2</v>
      </c>
      <c r="AJ52" s="71">
        <f t="shared" si="30"/>
        <v>968.32348219717142</v>
      </c>
      <c r="AK52" s="82">
        <f t="shared" si="31"/>
        <v>0.31230480949406619</v>
      </c>
      <c r="AL52" s="71">
        <f t="shared" si="32"/>
        <v>3125</v>
      </c>
      <c r="AM52" s="82">
        <f t="shared" si="33"/>
        <v>0.62460961898813239</v>
      </c>
      <c r="AN52" s="71">
        <f t="shared" si="34"/>
        <v>6250</v>
      </c>
      <c r="AO52" s="79">
        <f t="shared" si="35"/>
        <v>10343.323482197171</v>
      </c>
      <c r="AP52" s="83">
        <f t="shared" si="12"/>
        <v>9.2777298526147689E-4</v>
      </c>
      <c r="AR52" s="46" t="s">
        <v>108</v>
      </c>
      <c r="AS52" s="46"/>
      <c r="AT52" s="78">
        <f t="shared" si="36"/>
        <v>0.49929714698959987</v>
      </c>
      <c r="AU52" s="71">
        <f t="shared" si="48"/>
        <v>5164.3919050515806</v>
      </c>
      <c r="AV52" s="72">
        <f t="shared" si="37"/>
        <v>0.32226907908958224</v>
      </c>
      <c r="AW52" s="71">
        <f t="shared" si="49"/>
        <v>3333.333333333333</v>
      </c>
      <c r="AX52" s="72">
        <f t="shared" si="38"/>
        <v>0.32226907908958224</v>
      </c>
      <c r="AY52" s="71">
        <f t="shared" si="50"/>
        <v>3333.333333333333</v>
      </c>
      <c r="AZ52" s="48">
        <f t="shared" si="39"/>
        <v>11831.058571718248</v>
      </c>
      <c r="BA52" s="25">
        <f t="shared" si="40"/>
        <v>4.3406548744210141E-3</v>
      </c>
      <c r="BC52" s="46" t="s">
        <v>109</v>
      </c>
      <c r="BD52" s="46"/>
      <c r="BE52" s="55">
        <f t="shared" si="13"/>
        <v>0.33333333333333331</v>
      </c>
      <c r="BF52" s="71">
        <f t="shared" si="14"/>
        <v>3943.6861905727492</v>
      </c>
      <c r="BG52" s="56">
        <f t="shared" si="15"/>
        <v>0.33333333333333331</v>
      </c>
      <c r="BH52" s="71">
        <f t="shared" si="16"/>
        <v>3344.4444444444439</v>
      </c>
      <c r="BI52" s="56">
        <f t="shared" si="17"/>
        <v>0.33333333333333331</v>
      </c>
      <c r="BJ52" s="71">
        <f t="shared" si="18"/>
        <v>3344.4444444444439</v>
      </c>
      <c r="BK52" s="79">
        <f t="shared" si="19"/>
        <v>11831.058571718248</v>
      </c>
      <c r="BL52" s="84">
        <f t="shared" si="20"/>
        <v>4.3406548744209239E-3</v>
      </c>
    </row>
    <row r="53" spans="2:64" x14ac:dyDescent="0.2">
      <c r="B53" s="94">
        <v>43964</v>
      </c>
      <c r="C53" s="106">
        <f t="shared" si="59"/>
        <v>151.87898946333445</v>
      </c>
      <c r="D53" s="25">
        <f t="shared" si="60"/>
        <v>1.0000000000000005E-2</v>
      </c>
      <c r="E53" s="22">
        <v>1000</v>
      </c>
      <c r="F53" s="96">
        <f t="shared" si="51"/>
        <v>151878.98946333444</v>
      </c>
      <c r="G53" s="97">
        <f t="shared" si="52"/>
        <v>9.1943169222508947E-2</v>
      </c>
      <c r="H53" s="21">
        <v>100</v>
      </c>
      <c r="I53" s="72">
        <f t="shared" si="61"/>
        <v>0</v>
      </c>
      <c r="J53" s="22">
        <v>5000</v>
      </c>
      <c r="K53" s="96">
        <f t="shared" si="53"/>
        <v>500000</v>
      </c>
      <c r="L53" s="97">
        <f t="shared" si="54"/>
        <v>0.30268561025916368</v>
      </c>
      <c r="M53" s="21">
        <v>100</v>
      </c>
      <c r="N53" s="72">
        <f t="shared" si="62"/>
        <v>0</v>
      </c>
      <c r="O53" s="22">
        <v>10000</v>
      </c>
      <c r="P53" s="96">
        <f t="shared" si="55"/>
        <v>1000000</v>
      </c>
      <c r="Q53" s="97">
        <f t="shared" si="56"/>
        <v>0.60537122051832737</v>
      </c>
      <c r="R53" s="107">
        <f t="shared" si="57"/>
        <v>1651878.9894633344</v>
      </c>
      <c r="S53" s="99">
        <f t="shared" si="58"/>
        <v>1</v>
      </c>
      <c r="V53" s="6" t="s">
        <v>110</v>
      </c>
      <c r="W53" s="6"/>
      <c r="X53" s="78">
        <f t="shared" si="7"/>
        <v>9.7739584461625797E-2</v>
      </c>
      <c r="Y53" s="71">
        <f t="shared" si="45"/>
        <v>978.00671701914314</v>
      </c>
      <c r="Z53" s="72">
        <f t="shared" si="8"/>
        <v>0.31230480949406619</v>
      </c>
      <c r="AA53" s="71">
        <f t="shared" si="46"/>
        <v>3125</v>
      </c>
      <c r="AB53" s="72">
        <f t="shared" si="9"/>
        <v>0.62460961898813239</v>
      </c>
      <c r="AC53" s="71">
        <f t="shared" si="47"/>
        <v>6250</v>
      </c>
      <c r="AD53" s="79">
        <f t="shared" si="10"/>
        <v>10353.006717019143</v>
      </c>
      <c r="AE53" s="80">
        <f t="shared" si="11"/>
        <v>9.3618215060555562E-4</v>
      </c>
      <c r="AG53" s="46" t="s">
        <v>111</v>
      </c>
      <c r="AH53" s="46"/>
      <c r="AI53" s="81">
        <f t="shared" si="29"/>
        <v>9.7739584461625797E-2</v>
      </c>
      <c r="AJ53" s="71">
        <f t="shared" si="30"/>
        <v>978.00671701914314</v>
      </c>
      <c r="AK53" s="82">
        <f t="shared" si="31"/>
        <v>0.31230480949406619</v>
      </c>
      <c r="AL53" s="71">
        <f t="shared" si="32"/>
        <v>3125</v>
      </c>
      <c r="AM53" s="82">
        <f t="shared" si="33"/>
        <v>0.62460961898813239</v>
      </c>
      <c r="AN53" s="71">
        <f t="shared" si="34"/>
        <v>6250</v>
      </c>
      <c r="AO53" s="79">
        <f t="shared" si="35"/>
        <v>10353.006717019143</v>
      </c>
      <c r="AP53" s="83">
        <f t="shared" si="12"/>
        <v>9.3618215060553567E-4</v>
      </c>
      <c r="AR53" s="46" t="s">
        <v>110</v>
      </c>
      <c r="AS53" s="46"/>
      <c r="AT53" s="78">
        <f t="shared" si="36"/>
        <v>0.50381845261701008</v>
      </c>
      <c r="AU53" s="71">
        <f t="shared" si="48"/>
        <v>5216.0358241020967</v>
      </c>
      <c r="AV53" s="72">
        <f t="shared" si="37"/>
        <v>0.32196765871442151</v>
      </c>
      <c r="AW53" s="71">
        <f t="shared" si="49"/>
        <v>3333.333333333333</v>
      </c>
      <c r="AX53" s="72">
        <f t="shared" si="38"/>
        <v>0.32196765871442151</v>
      </c>
      <c r="AY53" s="71">
        <f t="shared" si="50"/>
        <v>3333.333333333333</v>
      </c>
      <c r="AZ53" s="48">
        <f t="shared" si="39"/>
        <v>11882.702490768763</v>
      </c>
      <c r="BA53" s="25">
        <f t="shared" si="40"/>
        <v>4.3651139699340449E-3</v>
      </c>
      <c r="BC53" s="46" t="s">
        <v>111</v>
      </c>
      <c r="BD53" s="46"/>
      <c r="BE53" s="55">
        <f t="shared" si="13"/>
        <v>0.33333333333333331</v>
      </c>
      <c r="BF53" s="71">
        <f t="shared" si="14"/>
        <v>3960.9008302562543</v>
      </c>
      <c r="BG53" s="56">
        <f t="shared" si="15"/>
        <v>0.33333333333333331</v>
      </c>
      <c r="BH53" s="71">
        <f t="shared" si="16"/>
        <v>3344.4444444444439</v>
      </c>
      <c r="BI53" s="56">
        <f t="shared" si="17"/>
        <v>0.33333333333333331</v>
      </c>
      <c r="BJ53" s="71">
        <f t="shared" si="18"/>
        <v>3344.4444444444439</v>
      </c>
      <c r="BK53" s="79">
        <f t="shared" si="19"/>
        <v>11882.702490768763</v>
      </c>
      <c r="BL53" s="84">
        <f t="shared" si="20"/>
        <v>4.3651139699341091E-3</v>
      </c>
    </row>
    <row r="54" spans="2:64" x14ac:dyDescent="0.2">
      <c r="B54" s="100">
        <v>43965</v>
      </c>
      <c r="C54" s="101">
        <f t="shared" si="59"/>
        <v>153.39777935796781</v>
      </c>
      <c r="D54" s="102">
        <f t="shared" si="60"/>
        <v>1.0000000000000087E-2</v>
      </c>
      <c r="E54" s="30">
        <v>1000</v>
      </c>
      <c r="F54" s="103">
        <f t="shared" si="51"/>
        <v>153397.77935796781</v>
      </c>
      <c r="G54" s="53">
        <f t="shared" si="52"/>
        <v>9.2777298526150076E-2</v>
      </c>
      <c r="H54" s="28">
        <v>100</v>
      </c>
      <c r="I54" s="102">
        <f t="shared" si="61"/>
        <v>0</v>
      </c>
      <c r="J54" s="30">
        <v>5000</v>
      </c>
      <c r="K54" s="103">
        <f t="shared" si="53"/>
        <v>500000</v>
      </c>
      <c r="L54" s="53">
        <f t="shared" si="54"/>
        <v>0.30240756715794997</v>
      </c>
      <c r="M54" s="28">
        <v>100</v>
      </c>
      <c r="N54" s="102">
        <f t="shared" si="62"/>
        <v>0</v>
      </c>
      <c r="O54" s="30">
        <v>10000</v>
      </c>
      <c r="P54" s="103">
        <f t="shared" si="55"/>
        <v>1000000</v>
      </c>
      <c r="Q54" s="53">
        <f t="shared" si="56"/>
        <v>0.60481513431589995</v>
      </c>
      <c r="R54" s="104">
        <f t="shared" si="57"/>
        <v>1653397.7793579679</v>
      </c>
      <c r="S54" s="105">
        <f t="shared" si="58"/>
        <v>1</v>
      </c>
      <c r="V54" s="6" t="s">
        <v>112</v>
      </c>
      <c r="W54" s="6"/>
      <c r="X54" s="78">
        <f t="shared" si="7"/>
        <v>9.8716980306242055E-2</v>
      </c>
      <c r="Y54" s="71">
        <f t="shared" si="45"/>
        <v>987.78678418933453</v>
      </c>
      <c r="Z54" s="72">
        <f t="shared" si="8"/>
        <v>0.31230480949406619</v>
      </c>
      <c r="AA54" s="71">
        <f t="shared" si="46"/>
        <v>3125</v>
      </c>
      <c r="AB54" s="72">
        <f t="shared" si="9"/>
        <v>0.62460961898813239</v>
      </c>
      <c r="AC54" s="71">
        <f t="shared" si="47"/>
        <v>6250</v>
      </c>
      <c r="AD54" s="79">
        <f t="shared" si="10"/>
        <v>10362.786784189335</v>
      </c>
      <c r="AE54" s="80">
        <f t="shared" si="11"/>
        <v>9.4465959865691162E-4</v>
      </c>
      <c r="AG54" s="46" t="s">
        <v>113</v>
      </c>
      <c r="AH54" s="46"/>
      <c r="AI54" s="81">
        <f t="shared" si="29"/>
        <v>9.8716980306242055E-2</v>
      </c>
      <c r="AJ54" s="71">
        <f t="shared" si="30"/>
        <v>987.78678418933453</v>
      </c>
      <c r="AK54" s="82">
        <f t="shared" si="31"/>
        <v>0.31230480949406619</v>
      </c>
      <c r="AL54" s="71">
        <f t="shared" si="32"/>
        <v>3125</v>
      </c>
      <c r="AM54" s="82">
        <f t="shared" si="33"/>
        <v>0.62460961898813239</v>
      </c>
      <c r="AN54" s="71">
        <f t="shared" si="34"/>
        <v>6250</v>
      </c>
      <c r="AO54" s="79">
        <f t="shared" si="35"/>
        <v>10362.786784189335</v>
      </c>
      <c r="AP54" s="83">
        <f t="shared" si="12"/>
        <v>9.4465959865686067E-4</v>
      </c>
      <c r="AR54" s="46" t="s">
        <v>112</v>
      </c>
      <c r="AS54" s="46"/>
      <c r="AT54" s="78">
        <f t="shared" si="36"/>
        <v>0.50837639450238292</v>
      </c>
      <c r="AU54" s="71">
        <f t="shared" si="48"/>
        <v>5268.1961823431175</v>
      </c>
      <c r="AV54" s="72">
        <f t="shared" si="37"/>
        <v>0.32166379592206334</v>
      </c>
      <c r="AW54" s="71">
        <f t="shared" si="49"/>
        <v>3333.333333333333</v>
      </c>
      <c r="AX54" s="72">
        <f t="shared" si="38"/>
        <v>0.32166379592206334</v>
      </c>
      <c r="AY54" s="71">
        <f t="shared" si="50"/>
        <v>3333.333333333333</v>
      </c>
      <c r="AZ54" s="48">
        <f t="shared" si="39"/>
        <v>11934.862849009784</v>
      </c>
      <c r="BA54" s="25">
        <f t="shared" si="40"/>
        <v>4.3896039879431645E-3</v>
      </c>
      <c r="BC54" s="46" t="s">
        <v>113</v>
      </c>
      <c r="BD54" s="46"/>
      <c r="BE54" s="55">
        <f t="shared" si="13"/>
        <v>0.33333333333333331</v>
      </c>
      <c r="BF54" s="71">
        <f t="shared" si="14"/>
        <v>3978.2876163365945</v>
      </c>
      <c r="BG54" s="56">
        <f t="shared" si="15"/>
        <v>0.33333333333333331</v>
      </c>
      <c r="BH54" s="71">
        <f t="shared" si="16"/>
        <v>3344.4444444444439</v>
      </c>
      <c r="BI54" s="56">
        <f t="shared" si="17"/>
        <v>0.33333333333333331</v>
      </c>
      <c r="BJ54" s="71">
        <f t="shared" si="18"/>
        <v>3344.4444444444439</v>
      </c>
      <c r="BK54" s="79">
        <f t="shared" si="19"/>
        <v>11934.862849009784</v>
      </c>
      <c r="BL54" s="84">
        <f t="shared" si="20"/>
        <v>4.3896039879431914E-3</v>
      </c>
    </row>
    <row r="55" spans="2:64" x14ac:dyDescent="0.2">
      <c r="B55" s="94">
        <v>43966</v>
      </c>
      <c r="C55" s="106">
        <f t="shared" si="59"/>
        <v>154.93175715154749</v>
      </c>
      <c r="D55" s="25">
        <f t="shared" si="60"/>
        <v>1.0000000000000014E-2</v>
      </c>
      <c r="E55" s="22">
        <v>1000</v>
      </c>
      <c r="F55" s="96">
        <f t="shared" si="51"/>
        <v>154931.7571515475</v>
      </c>
      <c r="G55" s="97">
        <f t="shared" si="52"/>
        <v>9.3618215060550014E-2</v>
      </c>
      <c r="H55" s="21">
        <v>100</v>
      </c>
      <c r="I55" s="72">
        <f t="shared" si="61"/>
        <v>0</v>
      </c>
      <c r="J55" s="22">
        <v>5000</v>
      </c>
      <c r="K55" s="96">
        <f t="shared" si="53"/>
        <v>500000</v>
      </c>
      <c r="L55" s="97">
        <f t="shared" si="54"/>
        <v>0.30212726164648335</v>
      </c>
      <c r="M55" s="21">
        <v>100</v>
      </c>
      <c r="N55" s="72">
        <f t="shared" si="62"/>
        <v>0</v>
      </c>
      <c r="O55" s="22">
        <v>10000</v>
      </c>
      <c r="P55" s="96">
        <f t="shared" si="55"/>
        <v>1000000</v>
      </c>
      <c r="Q55" s="97">
        <f t="shared" si="56"/>
        <v>0.60425452329296669</v>
      </c>
      <c r="R55" s="107">
        <f t="shared" si="57"/>
        <v>1654931.7571515474</v>
      </c>
      <c r="S55" s="99">
        <f t="shared" si="58"/>
        <v>1</v>
      </c>
      <c r="V55" s="6" t="s">
        <v>114</v>
      </c>
      <c r="W55" s="6"/>
      <c r="X55" s="78">
        <f t="shared" si="7"/>
        <v>9.9704150109304474E-2</v>
      </c>
      <c r="Y55" s="71">
        <f t="shared" si="45"/>
        <v>997.66465203122789</v>
      </c>
      <c r="Z55" s="72">
        <f t="shared" si="8"/>
        <v>0.31230480949406619</v>
      </c>
      <c r="AA55" s="71">
        <f t="shared" si="46"/>
        <v>3125</v>
      </c>
      <c r="AB55" s="72">
        <f t="shared" si="9"/>
        <v>0.62460961898813239</v>
      </c>
      <c r="AC55" s="71">
        <f t="shared" si="47"/>
        <v>6250</v>
      </c>
      <c r="AD55" s="79">
        <f t="shared" si="10"/>
        <v>10372.664652031228</v>
      </c>
      <c r="AE55" s="80">
        <f t="shared" si="11"/>
        <v>9.5320573969193676E-4</v>
      </c>
      <c r="AG55" s="46" t="s">
        <v>115</v>
      </c>
      <c r="AH55" s="46"/>
      <c r="AI55" s="81">
        <f t="shared" si="29"/>
        <v>9.9704150109304474E-2</v>
      </c>
      <c r="AJ55" s="71">
        <f t="shared" si="30"/>
        <v>997.66465203122789</v>
      </c>
      <c r="AK55" s="82">
        <f t="shared" si="31"/>
        <v>0.31230480949406619</v>
      </c>
      <c r="AL55" s="71">
        <f t="shared" si="32"/>
        <v>3125</v>
      </c>
      <c r="AM55" s="82">
        <f t="shared" si="33"/>
        <v>0.62460961898813239</v>
      </c>
      <c r="AN55" s="71">
        <f t="shared" si="34"/>
        <v>6250</v>
      </c>
      <c r="AO55" s="79">
        <f t="shared" si="35"/>
        <v>10372.664652031228</v>
      </c>
      <c r="AP55" s="83">
        <f t="shared" si="12"/>
        <v>9.5320573969193134E-4</v>
      </c>
      <c r="AR55" s="46" t="s">
        <v>114</v>
      </c>
      <c r="AS55" s="46"/>
      <c r="AT55" s="78">
        <f t="shared" si="36"/>
        <v>0.51297119136350244</v>
      </c>
      <c r="AU55" s="71">
        <f t="shared" si="48"/>
        <v>5320.8781441665487</v>
      </c>
      <c r="AV55" s="72">
        <f t="shared" si="37"/>
        <v>0.32135747613132204</v>
      </c>
      <c r="AW55" s="71">
        <f t="shared" si="49"/>
        <v>3333.333333333333</v>
      </c>
      <c r="AX55" s="72">
        <f t="shared" si="38"/>
        <v>0.32135747613132204</v>
      </c>
      <c r="AY55" s="71">
        <f t="shared" si="50"/>
        <v>3333.333333333333</v>
      </c>
      <c r="AZ55" s="48">
        <f t="shared" si="39"/>
        <v>11987.544810833213</v>
      </c>
      <c r="BA55" s="25">
        <f t="shared" si="40"/>
        <v>4.4141237725073973E-3</v>
      </c>
      <c r="BC55" s="46" t="s">
        <v>115</v>
      </c>
      <c r="BD55" s="46"/>
      <c r="BE55" s="55">
        <f t="shared" si="13"/>
        <v>0.33333333333333331</v>
      </c>
      <c r="BF55" s="71">
        <f t="shared" si="14"/>
        <v>3995.8482702777374</v>
      </c>
      <c r="BG55" s="56">
        <f t="shared" si="15"/>
        <v>0.33333333333333331</v>
      </c>
      <c r="BH55" s="71">
        <f t="shared" si="16"/>
        <v>3344.4444444444439</v>
      </c>
      <c r="BI55" s="56">
        <f t="shared" si="17"/>
        <v>0.33333333333333331</v>
      </c>
      <c r="BJ55" s="71">
        <f t="shared" si="18"/>
        <v>3344.4444444444439</v>
      </c>
      <c r="BK55" s="79">
        <f t="shared" si="19"/>
        <v>11987.544810833213</v>
      </c>
      <c r="BL55" s="84">
        <f t="shared" si="20"/>
        <v>4.4141237725074944E-3</v>
      </c>
    </row>
    <row r="56" spans="2:64" x14ac:dyDescent="0.2">
      <c r="B56" s="100">
        <v>43967</v>
      </c>
      <c r="C56" s="101">
        <f t="shared" si="59"/>
        <v>156.48107472306296</v>
      </c>
      <c r="D56" s="102">
        <f t="shared" si="60"/>
        <v>9.9999999999999915E-3</v>
      </c>
      <c r="E56" s="30">
        <v>1000</v>
      </c>
      <c r="F56" s="103">
        <f t="shared" si="51"/>
        <v>156481.07472306295</v>
      </c>
      <c r="G56" s="53">
        <f t="shared" si="52"/>
        <v>9.4465959865689425E-2</v>
      </c>
      <c r="H56" s="28">
        <v>100</v>
      </c>
      <c r="I56" s="102">
        <f t="shared" si="61"/>
        <v>0</v>
      </c>
      <c r="J56" s="30">
        <v>5000</v>
      </c>
      <c r="K56" s="103">
        <f t="shared" si="53"/>
        <v>500000</v>
      </c>
      <c r="L56" s="53">
        <f t="shared" si="54"/>
        <v>0.30184468004477016</v>
      </c>
      <c r="M56" s="28">
        <v>100</v>
      </c>
      <c r="N56" s="102">
        <f t="shared" si="62"/>
        <v>0</v>
      </c>
      <c r="O56" s="30">
        <v>10000</v>
      </c>
      <c r="P56" s="103">
        <f t="shared" si="55"/>
        <v>1000000</v>
      </c>
      <c r="Q56" s="53">
        <f t="shared" si="56"/>
        <v>0.60368936008954033</v>
      </c>
      <c r="R56" s="104">
        <f t="shared" si="57"/>
        <v>1656481.074723063</v>
      </c>
      <c r="S56" s="105">
        <f t="shared" si="58"/>
        <v>0.99999999999999989</v>
      </c>
      <c r="V56" s="6" t="s">
        <v>116</v>
      </c>
      <c r="W56" s="6"/>
      <c r="X56" s="78">
        <f t="shared" si="7"/>
        <v>0.10070119161039752</v>
      </c>
      <c r="Y56" s="71">
        <f t="shared" si="45"/>
        <v>1007.6412985515402</v>
      </c>
      <c r="Z56" s="72">
        <f t="shared" si="8"/>
        <v>0.31230480949406619</v>
      </c>
      <c r="AA56" s="71">
        <f t="shared" si="46"/>
        <v>3125</v>
      </c>
      <c r="AB56" s="72">
        <f t="shared" si="9"/>
        <v>0.62460961898813239</v>
      </c>
      <c r="AC56" s="71">
        <f t="shared" si="47"/>
        <v>6250</v>
      </c>
      <c r="AD56" s="79">
        <f t="shared" si="10"/>
        <v>10382.64129855154</v>
      </c>
      <c r="AE56" s="80">
        <f t="shared" si="11"/>
        <v>9.6182098380653911E-4</v>
      </c>
      <c r="AG56" s="46" t="s">
        <v>117</v>
      </c>
      <c r="AH56" s="46"/>
      <c r="AI56" s="81">
        <f t="shared" si="29"/>
        <v>0.10070119161039752</v>
      </c>
      <c r="AJ56" s="71">
        <f t="shared" si="30"/>
        <v>1007.6412985515402</v>
      </c>
      <c r="AK56" s="82">
        <f t="shared" si="31"/>
        <v>0.31230480949406619</v>
      </c>
      <c r="AL56" s="71">
        <f t="shared" si="32"/>
        <v>3125</v>
      </c>
      <c r="AM56" s="82">
        <f t="shared" si="33"/>
        <v>0.62460961898813239</v>
      </c>
      <c r="AN56" s="71">
        <f t="shared" si="34"/>
        <v>6250</v>
      </c>
      <c r="AO56" s="79">
        <f t="shared" si="35"/>
        <v>10382.64129855154</v>
      </c>
      <c r="AP56" s="83">
        <f t="shared" si="12"/>
        <v>9.6182098380648284E-4</v>
      </c>
      <c r="AR56" s="46" t="s">
        <v>116</v>
      </c>
      <c r="AS56" s="46"/>
      <c r="AT56" s="78">
        <f t="shared" si="36"/>
        <v>0.51760306179102433</v>
      </c>
      <c r="AU56" s="71">
        <f t="shared" si="48"/>
        <v>5374.0869256082142</v>
      </c>
      <c r="AV56" s="72">
        <f t="shared" si="37"/>
        <v>0.32104868476948722</v>
      </c>
      <c r="AW56" s="71">
        <f t="shared" si="49"/>
        <v>3333.333333333333</v>
      </c>
      <c r="AX56" s="72">
        <f t="shared" si="38"/>
        <v>0.32104868476948722</v>
      </c>
      <c r="AY56" s="71">
        <f t="shared" si="50"/>
        <v>3333.333333333333</v>
      </c>
      <c r="AZ56" s="48">
        <f t="shared" si="39"/>
        <v>12040.753592274879</v>
      </c>
      <c r="BA56" s="25">
        <f t="shared" si="40"/>
        <v>4.4386721619243735E-3</v>
      </c>
      <c r="BC56" s="46" t="s">
        <v>117</v>
      </c>
      <c r="BD56" s="46"/>
      <c r="BE56" s="55">
        <f t="shared" si="13"/>
        <v>0.33333333333333331</v>
      </c>
      <c r="BF56" s="71">
        <f t="shared" si="14"/>
        <v>4013.5845307582931</v>
      </c>
      <c r="BG56" s="56">
        <f t="shared" si="15"/>
        <v>0.33333333333333331</v>
      </c>
      <c r="BH56" s="71">
        <f t="shared" si="16"/>
        <v>3344.4444444444439</v>
      </c>
      <c r="BI56" s="56">
        <f t="shared" si="17"/>
        <v>0.33333333333333331</v>
      </c>
      <c r="BJ56" s="71">
        <f t="shared" si="18"/>
        <v>3344.4444444444439</v>
      </c>
      <c r="BK56" s="79">
        <f t="shared" si="19"/>
        <v>12040.753592274879</v>
      </c>
      <c r="BL56" s="84">
        <f t="shared" si="20"/>
        <v>4.4386721619242842E-3</v>
      </c>
    </row>
    <row r="57" spans="2:64" x14ac:dyDescent="0.2">
      <c r="B57" s="94">
        <v>43968</v>
      </c>
      <c r="C57" s="106">
        <f t="shared" si="59"/>
        <v>158.0458854702936</v>
      </c>
      <c r="D57" s="25">
        <f t="shared" si="60"/>
        <v>1.0000000000000052E-2</v>
      </c>
      <c r="E57" s="22">
        <v>1000</v>
      </c>
      <c r="F57" s="96">
        <f t="shared" si="51"/>
        <v>158045.88547029361</v>
      </c>
      <c r="G57" s="97">
        <f t="shared" si="52"/>
        <v>9.5320573969196853E-2</v>
      </c>
      <c r="H57" s="21">
        <v>100</v>
      </c>
      <c r="I57" s="72">
        <f t="shared" si="61"/>
        <v>0</v>
      </c>
      <c r="J57" s="22">
        <v>5000</v>
      </c>
      <c r="K57" s="96">
        <f t="shared" si="53"/>
        <v>500000</v>
      </c>
      <c r="L57" s="97">
        <f t="shared" si="54"/>
        <v>0.30155980867693444</v>
      </c>
      <c r="M57" s="21">
        <v>100</v>
      </c>
      <c r="N57" s="72">
        <f t="shared" si="62"/>
        <v>0</v>
      </c>
      <c r="O57" s="22">
        <v>10000</v>
      </c>
      <c r="P57" s="96">
        <f t="shared" si="55"/>
        <v>1000000</v>
      </c>
      <c r="Q57" s="97">
        <f t="shared" si="56"/>
        <v>0.60311961735386888</v>
      </c>
      <c r="R57" s="107">
        <f t="shared" si="57"/>
        <v>1658045.8854702935</v>
      </c>
      <c r="S57" s="99">
        <f t="shared" si="58"/>
        <v>1.0000000000000002</v>
      </c>
      <c r="V57" s="6" t="s">
        <v>118</v>
      </c>
      <c r="W57" s="6"/>
      <c r="X57" s="78">
        <f t="shared" si="7"/>
        <v>0.10170820352650149</v>
      </c>
      <c r="Y57" s="71">
        <f t="shared" si="45"/>
        <v>1017.7177115370556</v>
      </c>
      <c r="Z57" s="72">
        <f t="shared" si="8"/>
        <v>0.31230480949406619</v>
      </c>
      <c r="AA57" s="71">
        <f t="shared" si="46"/>
        <v>3125</v>
      </c>
      <c r="AB57" s="72">
        <f t="shared" si="9"/>
        <v>0.62460961898813239</v>
      </c>
      <c r="AC57" s="71">
        <f t="shared" si="47"/>
        <v>6250</v>
      </c>
      <c r="AD57" s="79">
        <f t="shared" si="10"/>
        <v>10392.717711537056</v>
      </c>
      <c r="AE57" s="80">
        <f t="shared" si="11"/>
        <v>9.705057408582352E-4</v>
      </c>
      <c r="AG57" s="46" t="s">
        <v>119</v>
      </c>
      <c r="AH57" s="46"/>
      <c r="AI57" s="81">
        <f t="shared" si="29"/>
        <v>0.10170820352650149</v>
      </c>
      <c r="AJ57" s="71">
        <f t="shared" si="30"/>
        <v>1017.7177115370556</v>
      </c>
      <c r="AK57" s="82">
        <f t="shared" si="31"/>
        <v>0.31230480949406619</v>
      </c>
      <c r="AL57" s="71">
        <f t="shared" si="32"/>
        <v>3125</v>
      </c>
      <c r="AM57" s="82">
        <f t="shared" si="33"/>
        <v>0.62460961898813239</v>
      </c>
      <c r="AN57" s="71">
        <f t="shared" si="34"/>
        <v>6250</v>
      </c>
      <c r="AO57" s="79">
        <f t="shared" si="35"/>
        <v>10392.717711537056</v>
      </c>
      <c r="AP57" s="83">
        <f t="shared" si="12"/>
        <v>9.705057408582185E-4</v>
      </c>
      <c r="AR57" s="46" t="s">
        <v>118</v>
      </c>
      <c r="AS57" s="46"/>
      <c r="AT57" s="78">
        <f t="shared" si="36"/>
        <v>0.52227222421704111</v>
      </c>
      <c r="AU57" s="71">
        <f t="shared" si="48"/>
        <v>5427.8277948642963</v>
      </c>
      <c r="AV57" s="72">
        <f t="shared" si="37"/>
        <v>0.32073740727441946</v>
      </c>
      <c r="AW57" s="71">
        <f t="shared" si="49"/>
        <v>3333.333333333333</v>
      </c>
      <c r="AX57" s="72">
        <f t="shared" si="38"/>
        <v>0.32073740727441946</v>
      </c>
      <c r="AY57" s="71">
        <f t="shared" si="50"/>
        <v>3333.333333333333</v>
      </c>
      <c r="AZ57" s="48">
        <f t="shared" si="39"/>
        <v>12094.494461530961</v>
      </c>
      <c r="BA57" s="25">
        <f t="shared" si="40"/>
        <v>4.4632479889432511E-3</v>
      </c>
      <c r="BC57" s="46" t="s">
        <v>119</v>
      </c>
      <c r="BD57" s="46"/>
      <c r="BE57" s="55">
        <f t="shared" si="13"/>
        <v>0.33333333333333331</v>
      </c>
      <c r="BF57" s="71">
        <f t="shared" si="14"/>
        <v>4031.4981538436537</v>
      </c>
      <c r="BG57" s="56">
        <f t="shared" si="15"/>
        <v>0.33333333333333331</v>
      </c>
      <c r="BH57" s="71">
        <f t="shared" si="16"/>
        <v>3344.4444444444439</v>
      </c>
      <c r="BI57" s="56">
        <f t="shared" si="17"/>
        <v>0.33333333333333331</v>
      </c>
      <c r="BJ57" s="71">
        <f t="shared" si="18"/>
        <v>3344.4444444444439</v>
      </c>
      <c r="BK57" s="79">
        <f t="shared" si="19"/>
        <v>12094.494461530961</v>
      </c>
      <c r="BL57" s="84">
        <f t="shared" si="20"/>
        <v>4.4632479889432641E-3</v>
      </c>
    </row>
    <row r="58" spans="2:64" x14ac:dyDescent="0.2">
      <c r="B58" s="100">
        <v>43969</v>
      </c>
      <c r="C58" s="101">
        <f t="shared" si="59"/>
        <v>159.62634432499652</v>
      </c>
      <c r="D58" s="102">
        <f t="shared" si="60"/>
        <v>9.9999999999999343E-3</v>
      </c>
      <c r="E58" s="30">
        <v>1000</v>
      </c>
      <c r="F58" s="103">
        <f t="shared" si="51"/>
        <v>159626.34432499652</v>
      </c>
      <c r="G58" s="53">
        <f t="shared" si="52"/>
        <v>9.618209838065675E-2</v>
      </c>
      <c r="H58" s="28">
        <v>100</v>
      </c>
      <c r="I58" s="102">
        <f t="shared" si="61"/>
        <v>0</v>
      </c>
      <c r="J58" s="30">
        <v>5000</v>
      </c>
      <c r="K58" s="103">
        <f t="shared" si="53"/>
        <v>500000</v>
      </c>
      <c r="L58" s="53">
        <f t="shared" si="54"/>
        <v>0.30127263387311443</v>
      </c>
      <c r="M58" s="28">
        <v>100</v>
      </c>
      <c r="N58" s="102">
        <f t="shared" si="62"/>
        <v>0</v>
      </c>
      <c r="O58" s="30">
        <v>10000</v>
      </c>
      <c r="P58" s="103">
        <f t="shared" si="55"/>
        <v>1000000</v>
      </c>
      <c r="Q58" s="53">
        <f t="shared" si="56"/>
        <v>0.60254526774622885</v>
      </c>
      <c r="R58" s="104">
        <f t="shared" si="57"/>
        <v>1659626.3443249965</v>
      </c>
      <c r="S58" s="105">
        <f t="shared" si="58"/>
        <v>1</v>
      </c>
      <c r="V58" s="6" t="s">
        <v>120</v>
      </c>
      <c r="W58" s="6"/>
      <c r="X58" s="78">
        <f t="shared" si="7"/>
        <v>0.10272528556176651</v>
      </c>
      <c r="Y58" s="71">
        <f t="shared" si="45"/>
        <v>1027.8948886524261</v>
      </c>
      <c r="Z58" s="72">
        <f t="shared" si="8"/>
        <v>0.31230480949406619</v>
      </c>
      <c r="AA58" s="71">
        <f t="shared" si="46"/>
        <v>3125</v>
      </c>
      <c r="AB58" s="72">
        <f t="shared" si="9"/>
        <v>0.62460961898813239</v>
      </c>
      <c r="AC58" s="71">
        <f t="shared" si="47"/>
        <v>6250</v>
      </c>
      <c r="AD58" s="79">
        <f t="shared" si="10"/>
        <v>10402.894888652427</v>
      </c>
      <c r="AE58" s="80">
        <f t="shared" si="11"/>
        <v>9.7926042040697532E-4</v>
      </c>
      <c r="AG58" s="46" t="s">
        <v>121</v>
      </c>
      <c r="AH58" s="46"/>
      <c r="AI58" s="81">
        <f t="shared" si="29"/>
        <v>0.10272528556176651</v>
      </c>
      <c r="AJ58" s="71">
        <f t="shared" si="30"/>
        <v>1027.8948886524261</v>
      </c>
      <c r="AK58" s="82">
        <f t="shared" si="31"/>
        <v>0.31230480949406619</v>
      </c>
      <c r="AL58" s="71">
        <f t="shared" si="32"/>
        <v>3125</v>
      </c>
      <c r="AM58" s="82">
        <f t="shared" si="33"/>
        <v>0.62460961898813239</v>
      </c>
      <c r="AN58" s="71">
        <f t="shared" si="34"/>
        <v>6250</v>
      </c>
      <c r="AO58" s="79">
        <f t="shared" si="35"/>
        <v>10402.894888652427</v>
      </c>
      <c r="AP58" s="83">
        <f t="shared" si="12"/>
        <v>9.7926042040707983E-4</v>
      </c>
      <c r="AR58" s="46" t="s">
        <v>120</v>
      </c>
      <c r="AS58" s="46"/>
      <c r="AT58" s="78">
        <f t="shared" si="36"/>
        <v>0.52697889688310429</v>
      </c>
      <c r="AU58" s="71">
        <f t="shared" si="48"/>
        <v>5482.1060728129396</v>
      </c>
      <c r="AV58" s="72">
        <f t="shared" si="37"/>
        <v>0.32042362909668187</v>
      </c>
      <c r="AW58" s="71">
        <f t="shared" si="49"/>
        <v>3333.333333333333</v>
      </c>
      <c r="AX58" s="72">
        <f t="shared" si="38"/>
        <v>0.32042362909668187</v>
      </c>
      <c r="AY58" s="71">
        <f t="shared" si="50"/>
        <v>3333.333333333333</v>
      </c>
      <c r="AZ58" s="48">
        <f t="shared" si="39"/>
        <v>12148.772739479606</v>
      </c>
      <c r="BA58" s="25">
        <f t="shared" si="40"/>
        <v>4.4878500809841636E-3</v>
      </c>
      <c r="BC58" s="46" t="s">
        <v>121</v>
      </c>
      <c r="BD58" s="46"/>
      <c r="BE58" s="55">
        <f t="shared" si="13"/>
        <v>0.33333333333333331</v>
      </c>
      <c r="BF58" s="71">
        <f t="shared" si="14"/>
        <v>4049.5909131598683</v>
      </c>
      <c r="BG58" s="56">
        <f t="shared" si="15"/>
        <v>0.33333333333333331</v>
      </c>
      <c r="BH58" s="71">
        <f t="shared" si="16"/>
        <v>3344.4444444444439</v>
      </c>
      <c r="BI58" s="56">
        <f t="shared" si="17"/>
        <v>0.33333333333333331</v>
      </c>
      <c r="BJ58" s="71">
        <f t="shared" si="18"/>
        <v>3344.4444444444439</v>
      </c>
      <c r="BK58" s="79">
        <f t="shared" si="19"/>
        <v>12148.772739479606</v>
      </c>
      <c r="BL58" s="84">
        <f t="shared" si="20"/>
        <v>4.4878500809841793E-3</v>
      </c>
    </row>
    <row r="59" spans="2:64" x14ac:dyDescent="0.2">
      <c r="B59" s="94">
        <v>43970</v>
      </c>
      <c r="C59" s="106">
        <f t="shared" si="59"/>
        <v>161.22260776824649</v>
      </c>
      <c r="D59" s="25">
        <f t="shared" si="60"/>
        <v>1.0000000000000011E-2</v>
      </c>
      <c r="E59" s="22">
        <v>1000</v>
      </c>
      <c r="F59" s="96">
        <f t="shared" si="51"/>
        <v>161222.6077682465</v>
      </c>
      <c r="G59" s="97">
        <f t="shared" si="52"/>
        <v>9.7050574085817104E-2</v>
      </c>
      <c r="H59" s="21">
        <v>100</v>
      </c>
      <c r="I59" s="72">
        <f t="shared" si="61"/>
        <v>0</v>
      </c>
      <c r="J59" s="22">
        <v>5000</v>
      </c>
      <c r="K59" s="96">
        <f t="shared" si="53"/>
        <v>500000</v>
      </c>
      <c r="L59" s="97">
        <f t="shared" si="54"/>
        <v>0.30098314197139431</v>
      </c>
      <c r="M59" s="21">
        <v>100</v>
      </c>
      <c r="N59" s="72">
        <f t="shared" si="62"/>
        <v>0</v>
      </c>
      <c r="O59" s="22">
        <v>10000</v>
      </c>
      <c r="P59" s="96">
        <f t="shared" si="55"/>
        <v>1000000</v>
      </c>
      <c r="Q59" s="97">
        <f t="shared" si="56"/>
        <v>0.60196628394278862</v>
      </c>
      <c r="R59" s="107">
        <f t="shared" si="57"/>
        <v>1661222.6077682464</v>
      </c>
      <c r="S59" s="99">
        <f t="shared" si="58"/>
        <v>1</v>
      </c>
      <c r="V59" s="6" t="s">
        <v>122</v>
      </c>
      <c r="W59" s="6"/>
      <c r="X59" s="78">
        <f t="shared" si="7"/>
        <v>0.10375253841738416</v>
      </c>
      <c r="Y59" s="71">
        <f t="shared" si="45"/>
        <v>1038.1738375389502</v>
      </c>
      <c r="Z59" s="72">
        <f t="shared" si="8"/>
        <v>0.31230480949406619</v>
      </c>
      <c r="AA59" s="71">
        <f t="shared" si="46"/>
        <v>3125</v>
      </c>
      <c r="AB59" s="72">
        <f t="shared" si="9"/>
        <v>0.62460961898813239</v>
      </c>
      <c r="AC59" s="71">
        <f t="shared" si="47"/>
        <v>6250</v>
      </c>
      <c r="AD59" s="79">
        <f t="shared" si="10"/>
        <v>10413.17383753895</v>
      </c>
      <c r="AE59" s="80">
        <f t="shared" si="11"/>
        <v>9.8808543165576851E-4</v>
      </c>
      <c r="AG59" s="46" t="s">
        <v>123</v>
      </c>
      <c r="AH59" s="46"/>
      <c r="AI59" s="81">
        <f t="shared" si="29"/>
        <v>0.10375253841738416</v>
      </c>
      <c r="AJ59" s="71">
        <f t="shared" si="30"/>
        <v>1038.1738375389502</v>
      </c>
      <c r="AK59" s="82">
        <f t="shared" si="31"/>
        <v>0.31230480949406619</v>
      </c>
      <c r="AL59" s="71">
        <f t="shared" si="32"/>
        <v>3125</v>
      </c>
      <c r="AM59" s="82">
        <f t="shared" si="33"/>
        <v>0.62460961898813239</v>
      </c>
      <c r="AN59" s="71">
        <f t="shared" si="34"/>
        <v>6250</v>
      </c>
      <c r="AO59" s="79">
        <f t="shared" si="35"/>
        <v>10413.17383753895</v>
      </c>
      <c r="AP59" s="83">
        <f t="shared" si="12"/>
        <v>9.8808543165573859E-4</v>
      </c>
      <c r="AR59" s="46" t="s">
        <v>122</v>
      </c>
      <c r="AS59" s="46"/>
      <c r="AT59" s="78">
        <f t="shared" si="36"/>
        <v>0.53172329780769956</v>
      </c>
      <c r="AU59" s="71">
        <f t="shared" si="48"/>
        <v>5536.9271335410695</v>
      </c>
      <c r="AV59" s="72">
        <f t="shared" si="37"/>
        <v>0.32010733570170891</v>
      </c>
      <c r="AW59" s="71">
        <f t="shared" si="49"/>
        <v>3333.333333333333</v>
      </c>
      <c r="AX59" s="72">
        <f t="shared" si="38"/>
        <v>0.32010733570170891</v>
      </c>
      <c r="AY59" s="71">
        <f t="shared" si="50"/>
        <v>3333.333333333333</v>
      </c>
      <c r="AZ59" s="48">
        <f t="shared" si="39"/>
        <v>12203.593800207735</v>
      </c>
      <c r="BA59" s="25">
        <f t="shared" si="40"/>
        <v>4.5124772603555349E-3</v>
      </c>
      <c r="BC59" s="46" t="s">
        <v>123</v>
      </c>
      <c r="BD59" s="46"/>
      <c r="BE59" s="55">
        <f t="shared" si="13"/>
        <v>0.33333333333333331</v>
      </c>
      <c r="BF59" s="71">
        <f t="shared" si="14"/>
        <v>4067.8646000692447</v>
      </c>
      <c r="BG59" s="56">
        <f t="shared" si="15"/>
        <v>0.33333333333333331</v>
      </c>
      <c r="BH59" s="71">
        <f t="shared" si="16"/>
        <v>3344.4444444444439</v>
      </c>
      <c r="BI59" s="56">
        <f t="shared" si="17"/>
        <v>0.33333333333333331</v>
      </c>
      <c r="BJ59" s="71">
        <f t="shared" si="18"/>
        <v>3344.4444444444439</v>
      </c>
      <c r="BK59" s="79">
        <f t="shared" si="19"/>
        <v>12203.593800207735</v>
      </c>
      <c r="BL59" s="84">
        <f t="shared" si="20"/>
        <v>4.5124772603555297E-3</v>
      </c>
    </row>
    <row r="60" spans="2:64" x14ac:dyDescent="0.2">
      <c r="B60" s="100">
        <v>43971</v>
      </c>
      <c r="C60" s="101">
        <f t="shared" si="59"/>
        <v>162.83483384592896</v>
      </c>
      <c r="D60" s="102">
        <f t="shared" si="60"/>
        <v>9.9999999999999985E-3</v>
      </c>
      <c r="E60" s="30">
        <v>1000</v>
      </c>
      <c r="F60" s="103">
        <f t="shared" si="51"/>
        <v>162834.83384592895</v>
      </c>
      <c r="G60" s="53">
        <f t="shared" si="52"/>
        <v>9.7926042040695258E-2</v>
      </c>
      <c r="H60" s="28">
        <v>100</v>
      </c>
      <c r="I60" s="102">
        <f t="shared" si="61"/>
        <v>0</v>
      </c>
      <c r="J60" s="30">
        <v>5000</v>
      </c>
      <c r="K60" s="103">
        <f t="shared" si="53"/>
        <v>500000</v>
      </c>
      <c r="L60" s="53">
        <f t="shared" si="54"/>
        <v>0.30069131931976822</v>
      </c>
      <c r="M60" s="28">
        <v>100</v>
      </c>
      <c r="N60" s="102">
        <f t="shared" si="62"/>
        <v>0</v>
      </c>
      <c r="O60" s="30">
        <v>10000</v>
      </c>
      <c r="P60" s="103">
        <f t="shared" si="55"/>
        <v>1000000</v>
      </c>
      <c r="Q60" s="53">
        <f t="shared" si="56"/>
        <v>0.60138263863953645</v>
      </c>
      <c r="R60" s="104">
        <f t="shared" si="57"/>
        <v>1662834.833845929</v>
      </c>
      <c r="S60" s="105">
        <f t="shared" si="58"/>
        <v>1</v>
      </c>
      <c r="V60" s="6" t="s">
        <v>124</v>
      </c>
      <c r="W60" s="6"/>
      <c r="X60" s="78">
        <f t="shared" si="7"/>
        <v>0.10479006380155799</v>
      </c>
      <c r="Y60" s="71">
        <f t="shared" si="45"/>
        <v>1048.5555759143397</v>
      </c>
      <c r="Z60" s="72">
        <f t="shared" si="8"/>
        <v>0.31230480949406619</v>
      </c>
      <c r="AA60" s="71">
        <f t="shared" si="46"/>
        <v>3125</v>
      </c>
      <c r="AB60" s="72">
        <f t="shared" si="9"/>
        <v>0.62460961898813239</v>
      </c>
      <c r="AC60" s="71">
        <f t="shared" si="47"/>
        <v>6250</v>
      </c>
      <c r="AD60" s="79">
        <f t="shared" si="10"/>
        <v>10423.555575914339</v>
      </c>
      <c r="AE60" s="80">
        <f t="shared" si="11"/>
        <v>9.9698118338934242E-4</v>
      </c>
      <c r="AG60" s="46" t="s">
        <v>175</v>
      </c>
      <c r="AH60" s="46"/>
      <c r="AI60" s="81">
        <f t="shared" si="29"/>
        <v>0.10479006380155799</v>
      </c>
      <c r="AJ60" s="71">
        <f t="shared" si="30"/>
        <v>1048.5555759143397</v>
      </c>
      <c r="AK60" s="82">
        <f t="shared" si="31"/>
        <v>0.31230480949406619</v>
      </c>
      <c r="AL60" s="71">
        <f t="shared" si="32"/>
        <v>3125</v>
      </c>
      <c r="AM60" s="82">
        <f t="shared" si="33"/>
        <v>0.62460961898813239</v>
      </c>
      <c r="AN60" s="71">
        <f t="shared" si="34"/>
        <v>6250</v>
      </c>
      <c r="AO60" s="79">
        <f t="shared" si="35"/>
        <v>10423.555575914339</v>
      </c>
      <c r="AP60" s="83">
        <f t="shared" si="12"/>
        <v>9.9698118338942265E-4</v>
      </c>
      <c r="AR60" s="46" t="s">
        <v>124</v>
      </c>
      <c r="AS60" s="46"/>
      <c r="AT60" s="78">
        <f t="shared" si="36"/>
        <v>0.53650564475317553</v>
      </c>
      <c r="AU60" s="71">
        <f t="shared" si="48"/>
        <v>5592.2964048764798</v>
      </c>
      <c r="AV60" s="72">
        <f t="shared" si="37"/>
        <v>0.31978851257201052</v>
      </c>
      <c r="AW60" s="71">
        <f t="shared" si="49"/>
        <v>3333.333333333333</v>
      </c>
      <c r="AX60" s="72">
        <f t="shared" si="38"/>
        <v>0.31978851257201052</v>
      </c>
      <c r="AY60" s="71">
        <f t="shared" si="50"/>
        <v>3333.333333333333</v>
      </c>
      <c r="AZ60" s="48">
        <f t="shared" si="39"/>
        <v>12258.963071543145</v>
      </c>
      <c r="BA60" s="25">
        <f t="shared" si="40"/>
        <v>4.5371283444773283E-3</v>
      </c>
      <c r="BC60" s="46" t="s">
        <v>175</v>
      </c>
      <c r="BD60" s="46"/>
      <c r="BE60" s="55">
        <f t="shared" si="13"/>
        <v>0.33333333333333331</v>
      </c>
      <c r="BF60" s="71">
        <f t="shared" si="14"/>
        <v>4086.321023847715</v>
      </c>
      <c r="BG60" s="56">
        <f t="shared" si="15"/>
        <v>0.33333333333333331</v>
      </c>
      <c r="BH60" s="71">
        <f t="shared" si="16"/>
        <v>3344.4444444444439</v>
      </c>
      <c r="BI60" s="56">
        <f t="shared" si="17"/>
        <v>0.33333333333333331</v>
      </c>
      <c r="BJ60" s="71">
        <f t="shared" si="18"/>
        <v>3344.4444444444439</v>
      </c>
      <c r="BK60" s="79">
        <f t="shared" si="19"/>
        <v>12258.963071543145</v>
      </c>
      <c r="BL60" s="84">
        <f t="shared" si="20"/>
        <v>4.5371283444772814E-3</v>
      </c>
    </row>
    <row r="61" spans="2:64" x14ac:dyDescent="0.2">
      <c r="B61" s="94">
        <v>43972</v>
      </c>
      <c r="C61" s="106">
        <f t="shared" si="59"/>
        <v>164.46318218438824</v>
      </c>
      <c r="D61" s="25">
        <f t="shared" si="60"/>
        <v>1.0000000000000002E-2</v>
      </c>
      <c r="E61" s="22">
        <v>1000</v>
      </c>
      <c r="F61" s="96">
        <f t="shared" si="51"/>
        <v>164463.18218438825</v>
      </c>
      <c r="G61" s="97">
        <f t="shared" si="52"/>
        <v>9.8808543165582075E-2</v>
      </c>
      <c r="H61" s="21">
        <v>100</v>
      </c>
      <c r="I61" s="72">
        <f t="shared" si="61"/>
        <v>0</v>
      </c>
      <c r="J61" s="22">
        <v>5000</v>
      </c>
      <c r="K61" s="96">
        <f t="shared" si="53"/>
        <v>500000</v>
      </c>
      <c r="L61" s="97">
        <f t="shared" si="54"/>
        <v>0.30039715227813929</v>
      </c>
      <c r="M61" s="21">
        <v>100</v>
      </c>
      <c r="N61" s="72">
        <f t="shared" si="62"/>
        <v>0</v>
      </c>
      <c r="O61" s="22">
        <v>10000</v>
      </c>
      <c r="P61" s="96">
        <f t="shared" si="55"/>
        <v>1000000</v>
      </c>
      <c r="Q61" s="97">
        <f t="shared" si="56"/>
        <v>0.60079430455627858</v>
      </c>
      <c r="R61" s="107">
        <f t="shared" si="57"/>
        <v>1664463.1821843884</v>
      </c>
      <c r="S61" s="99">
        <f t="shared" si="58"/>
        <v>1</v>
      </c>
      <c r="V61" s="6" t="s">
        <v>125</v>
      </c>
      <c r="W61" s="6"/>
      <c r="X61" s="78">
        <f t="shared" si="7"/>
        <v>0.10583796443957356</v>
      </c>
      <c r="Y61" s="71">
        <f t="shared" si="45"/>
        <v>1059.0411316734831</v>
      </c>
      <c r="Z61" s="72">
        <f t="shared" si="8"/>
        <v>0.31230480949406619</v>
      </c>
      <c r="AA61" s="71">
        <f t="shared" si="46"/>
        <v>3125</v>
      </c>
      <c r="AB61" s="72">
        <f t="shared" si="9"/>
        <v>0.62460961898813239</v>
      </c>
      <c r="AC61" s="71">
        <f t="shared" si="47"/>
        <v>6250</v>
      </c>
      <c r="AD61" s="79">
        <f t="shared" si="10"/>
        <v>10434.041131673483</v>
      </c>
      <c r="AE61" s="80">
        <f t="shared" si="11"/>
        <v>1.005948083912224E-3</v>
      </c>
      <c r="AG61" s="46" t="s">
        <v>176</v>
      </c>
      <c r="AH61" s="46"/>
      <c r="AI61" s="81">
        <f t="shared" si="29"/>
        <v>0.10583796443957356</v>
      </c>
      <c r="AJ61" s="71">
        <f t="shared" si="30"/>
        <v>1059.0411316734831</v>
      </c>
      <c r="AK61" s="82">
        <f t="shared" si="31"/>
        <v>0.31230480949406619</v>
      </c>
      <c r="AL61" s="71">
        <f t="shared" si="32"/>
        <v>3125</v>
      </c>
      <c r="AM61" s="82">
        <f t="shared" si="33"/>
        <v>0.62460961898813239</v>
      </c>
      <c r="AN61" s="71">
        <f t="shared" si="34"/>
        <v>6250</v>
      </c>
      <c r="AO61" s="79">
        <f t="shared" si="35"/>
        <v>10434.041131673483</v>
      </c>
      <c r="AP61" s="83">
        <f t="shared" si="12"/>
        <v>1.0059480839121893E-3</v>
      </c>
      <c r="AR61" s="46" t="s">
        <v>125</v>
      </c>
      <c r="AS61" s="46"/>
      <c r="AT61" s="78">
        <f t="shared" si="36"/>
        <v>0.54132615519212013</v>
      </c>
      <c r="AU61" s="71">
        <f t="shared" si="48"/>
        <v>5648.2193689252445</v>
      </c>
      <c r="AV61" s="72">
        <f t="shared" si="37"/>
        <v>0.31946714520941422</v>
      </c>
      <c r="AW61" s="71">
        <f t="shared" si="49"/>
        <v>3333.333333333333</v>
      </c>
      <c r="AX61" s="72">
        <f t="shared" si="38"/>
        <v>0.31946714520941422</v>
      </c>
      <c r="AY61" s="71">
        <f t="shared" si="50"/>
        <v>3333.333333333333</v>
      </c>
      <c r="AZ61" s="48">
        <f t="shared" si="39"/>
        <v>12314.88603559191</v>
      </c>
      <c r="BA61" s="25">
        <f t="shared" si="40"/>
        <v>4.5618021461031428E-3</v>
      </c>
      <c r="BC61" s="46" t="s">
        <v>176</v>
      </c>
      <c r="BD61" s="46"/>
      <c r="BE61" s="55">
        <f t="shared" si="13"/>
        <v>0.33333333333333331</v>
      </c>
      <c r="BF61" s="71">
        <f t="shared" si="14"/>
        <v>4104.9620118639696</v>
      </c>
      <c r="BG61" s="56">
        <f t="shared" si="15"/>
        <v>0.33333333333333331</v>
      </c>
      <c r="BH61" s="71">
        <f t="shared" si="16"/>
        <v>3344.4444444444439</v>
      </c>
      <c r="BI61" s="56">
        <f t="shared" si="17"/>
        <v>0.33333333333333331</v>
      </c>
      <c r="BJ61" s="71">
        <f t="shared" si="18"/>
        <v>3344.4444444444439</v>
      </c>
      <c r="BK61" s="79">
        <f t="shared" si="19"/>
        <v>12314.88603559191</v>
      </c>
      <c r="BL61" s="84">
        <f t="shared" si="20"/>
        <v>4.5618021461031333E-3</v>
      </c>
    </row>
    <row r="62" spans="2:64" x14ac:dyDescent="0.2">
      <c r="B62" s="100">
        <v>43973</v>
      </c>
      <c r="C62" s="101">
        <f t="shared" si="59"/>
        <v>166.10781400623213</v>
      </c>
      <c r="D62" s="102">
        <f t="shared" si="60"/>
        <v>1.0000000000000031E-2</v>
      </c>
      <c r="E62" s="30">
        <v>1000</v>
      </c>
      <c r="F62" s="103">
        <f t="shared" si="51"/>
        <v>166107.81400623213</v>
      </c>
      <c r="G62" s="53">
        <f t="shared" si="52"/>
        <v>9.9698118338943695E-2</v>
      </c>
      <c r="H62" s="28">
        <v>100</v>
      </c>
      <c r="I62" s="102">
        <f t="shared" si="61"/>
        <v>0</v>
      </c>
      <c r="J62" s="30">
        <v>5000</v>
      </c>
      <c r="K62" s="103">
        <f t="shared" si="53"/>
        <v>500000</v>
      </c>
      <c r="L62" s="53">
        <f t="shared" si="54"/>
        <v>0.30010062722035208</v>
      </c>
      <c r="M62" s="28">
        <v>100</v>
      </c>
      <c r="N62" s="102">
        <f t="shared" si="62"/>
        <v>0</v>
      </c>
      <c r="O62" s="30">
        <v>10000</v>
      </c>
      <c r="P62" s="103">
        <f t="shared" si="55"/>
        <v>1000000</v>
      </c>
      <c r="Q62" s="53">
        <f t="shared" si="56"/>
        <v>0.60020125444070416</v>
      </c>
      <c r="R62" s="104">
        <f t="shared" si="57"/>
        <v>1666107.8140062322</v>
      </c>
      <c r="S62" s="105">
        <f t="shared" si="58"/>
        <v>1</v>
      </c>
      <c r="V62" s="6" t="s">
        <v>126</v>
      </c>
      <c r="W62" s="6"/>
      <c r="X62" s="78">
        <f t="shared" si="7"/>
        <v>0.10689634408396931</v>
      </c>
      <c r="Y62" s="71">
        <f t="shared" si="45"/>
        <v>1069.6315429902179</v>
      </c>
      <c r="Z62" s="72">
        <f t="shared" si="8"/>
        <v>0.31230480949406619</v>
      </c>
      <c r="AA62" s="71">
        <f t="shared" si="46"/>
        <v>3125</v>
      </c>
      <c r="AB62" s="72">
        <f t="shared" si="9"/>
        <v>0.62460961898813239</v>
      </c>
      <c r="AC62" s="71">
        <f t="shared" si="47"/>
        <v>6250</v>
      </c>
      <c r="AD62" s="79">
        <f t="shared" si="10"/>
        <v>10444.631542990217</v>
      </c>
      <c r="AE62" s="80">
        <f t="shared" si="11"/>
        <v>1.0149865409851827E-3</v>
      </c>
      <c r="AG62" s="46" t="s">
        <v>177</v>
      </c>
      <c r="AH62" s="46"/>
      <c r="AI62" s="81">
        <f t="shared" si="29"/>
        <v>0.10689634408396931</v>
      </c>
      <c r="AJ62" s="71">
        <f t="shared" si="30"/>
        <v>1069.6315429902179</v>
      </c>
      <c r="AK62" s="82">
        <f t="shared" si="31"/>
        <v>0.31230480949406619</v>
      </c>
      <c r="AL62" s="71">
        <f t="shared" si="32"/>
        <v>3125</v>
      </c>
      <c r="AM62" s="82">
        <f t="shared" si="33"/>
        <v>0.62460961898813239</v>
      </c>
      <c r="AN62" s="71">
        <f t="shared" si="34"/>
        <v>6250</v>
      </c>
      <c r="AO62" s="79">
        <f t="shared" si="35"/>
        <v>10444.631542990217</v>
      </c>
      <c r="AP62" s="83">
        <f t="shared" si="12"/>
        <v>1.0149865409851966E-3</v>
      </c>
      <c r="AR62" s="46" t="s">
        <v>126</v>
      </c>
      <c r="AS62" s="46"/>
      <c r="AT62" s="78">
        <f t="shared" si="36"/>
        <v>0.54618504627318665</v>
      </c>
      <c r="AU62" s="71">
        <f t="shared" si="48"/>
        <v>5704.7015626144967</v>
      </c>
      <c r="AV62" s="72">
        <f t="shared" si="37"/>
        <v>0.31914321913734311</v>
      </c>
      <c r="AW62" s="71">
        <f t="shared" si="49"/>
        <v>3333.333333333333</v>
      </c>
      <c r="AX62" s="72">
        <f t="shared" si="38"/>
        <v>0.31914321913734311</v>
      </c>
      <c r="AY62" s="71">
        <f t="shared" si="50"/>
        <v>3333.333333333333</v>
      </c>
      <c r="AZ62" s="48">
        <f t="shared" si="39"/>
        <v>12371.368229281161</v>
      </c>
      <c r="BA62" s="25">
        <f t="shared" si="40"/>
        <v>4.5864974735461686E-3</v>
      </c>
      <c r="BC62" s="46" t="s">
        <v>177</v>
      </c>
      <c r="BD62" s="46"/>
      <c r="BE62" s="55">
        <f t="shared" si="13"/>
        <v>0.33333333333333331</v>
      </c>
      <c r="BF62" s="71">
        <f t="shared" si="14"/>
        <v>4123.7894097603867</v>
      </c>
      <c r="BG62" s="56">
        <f t="shared" si="15"/>
        <v>0.33333333333333331</v>
      </c>
      <c r="BH62" s="71">
        <f t="shared" si="16"/>
        <v>3344.4444444444439</v>
      </c>
      <c r="BI62" s="56">
        <f t="shared" si="17"/>
        <v>0.33333333333333331</v>
      </c>
      <c r="BJ62" s="71">
        <f t="shared" si="18"/>
        <v>3344.4444444444439</v>
      </c>
      <c r="BK62" s="79">
        <f t="shared" si="19"/>
        <v>12371.368229281161</v>
      </c>
      <c r="BL62" s="84">
        <f t="shared" si="20"/>
        <v>4.5864974735461139E-3</v>
      </c>
    </row>
    <row r="63" spans="2:64" x14ac:dyDescent="0.2">
      <c r="B63" s="94">
        <v>43974</v>
      </c>
      <c r="C63" s="106">
        <f t="shared" si="59"/>
        <v>167.76889214629446</v>
      </c>
      <c r="D63" s="25">
        <f t="shared" si="60"/>
        <v>1.0000000000000049E-2</v>
      </c>
      <c r="E63" s="22">
        <v>1000</v>
      </c>
      <c r="F63" s="96">
        <f t="shared" si="51"/>
        <v>167768.89214629447</v>
      </c>
      <c r="G63" s="97">
        <f t="shared" si="52"/>
        <v>0.10059480839122044</v>
      </c>
      <c r="H63" s="21">
        <v>100</v>
      </c>
      <c r="I63" s="72">
        <f t="shared" si="61"/>
        <v>0</v>
      </c>
      <c r="J63" s="22">
        <v>5000</v>
      </c>
      <c r="K63" s="96">
        <f t="shared" si="53"/>
        <v>500000</v>
      </c>
      <c r="L63" s="97">
        <f t="shared" si="54"/>
        <v>0.29980173053625986</v>
      </c>
      <c r="M63" s="21">
        <v>100</v>
      </c>
      <c r="N63" s="72">
        <f t="shared" si="62"/>
        <v>0</v>
      </c>
      <c r="O63" s="22">
        <v>10000</v>
      </c>
      <c r="P63" s="96">
        <f t="shared" si="55"/>
        <v>1000000</v>
      </c>
      <c r="Q63" s="97">
        <f t="shared" si="56"/>
        <v>0.59960346107251972</v>
      </c>
      <c r="R63" s="107">
        <f t="shared" si="57"/>
        <v>1667768.8921462945</v>
      </c>
      <c r="S63" s="99">
        <f t="shared" si="58"/>
        <v>1</v>
      </c>
      <c r="V63" s="6" t="s">
        <v>127</v>
      </c>
      <c r="W63" s="6"/>
      <c r="X63" s="78">
        <f t="shared" si="7"/>
        <v>0.107965307524809</v>
      </c>
      <c r="Y63" s="71">
        <f t="shared" si="45"/>
        <v>1080.32785842012</v>
      </c>
      <c r="Z63" s="72">
        <f t="shared" si="8"/>
        <v>0.31230480949406619</v>
      </c>
      <c r="AA63" s="71">
        <f t="shared" si="46"/>
        <v>3125</v>
      </c>
      <c r="AB63" s="72">
        <f t="shared" si="9"/>
        <v>0.62460961898813239</v>
      </c>
      <c r="AC63" s="71">
        <f t="shared" si="47"/>
        <v>6250</v>
      </c>
      <c r="AD63" s="79">
        <f t="shared" si="10"/>
        <v>10455.32785842012</v>
      </c>
      <c r="AE63" s="80">
        <f t="shared" si="11"/>
        <v>1.0240969617622865E-3</v>
      </c>
      <c r="AG63" s="46" t="s">
        <v>178</v>
      </c>
      <c r="AH63" s="46"/>
      <c r="AI63" s="81">
        <f t="shared" si="29"/>
        <v>0.107965307524809</v>
      </c>
      <c r="AJ63" s="71">
        <f t="shared" si="30"/>
        <v>1080.32785842012</v>
      </c>
      <c r="AK63" s="82">
        <f t="shared" si="31"/>
        <v>0.31230480949406619</v>
      </c>
      <c r="AL63" s="71">
        <f t="shared" si="32"/>
        <v>3125</v>
      </c>
      <c r="AM63" s="82">
        <f t="shared" si="33"/>
        <v>0.62460961898813239</v>
      </c>
      <c r="AN63" s="71">
        <f t="shared" si="34"/>
        <v>6250</v>
      </c>
      <c r="AO63" s="79">
        <f t="shared" si="35"/>
        <v>10455.32785842012</v>
      </c>
      <c r="AP63" s="83">
        <f t="shared" si="12"/>
        <v>1.0240969617623108E-3</v>
      </c>
      <c r="AR63" s="46" t="s">
        <v>127</v>
      </c>
      <c r="AS63" s="46"/>
      <c r="AT63" s="78">
        <f t="shared" si="36"/>
        <v>0.5510825347863636</v>
      </c>
      <c r="AU63" s="71">
        <f t="shared" si="48"/>
        <v>5761.748578240642</v>
      </c>
      <c r="AV63" s="72">
        <f t="shared" si="37"/>
        <v>0.31881671990313132</v>
      </c>
      <c r="AW63" s="71">
        <f t="shared" si="49"/>
        <v>3333.333333333333</v>
      </c>
      <c r="AX63" s="72">
        <f t="shared" si="38"/>
        <v>0.31881671990313132</v>
      </c>
      <c r="AY63" s="71">
        <f t="shared" si="50"/>
        <v>3333.333333333333</v>
      </c>
      <c r="AZ63" s="48">
        <f t="shared" si="39"/>
        <v>12428.415244907308</v>
      </c>
      <c r="BA63" s="25">
        <f t="shared" si="40"/>
        <v>4.6112131309070173E-3</v>
      </c>
      <c r="BC63" s="46" t="s">
        <v>178</v>
      </c>
      <c r="BD63" s="46"/>
      <c r="BE63" s="55">
        <f t="shared" si="13"/>
        <v>0.33333333333333331</v>
      </c>
      <c r="BF63" s="71">
        <f t="shared" si="14"/>
        <v>4142.8050816357691</v>
      </c>
      <c r="BG63" s="56">
        <f t="shared" si="15"/>
        <v>0.33333333333333331</v>
      </c>
      <c r="BH63" s="71">
        <f t="shared" si="16"/>
        <v>3344.4444444444439</v>
      </c>
      <c r="BI63" s="56">
        <f t="shared" si="17"/>
        <v>0.33333333333333331</v>
      </c>
      <c r="BJ63" s="71">
        <f t="shared" si="18"/>
        <v>3344.4444444444439</v>
      </c>
      <c r="BK63" s="79">
        <f t="shared" si="19"/>
        <v>12428.415244907308</v>
      </c>
      <c r="BL63" s="84">
        <f t="shared" si="20"/>
        <v>4.6112131309070659E-3</v>
      </c>
    </row>
    <row r="64" spans="2:64" x14ac:dyDescent="0.2">
      <c r="B64" s="100">
        <v>43975</v>
      </c>
      <c r="C64" s="101">
        <f t="shared" si="59"/>
        <v>169.44658106775739</v>
      </c>
      <c r="D64" s="102">
        <f t="shared" si="60"/>
        <v>9.9999999999999169E-3</v>
      </c>
      <c r="E64" s="30">
        <v>1000</v>
      </c>
      <c r="F64" s="103">
        <f t="shared" si="51"/>
        <v>169446.58106775739</v>
      </c>
      <c r="G64" s="53">
        <f t="shared" si="52"/>
        <v>0.10149865409852254</v>
      </c>
      <c r="H64" s="28">
        <v>100</v>
      </c>
      <c r="I64" s="102">
        <f t="shared" si="61"/>
        <v>0</v>
      </c>
      <c r="J64" s="30">
        <v>5000</v>
      </c>
      <c r="K64" s="103">
        <f t="shared" si="53"/>
        <v>500000</v>
      </c>
      <c r="L64" s="53">
        <f t="shared" si="54"/>
        <v>0.2995004486338258</v>
      </c>
      <c r="M64" s="28">
        <v>100</v>
      </c>
      <c r="N64" s="102">
        <f t="shared" si="62"/>
        <v>0</v>
      </c>
      <c r="O64" s="30">
        <v>10000</v>
      </c>
      <c r="P64" s="103">
        <f t="shared" si="55"/>
        <v>1000000</v>
      </c>
      <c r="Q64" s="53">
        <f t="shared" si="56"/>
        <v>0.5990008972676516</v>
      </c>
      <c r="R64" s="104">
        <f t="shared" si="57"/>
        <v>1669446.5810677574</v>
      </c>
      <c r="S64" s="105">
        <f t="shared" si="58"/>
        <v>1</v>
      </c>
      <c r="V64" s="6" t="s">
        <v>128</v>
      </c>
      <c r="W64" s="6"/>
      <c r="X64" s="78">
        <f t="shared" si="7"/>
        <v>0.1090449606000571</v>
      </c>
      <c r="Y64" s="71">
        <f t="shared" si="45"/>
        <v>1091.1311370043213</v>
      </c>
      <c r="Z64" s="72">
        <f t="shared" si="8"/>
        <v>0.31230480949406619</v>
      </c>
      <c r="AA64" s="71">
        <f t="shared" si="46"/>
        <v>3125</v>
      </c>
      <c r="AB64" s="72">
        <f t="shared" si="9"/>
        <v>0.62460961898813239</v>
      </c>
      <c r="AC64" s="71">
        <f t="shared" si="47"/>
        <v>6250</v>
      </c>
      <c r="AD64" s="79">
        <f t="shared" si="10"/>
        <v>10466.131137004322</v>
      </c>
      <c r="AE64" s="80">
        <f t="shared" si="11"/>
        <v>1.0332797527245479E-3</v>
      </c>
      <c r="AG64" s="46" t="s">
        <v>179</v>
      </c>
      <c r="AH64" s="46"/>
      <c r="AI64" s="81">
        <f t="shared" si="29"/>
        <v>0.1090449606000571</v>
      </c>
      <c r="AJ64" s="71">
        <f t="shared" si="30"/>
        <v>1091.1311370043213</v>
      </c>
      <c r="AK64" s="82">
        <f t="shared" si="31"/>
        <v>0.31230480949406619</v>
      </c>
      <c r="AL64" s="71">
        <f t="shared" si="32"/>
        <v>3125</v>
      </c>
      <c r="AM64" s="82">
        <f t="shared" si="33"/>
        <v>0.62460961898813239</v>
      </c>
      <c r="AN64" s="71">
        <f t="shared" si="34"/>
        <v>6250</v>
      </c>
      <c r="AO64" s="79">
        <f t="shared" si="35"/>
        <v>10466.131137004322</v>
      </c>
      <c r="AP64" s="83">
        <f t="shared" si="12"/>
        <v>1.0332797527246029E-3</v>
      </c>
      <c r="AR64" s="46" t="s">
        <v>128</v>
      </c>
      <c r="AS64" s="46"/>
      <c r="AT64" s="78">
        <f t="shared" si="36"/>
        <v>0.55601883712768974</v>
      </c>
      <c r="AU64" s="71">
        <f t="shared" si="48"/>
        <v>5819.3660640230482</v>
      </c>
      <c r="AV64" s="72">
        <f t="shared" si="37"/>
        <v>0.3184876330803762</v>
      </c>
      <c r="AW64" s="71">
        <f t="shared" si="49"/>
        <v>3333.333333333333</v>
      </c>
      <c r="AX64" s="72">
        <f t="shared" si="38"/>
        <v>0.3184876330803762</v>
      </c>
      <c r="AY64" s="71">
        <f t="shared" si="50"/>
        <v>3333.333333333333</v>
      </c>
      <c r="AZ64" s="48">
        <f t="shared" si="39"/>
        <v>12486.032730689712</v>
      </c>
      <c r="BA64" s="25">
        <f t="shared" si="40"/>
        <v>4.6359479183006747E-3</v>
      </c>
      <c r="BC64" s="46" t="s">
        <v>179</v>
      </c>
      <c r="BD64" s="46"/>
      <c r="BE64" s="55">
        <f t="shared" si="13"/>
        <v>0.33333333333333331</v>
      </c>
      <c r="BF64" s="71">
        <f t="shared" si="14"/>
        <v>4162.0109102299039</v>
      </c>
      <c r="BG64" s="56">
        <f t="shared" si="15"/>
        <v>0.33333333333333331</v>
      </c>
      <c r="BH64" s="71">
        <f t="shared" si="16"/>
        <v>3344.4444444444439</v>
      </c>
      <c r="BI64" s="56">
        <f t="shared" si="17"/>
        <v>0.33333333333333331</v>
      </c>
      <c r="BJ64" s="71">
        <f t="shared" si="18"/>
        <v>3344.4444444444439</v>
      </c>
      <c r="BK64" s="79">
        <f t="shared" si="19"/>
        <v>12486.032730689712</v>
      </c>
      <c r="BL64" s="84">
        <f t="shared" si="20"/>
        <v>4.6359479183006869E-3</v>
      </c>
    </row>
    <row r="65" spans="2:64" x14ac:dyDescent="0.2">
      <c r="B65" s="94">
        <v>43976</v>
      </c>
      <c r="C65" s="106">
        <f t="shared" si="59"/>
        <v>171.14104687843496</v>
      </c>
      <c r="D65" s="25">
        <f t="shared" si="60"/>
        <v>9.9999999999999794E-3</v>
      </c>
      <c r="E65" s="22">
        <v>1000</v>
      </c>
      <c r="F65" s="96">
        <f t="shared" si="51"/>
        <v>171141.04687843495</v>
      </c>
      <c r="G65" s="97">
        <f t="shared" si="52"/>
        <v>0.10240969617622252</v>
      </c>
      <c r="H65" s="21">
        <v>100</v>
      </c>
      <c r="I65" s="72">
        <f t="shared" si="61"/>
        <v>0</v>
      </c>
      <c r="J65" s="22">
        <v>5000</v>
      </c>
      <c r="K65" s="96">
        <f t="shared" si="53"/>
        <v>500000</v>
      </c>
      <c r="L65" s="97">
        <f t="shared" si="54"/>
        <v>0.29919676794125916</v>
      </c>
      <c r="M65" s="21">
        <v>100</v>
      </c>
      <c r="N65" s="72">
        <f t="shared" si="62"/>
        <v>0</v>
      </c>
      <c r="O65" s="22">
        <v>10000</v>
      </c>
      <c r="P65" s="96">
        <f t="shared" si="55"/>
        <v>1000000</v>
      </c>
      <c r="Q65" s="97">
        <f t="shared" si="56"/>
        <v>0.59839353588251831</v>
      </c>
      <c r="R65" s="107">
        <f t="shared" si="57"/>
        <v>1671141.046878435</v>
      </c>
      <c r="S65" s="99">
        <f t="shared" si="58"/>
        <v>1</v>
      </c>
      <c r="V65" s="6" t="s">
        <v>129</v>
      </c>
      <c r="W65" s="6"/>
      <c r="X65" s="78">
        <f t="shared" si="7"/>
        <v>0.11013541020605767</v>
      </c>
      <c r="Y65" s="71">
        <f t="shared" si="45"/>
        <v>1102.0424483743645</v>
      </c>
      <c r="Z65" s="72">
        <f t="shared" si="8"/>
        <v>0.31230480949406619</v>
      </c>
      <c r="AA65" s="71">
        <f t="shared" si="46"/>
        <v>3125</v>
      </c>
      <c r="AB65" s="72">
        <f t="shared" si="9"/>
        <v>0.62460961898813239</v>
      </c>
      <c r="AC65" s="71">
        <f t="shared" si="47"/>
        <v>6250</v>
      </c>
      <c r="AD65" s="79">
        <f t="shared" si="10"/>
        <v>10477.042448374365</v>
      </c>
      <c r="AE65" s="80">
        <f t="shared" si="11"/>
        <v>1.042535319614332E-3</v>
      </c>
      <c r="AG65" s="46" t="s">
        <v>180</v>
      </c>
      <c r="AH65" s="46"/>
      <c r="AI65" s="81">
        <f t="shared" si="29"/>
        <v>0.11013541020605767</v>
      </c>
      <c r="AJ65" s="71">
        <f t="shared" si="30"/>
        <v>1102.0424483743645</v>
      </c>
      <c r="AK65" s="82">
        <f t="shared" si="31"/>
        <v>0.31230480949406619</v>
      </c>
      <c r="AL65" s="71">
        <f t="shared" si="32"/>
        <v>3125</v>
      </c>
      <c r="AM65" s="82">
        <f t="shared" si="33"/>
        <v>0.62460961898813239</v>
      </c>
      <c r="AN65" s="71">
        <f t="shared" si="34"/>
        <v>6250</v>
      </c>
      <c r="AO65" s="79">
        <f t="shared" si="35"/>
        <v>10477.042448374365</v>
      </c>
      <c r="AP65" s="83">
        <f t="shared" si="12"/>
        <v>1.0425353196144016E-3</v>
      </c>
      <c r="AR65" s="46" t="s">
        <v>129</v>
      </c>
      <c r="AS65" s="46"/>
      <c r="AT65" s="78">
        <f t="shared" si="36"/>
        <v>0.56099416926341183</v>
      </c>
      <c r="AU65" s="71">
        <f t="shared" si="48"/>
        <v>5877.5597246632788</v>
      </c>
      <c r="AV65" s="72">
        <f t="shared" si="37"/>
        <v>0.31815594427132809</v>
      </c>
      <c r="AW65" s="71">
        <f t="shared" si="49"/>
        <v>3333.333333333333</v>
      </c>
      <c r="AX65" s="72">
        <f t="shared" si="38"/>
        <v>0.31815594427132809</v>
      </c>
      <c r="AY65" s="71">
        <f t="shared" si="50"/>
        <v>3333.333333333333</v>
      </c>
      <c r="AZ65" s="48">
        <f t="shared" si="39"/>
        <v>12544.226391329943</v>
      </c>
      <c r="BA65" s="25">
        <f t="shared" si="40"/>
        <v>4.6607006320906847E-3</v>
      </c>
      <c r="BC65" s="46" t="s">
        <v>180</v>
      </c>
      <c r="BD65" s="46"/>
      <c r="BE65" s="55">
        <f t="shared" si="13"/>
        <v>0.33333333333333331</v>
      </c>
      <c r="BF65" s="71">
        <f t="shared" si="14"/>
        <v>4181.4087971099807</v>
      </c>
      <c r="BG65" s="56">
        <f t="shared" si="15"/>
        <v>0.33333333333333331</v>
      </c>
      <c r="BH65" s="71">
        <f t="shared" si="16"/>
        <v>3344.4444444444439</v>
      </c>
      <c r="BI65" s="56">
        <f t="shared" si="17"/>
        <v>0.33333333333333331</v>
      </c>
      <c r="BJ65" s="71">
        <f t="shared" si="18"/>
        <v>3344.4444444444439</v>
      </c>
      <c r="BK65" s="79">
        <f t="shared" si="19"/>
        <v>12544.226391329943</v>
      </c>
      <c r="BL65" s="84">
        <f t="shared" si="20"/>
        <v>4.6607006320906752E-3</v>
      </c>
    </row>
    <row r="66" spans="2:64" x14ac:dyDescent="0.2">
      <c r="B66" s="100">
        <v>43977</v>
      </c>
      <c r="C66" s="101">
        <f t="shared" si="59"/>
        <v>172.85245734721931</v>
      </c>
      <c r="D66" s="102">
        <f t="shared" si="60"/>
        <v>1.0000000000000007E-2</v>
      </c>
      <c r="E66" s="30">
        <v>1000</v>
      </c>
      <c r="F66" s="103">
        <f t="shared" si="51"/>
        <v>172852.45734721932</v>
      </c>
      <c r="G66" s="53">
        <f t="shared" si="52"/>
        <v>0.1033279752724432</v>
      </c>
      <c r="H66" s="28">
        <v>100</v>
      </c>
      <c r="I66" s="102">
        <f t="shared" si="61"/>
        <v>0</v>
      </c>
      <c r="J66" s="30">
        <v>5000</v>
      </c>
      <c r="K66" s="103">
        <f t="shared" si="53"/>
        <v>500000</v>
      </c>
      <c r="L66" s="53">
        <f t="shared" si="54"/>
        <v>0.29889067490918558</v>
      </c>
      <c r="M66" s="28">
        <v>100</v>
      </c>
      <c r="N66" s="102">
        <f t="shared" si="62"/>
        <v>0</v>
      </c>
      <c r="O66" s="30">
        <v>10000</v>
      </c>
      <c r="P66" s="103">
        <f t="shared" si="55"/>
        <v>1000000</v>
      </c>
      <c r="Q66" s="53">
        <f t="shared" si="56"/>
        <v>0.59778134981837117</v>
      </c>
      <c r="R66" s="104">
        <f t="shared" si="57"/>
        <v>1672852.4573472193</v>
      </c>
      <c r="S66" s="105">
        <f t="shared" si="58"/>
        <v>1</v>
      </c>
      <c r="V66" s="6" t="s">
        <v>130</v>
      </c>
      <c r="W66" s="6"/>
      <c r="X66" s="78">
        <f t="shared" si="7"/>
        <v>0.11123676430811825</v>
      </c>
      <c r="Y66" s="71">
        <f t="shared" si="45"/>
        <v>1113.0628728581082</v>
      </c>
      <c r="Z66" s="72">
        <f t="shared" si="8"/>
        <v>0.31230480949406619</v>
      </c>
      <c r="AA66" s="71">
        <f t="shared" si="46"/>
        <v>3125</v>
      </c>
      <c r="AB66" s="72">
        <f t="shared" si="9"/>
        <v>0.62460961898813239</v>
      </c>
      <c r="AC66" s="71">
        <f t="shared" si="47"/>
        <v>6250</v>
      </c>
      <c r="AD66" s="79">
        <f t="shared" si="10"/>
        <v>10488.062872858109</v>
      </c>
      <c r="AE66" s="80">
        <f t="shared" si="11"/>
        <v>1.0518640673689438E-3</v>
      </c>
      <c r="AG66" s="46" t="s">
        <v>181</v>
      </c>
      <c r="AH66" s="46"/>
      <c r="AI66" s="81">
        <f t="shared" si="29"/>
        <v>0.11123676430811825</v>
      </c>
      <c r="AJ66" s="71">
        <f t="shared" si="30"/>
        <v>1113.0628728581082</v>
      </c>
      <c r="AK66" s="82">
        <f t="shared" si="31"/>
        <v>0.31230480949406619</v>
      </c>
      <c r="AL66" s="71">
        <f t="shared" si="32"/>
        <v>3125</v>
      </c>
      <c r="AM66" s="82">
        <f t="shared" si="33"/>
        <v>0.62460961898813239</v>
      </c>
      <c r="AN66" s="71">
        <f t="shared" si="34"/>
        <v>6250</v>
      </c>
      <c r="AO66" s="79">
        <f t="shared" si="35"/>
        <v>10488.062872858109</v>
      </c>
      <c r="AP66" s="83">
        <f t="shared" si="12"/>
        <v>1.0518640673689017E-3</v>
      </c>
      <c r="AR66" s="46" t="s">
        <v>130</v>
      </c>
      <c r="AS66" s="46"/>
      <c r="AT66" s="78">
        <f t="shared" si="36"/>
        <v>0.56600874669358248</v>
      </c>
      <c r="AU66" s="71">
        <f t="shared" si="48"/>
        <v>5936.3353219099117</v>
      </c>
      <c r="AV66" s="72">
        <f t="shared" si="37"/>
        <v>0.31782163910931671</v>
      </c>
      <c r="AW66" s="71">
        <f t="shared" si="49"/>
        <v>3333.333333333333</v>
      </c>
      <c r="AX66" s="72">
        <f t="shared" si="38"/>
        <v>0.31782163910931671</v>
      </c>
      <c r="AY66" s="71">
        <f t="shared" si="50"/>
        <v>3333.333333333333</v>
      </c>
      <c r="AZ66" s="48">
        <f t="shared" si="39"/>
        <v>12603.001988576576</v>
      </c>
      <c r="BA66" s="25">
        <f t="shared" si="40"/>
        <v>4.6854700651174684E-3</v>
      </c>
      <c r="BC66" s="46" t="s">
        <v>181</v>
      </c>
      <c r="BD66" s="46"/>
      <c r="BE66" s="55">
        <f t="shared" si="13"/>
        <v>0.33333333333333331</v>
      </c>
      <c r="BF66" s="71">
        <f t="shared" si="14"/>
        <v>4201.000662858858</v>
      </c>
      <c r="BG66" s="56">
        <f t="shared" si="15"/>
        <v>0.33333333333333331</v>
      </c>
      <c r="BH66" s="71">
        <f t="shared" si="16"/>
        <v>3344.4444444444439</v>
      </c>
      <c r="BI66" s="56">
        <f t="shared" si="17"/>
        <v>0.33333333333333331</v>
      </c>
      <c r="BJ66" s="71">
        <f t="shared" si="18"/>
        <v>3344.4444444444439</v>
      </c>
      <c r="BK66" s="79">
        <f t="shared" si="19"/>
        <v>12603.001988576576</v>
      </c>
      <c r="BL66" s="84">
        <f t="shared" si="20"/>
        <v>4.6854700651175474E-3</v>
      </c>
    </row>
    <row r="67" spans="2:64" x14ac:dyDescent="0.2">
      <c r="B67" s="94">
        <v>43978</v>
      </c>
      <c r="C67" s="106">
        <f t="shared" si="59"/>
        <v>174.5809819206915</v>
      </c>
      <c r="D67" s="25">
        <f t="shared" si="60"/>
        <v>9.9999999999999551E-3</v>
      </c>
      <c r="E67" s="22">
        <v>1000</v>
      </c>
      <c r="F67" s="96">
        <f t="shared" si="51"/>
        <v>174580.9819206915</v>
      </c>
      <c r="G67" s="97">
        <f t="shared" si="52"/>
        <v>0.10425353196144185</v>
      </c>
      <c r="H67" s="21">
        <v>100</v>
      </c>
      <c r="I67" s="72">
        <f t="shared" si="61"/>
        <v>0</v>
      </c>
      <c r="J67" s="22">
        <v>5000</v>
      </c>
      <c r="K67" s="96">
        <f t="shared" si="53"/>
        <v>500000</v>
      </c>
      <c r="L67" s="97">
        <f t="shared" si="54"/>
        <v>0.29858215601285271</v>
      </c>
      <c r="M67" s="21">
        <v>100</v>
      </c>
      <c r="N67" s="72">
        <f t="shared" si="62"/>
        <v>0</v>
      </c>
      <c r="O67" s="22">
        <v>10000</v>
      </c>
      <c r="P67" s="96">
        <f t="shared" si="55"/>
        <v>1000000</v>
      </c>
      <c r="Q67" s="97">
        <f t="shared" si="56"/>
        <v>0.59716431202570541</v>
      </c>
      <c r="R67" s="107">
        <f t="shared" si="57"/>
        <v>1674580.9819206914</v>
      </c>
      <c r="S67" s="99">
        <f t="shared" si="58"/>
        <v>1</v>
      </c>
      <c r="V67" s="6" t="s">
        <v>131</v>
      </c>
      <c r="W67" s="6"/>
      <c r="X67" s="78">
        <f t="shared" si="7"/>
        <v>0.11234913195119943</v>
      </c>
      <c r="Y67" s="71">
        <f t="shared" si="45"/>
        <v>1124.1935015866893</v>
      </c>
      <c r="Z67" s="72">
        <f t="shared" si="8"/>
        <v>0.31230480949406619</v>
      </c>
      <c r="AA67" s="71">
        <f t="shared" si="46"/>
        <v>3125</v>
      </c>
      <c r="AB67" s="72">
        <f t="shared" si="9"/>
        <v>0.62460961898813239</v>
      </c>
      <c r="AC67" s="71">
        <f t="shared" si="47"/>
        <v>6250</v>
      </c>
      <c r="AD67" s="79">
        <f t="shared" si="10"/>
        <v>10499.193501586689</v>
      </c>
      <c r="AE67" s="80">
        <f t="shared" si="11"/>
        <v>1.0612664000504239E-3</v>
      </c>
      <c r="AG67" s="46" t="s">
        <v>182</v>
      </c>
      <c r="AH67" s="46"/>
      <c r="AI67" s="81">
        <f t="shared" si="29"/>
        <v>0.11234913195119943</v>
      </c>
      <c r="AJ67" s="71">
        <f t="shared" si="30"/>
        <v>1124.1935015866893</v>
      </c>
      <c r="AK67" s="82">
        <f t="shared" si="31"/>
        <v>0.31230480949406619</v>
      </c>
      <c r="AL67" s="71">
        <f t="shared" si="32"/>
        <v>3125</v>
      </c>
      <c r="AM67" s="82">
        <f t="shared" si="33"/>
        <v>0.62460961898813239</v>
      </c>
      <c r="AN67" s="71">
        <f t="shared" si="34"/>
        <v>6250</v>
      </c>
      <c r="AO67" s="79">
        <f t="shared" si="35"/>
        <v>10499.193501586689</v>
      </c>
      <c r="AP67" s="83">
        <f t="shared" si="12"/>
        <v>1.0612664000504424E-3</v>
      </c>
      <c r="AR67" s="46" t="s">
        <v>131</v>
      </c>
      <c r="AS67" s="46"/>
      <c r="AT67" s="78">
        <f t="shared" si="36"/>
        <v>0.57106278441509928</v>
      </c>
      <c r="AU67" s="71">
        <f t="shared" si="48"/>
        <v>5995.6986751290106</v>
      </c>
      <c r="AV67" s="72">
        <f t="shared" si="37"/>
        <v>0.31748470326121558</v>
      </c>
      <c r="AW67" s="71">
        <f t="shared" si="49"/>
        <v>3333.333333333333</v>
      </c>
      <c r="AX67" s="72">
        <f t="shared" si="38"/>
        <v>0.31748470326121558</v>
      </c>
      <c r="AY67" s="71">
        <f t="shared" si="50"/>
        <v>3333.333333333333</v>
      </c>
      <c r="AZ67" s="48">
        <f t="shared" si="39"/>
        <v>12662.365341795678</v>
      </c>
      <c r="BA67" s="25">
        <f t="shared" si="40"/>
        <v>4.7102550069347601E-3</v>
      </c>
      <c r="BC67" s="46" t="s">
        <v>182</v>
      </c>
      <c r="BD67" s="46"/>
      <c r="BE67" s="55">
        <f t="shared" si="13"/>
        <v>0.33333333333333331</v>
      </c>
      <c r="BF67" s="71">
        <f t="shared" si="14"/>
        <v>4220.7884472652258</v>
      </c>
      <c r="BG67" s="56">
        <f t="shared" si="15"/>
        <v>0.33333333333333331</v>
      </c>
      <c r="BH67" s="71">
        <f t="shared" si="16"/>
        <v>3344.4444444444439</v>
      </c>
      <c r="BI67" s="56">
        <f t="shared" si="17"/>
        <v>0.33333333333333331</v>
      </c>
      <c r="BJ67" s="71">
        <f t="shared" si="18"/>
        <v>3344.4444444444439</v>
      </c>
      <c r="BK67" s="79">
        <f t="shared" si="19"/>
        <v>12662.365341795678</v>
      </c>
      <c r="BL67" s="84">
        <f t="shared" si="20"/>
        <v>4.7102550069346716E-3</v>
      </c>
    </row>
    <row r="68" spans="2:64" x14ac:dyDescent="0.2">
      <c r="B68" s="100">
        <v>43979</v>
      </c>
      <c r="C68" s="101">
        <f t="shared" si="59"/>
        <v>176.32679173989843</v>
      </c>
      <c r="D68" s="102">
        <f t="shared" si="60"/>
        <v>1.0000000000000063E-2</v>
      </c>
      <c r="E68" s="30">
        <v>1000</v>
      </c>
      <c r="F68" s="103">
        <f t="shared" si="51"/>
        <v>176326.79173989841</v>
      </c>
      <c r="G68" s="53">
        <f t="shared" si="52"/>
        <v>0.10518640673688975</v>
      </c>
      <c r="H68" s="28">
        <v>100</v>
      </c>
      <c r="I68" s="102">
        <f t="shared" si="61"/>
        <v>0</v>
      </c>
      <c r="J68" s="30">
        <v>5000</v>
      </c>
      <c r="K68" s="103">
        <f t="shared" si="53"/>
        <v>500000</v>
      </c>
      <c r="L68" s="53">
        <f t="shared" si="54"/>
        <v>0.29827119775437011</v>
      </c>
      <c r="M68" s="28">
        <v>100</v>
      </c>
      <c r="N68" s="102">
        <f t="shared" si="62"/>
        <v>0</v>
      </c>
      <c r="O68" s="30">
        <v>10000</v>
      </c>
      <c r="P68" s="103">
        <f t="shared" si="55"/>
        <v>1000000</v>
      </c>
      <c r="Q68" s="53">
        <f t="shared" si="56"/>
        <v>0.59654239550874022</v>
      </c>
      <c r="R68" s="104">
        <f t="shared" si="57"/>
        <v>1676326.7917398983</v>
      </c>
      <c r="S68" s="105">
        <f t="shared" si="58"/>
        <v>1</v>
      </c>
      <c r="V68" s="6" t="s">
        <v>132</v>
      </c>
      <c r="W68" s="6"/>
      <c r="X68" s="78">
        <f t="shared" si="7"/>
        <v>0.11347262327071142</v>
      </c>
      <c r="Y68" s="71">
        <f t="shared" si="45"/>
        <v>1135.4354366025561</v>
      </c>
      <c r="Z68" s="72">
        <f t="shared" si="8"/>
        <v>0.31230480949406619</v>
      </c>
      <c r="AA68" s="71">
        <f t="shared" si="46"/>
        <v>3125</v>
      </c>
      <c r="AB68" s="72">
        <f t="shared" si="9"/>
        <v>0.62460961898813239</v>
      </c>
      <c r="AC68" s="71">
        <f t="shared" si="47"/>
        <v>6250</v>
      </c>
      <c r="AD68" s="79">
        <f t="shared" si="10"/>
        <v>10510.435436602556</v>
      </c>
      <c r="AE68" s="80">
        <f t="shared" si="11"/>
        <v>1.0707427207783265E-3</v>
      </c>
      <c r="AG68" s="46" t="s">
        <v>183</v>
      </c>
      <c r="AH68" s="46"/>
      <c r="AI68" s="81">
        <f t="shared" si="29"/>
        <v>0.11347262327071142</v>
      </c>
      <c r="AJ68" s="71">
        <f t="shared" si="30"/>
        <v>1135.4354366025561</v>
      </c>
      <c r="AK68" s="82">
        <f t="shared" si="31"/>
        <v>0.31230480949406619</v>
      </c>
      <c r="AL68" s="71">
        <f t="shared" si="32"/>
        <v>3125</v>
      </c>
      <c r="AM68" s="82">
        <f t="shared" si="33"/>
        <v>0.62460961898813239</v>
      </c>
      <c r="AN68" s="71">
        <f t="shared" si="34"/>
        <v>6250</v>
      </c>
      <c r="AO68" s="79">
        <f t="shared" si="35"/>
        <v>10510.435436602556</v>
      </c>
      <c r="AP68" s="83">
        <f t="shared" si="12"/>
        <v>1.0707427207783393E-3</v>
      </c>
      <c r="AR68" s="46" t="s">
        <v>132</v>
      </c>
      <c r="AS68" s="46"/>
      <c r="AT68" s="78">
        <f t="shared" si="36"/>
        <v>0.57615649688418236</v>
      </c>
      <c r="AU68" s="71">
        <f t="shared" si="48"/>
        <v>6055.6556618803006</v>
      </c>
      <c r="AV68" s="72">
        <f t="shared" si="37"/>
        <v>0.31714512242994336</v>
      </c>
      <c r="AW68" s="71">
        <f t="shared" si="49"/>
        <v>3333.333333333333</v>
      </c>
      <c r="AX68" s="72">
        <f t="shared" si="38"/>
        <v>0.31714512242994336</v>
      </c>
      <c r="AY68" s="71">
        <f t="shared" si="50"/>
        <v>3333.333333333333</v>
      </c>
      <c r="AZ68" s="48">
        <f t="shared" si="39"/>
        <v>12722.322328546965</v>
      </c>
      <c r="BA68" s="25">
        <f t="shared" si="40"/>
        <v>4.7350542440425828E-3</v>
      </c>
      <c r="BC68" s="46" t="s">
        <v>183</v>
      </c>
      <c r="BD68" s="46"/>
      <c r="BE68" s="55">
        <f t="shared" si="13"/>
        <v>0.33333333333333331</v>
      </c>
      <c r="BF68" s="71">
        <f t="shared" si="14"/>
        <v>4240.7741095156543</v>
      </c>
      <c r="BG68" s="56">
        <f t="shared" si="15"/>
        <v>0.33333333333333331</v>
      </c>
      <c r="BH68" s="71">
        <f t="shared" si="16"/>
        <v>3344.4444444444439</v>
      </c>
      <c r="BI68" s="56">
        <f t="shared" si="17"/>
        <v>0.33333333333333331</v>
      </c>
      <c r="BJ68" s="71">
        <f t="shared" si="18"/>
        <v>3344.4444444444439</v>
      </c>
      <c r="BK68" s="79">
        <f t="shared" si="19"/>
        <v>12722.322328546965</v>
      </c>
      <c r="BL68" s="84">
        <f t="shared" si="20"/>
        <v>4.7350542440425247E-3</v>
      </c>
    </row>
    <row r="69" spans="2:64" x14ac:dyDescent="0.2">
      <c r="B69" s="94">
        <v>43980</v>
      </c>
      <c r="C69" s="106">
        <f t="shared" si="59"/>
        <v>178.09005965729742</v>
      </c>
      <c r="D69" s="25">
        <f t="shared" si="60"/>
        <v>1.000000000000004E-2</v>
      </c>
      <c r="E69" s="22">
        <v>1000</v>
      </c>
      <c r="F69" s="96">
        <f t="shared" si="51"/>
        <v>178090.05965729742</v>
      </c>
      <c r="G69" s="97">
        <f t="shared" si="52"/>
        <v>0.10612664000504674</v>
      </c>
      <c r="H69" s="21">
        <v>100</v>
      </c>
      <c r="I69" s="72">
        <f t="shared" si="61"/>
        <v>0</v>
      </c>
      <c r="J69" s="22">
        <v>5000</v>
      </c>
      <c r="K69" s="96">
        <f t="shared" si="53"/>
        <v>500000</v>
      </c>
      <c r="L69" s="97">
        <f t="shared" si="54"/>
        <v>0.2979577866649844</v>
      </c>
      <c r="M69" s="21">
        <v>100</v>
      </c>
      <c r="N69" s="72">
        <f t="shared" si="62"/>
        <v>0</v>
      </c>
      <c r="O69" s="22">
        <v>10000</v>
      </c>
      <c r="P69" s="96">
        <f t="shared" si="55"/>
        <v>1000000</v>
      </c>
      <c r="Q69" s="97">
        <f t="shared" si="56"/>
        <v>0.59591557332996881</v>
      </c>
      <c r="R69" s="107">
        <f t="shared" si="57"/>
        <v>1678090.0596572976</v>
      </c>
      <c r="S69" s="99">
        <f t="shared" si="58"/>
        <v>1</v>
      </c>
      <c r="V69" s="6" t="s">
        <v>133</v>
      </c>
      <c r="W69" s="6"/>
      <c r="X69" s="78">
        <f t="shared" si="7"/>
        <v>0.11460734950341853</v>
      </c>
      <c r="Y69" s="71">
        <f t="shared" si="45"/>
        <v>1146.7897909685817</v>
      </c>
      <c r="Z69" s="72">
        <f t="shared" si="8"/>
        <v>0.31230480949406619</v>
      </c>
      <c r="AA69" s="71">
        <f t="shared" si="46"/>
        <v>3125</v>
      </c>
      <c r="AB69" s="72">
        <f t="shared" si="9"/>
        <v>0.62460961898813239</v>
      </c>
      <c r="AC69" s="71">
        <f t="shared" si="47"/>
        <v>6250</v>
      </c>
      <c r="AD69" s="79">
        <f t="shared" si="10"/>
        <v>10521.789790968582</v>
      </c>
      <c r="AE69" s="80">
        <f t="shared" si="11"/>
        <v>1.080293431657816E-3</v>
      </c>
      <c r="AG69" s="46" t="s">
        <v>184</v>
      </c>
      <c r="AH69" s="46"/>
      <c r="AI69" s="81">
        <f t="shared" si="29"/>
        <v>0.11460734950341853</v>
      </c>
      <c r="AJ69" s="71">
        <f t="shared" si="30"/>
        <v>1146.7897909685817</v>
      </c>
      <c r="AK69" s="82">
        <f t="shared" si="31"/>
        <v>0.31230480949406619</v>
      </c>
      <c r="AL69" s="71">
        <f t="shared" si="32"/>
        <v>3125</v>
      </c>
      <c r="AM69" s="82">
        <f t="shared" si="33"/>
        <v>0.62460961898813239</v>
      </c>
      <c r="AN69" s="71">
        <f t="shared" si="34"/>
        <v>6250</v>
      </c>
      <c r="AO69" s="79">
        <f t="shared" si="35"/>
        <v>10521.789790968582</v>
      </c>
      <c r="AP69" s="83">
        <f t="shared" si="12"/>
        <v>1.0802934316578305E-3</v>
      </c>
      <c r="AR69" s="46" t="s">
        <v>133</v>
      </c>
      <c r="AS69" s="46"/>
      <c r="AT69" s="78">
        <f t="shared" si="36"/>
        <v>0.58129009797829057</v>
      </c>
      <c r="AU69" s="71">
        <f t="shared" si="48"/>
        <v>6116.212218499104</v>
      </c>
      <c r="AV69" s="72">
        <f t="shared" si="37"/>
        <v>0.31680288235700282</v>
      </c>
      <c r="AW69" s="71">
        <f t="shared" si="49"/>
        <v>3333.333333333333</v>
      </c>
      <c r="AX69" s="72">
        <f t="shared" si="38"/>
        <v>0.31680288235700282</v>
      </c>
      <c r="AY69" s="71">
        <f t="shared" si="50"/>
        <v>3333.333333333333</v>
      </c>
      <c r="AZ69" s="48">
        <f t="shared" si="39"/>
        <v>12782.87888516577</v>
      </c>
      <c r="BA69" s="25">
        <f t="shared" si="40"/>
        <v>4.7598665601267971E-3</v>
      </c>
      <c r="BC69" s="46" t="s">
        <v>184</v>
      </c>
      <c r="BD69" s="46"/>
      <c r="BE69" s="55">
        <f t="shared" si="13"/>
        <v>0.33333333333333331</v>
      </c>
      <c r="BF69" s="71">
        <f t="shared" si="14"/>
        <v>4260.9596283885894</v>
      </c>
      <c r="BG69" s="56">
        <f t="shared" si="15"/>
        <v>0.33333333333333331</v>
      </c>
      <c r="BH69" s="71">
        <f t="shared" si="16"/>
        <v>3344.4444444444439</v>
      </c>
      <c r="BI69" s="56">
        <f t="shared" si="17"/>
        <v>0.33333333333333331</v>
      </c>
      <c r="BJ69" s="71">
        <f t="shared" si="18"/>
        <v>3344.4444444444439</v>
      </c>
      <c r="BK69" s="79">
        <f t="shared" si="19"/>
        <v>12782.87888516577</v>
      </c>
      <c r="BL69" s="84">
        <f t="shared" si="20"/>
        <v>4.7598665601267243E-3</v>
      </c>
    </row>
    <row r="70" spans="2:64" x14ac:dyDescent="0.2">
      <c r="B70" s="100">
        <v>43981</v>
      </c>
      <c r="C70" s="101">
        <f t="shared" si="59"/>
        <v>179.87096025387038</v>
      </c>
      <c r="D70" s="102">
        <f t="shared" si="60"/>
        <v>9.9999999999999343E-3</v>
      </c>
      <c r="E70" s="30">
        <v>1000</v>
      </c>
      <c r="F70" s="103">
        <f t="shared" si="51"/>
        <v>179870.96025387038</v>
      </c>
      <c r="G70" s="53">
        <f t="shared" si="52"/>
        <v>0.10707427207783114</v>
      </c>
      <c r="H70" s="28">
        <v>100</v>
      </c>
      <c r="I70" s="102">
        <f t="shared" si="61"/>
        <v>0</v>
      </c>
      <c r="J70" s="30">
        <v>5000</v>
      </c>
      <c r="K70" s="103">
        <f t="shared" si="53"/>
        <v>500000</v>
      </c>
      <c r="L70" s="53">
        <f t="shared" si="54"/>
        <v>0.29764190930738965</v>
      </c>
      <c r="M70" s="28">
        <v>100</v>
      </c>
      <c r="N70" s="102">
        <f t="shared" si="62"/>
        <v>0</v>
      </c>
      <c r="O70" s="30">
        <v>10000</v>
      </c>
      <c r="P70" s="103">
        <f t="shared" si="55"/>
        <v>1000000</v>
      </c>
      <c r="Q70" s="53">
        <f t="shared" si="56"/>
        <v>0.5952838186147793</v>
      </c>
      <c r="R70" s="104">
        <f t="shared" si="57"/>
        <v>1679870.9602538703</v>
      </c>
      <c r="S70" s="105">
        <f t="shared" si="58"/>
        <v>1</v>
      </c>
      <c r="V70" s="6" t="s">
        <v>134</v>
      </c>
      <c r="W70" s="6"/>
      <c r="X70" s="78">
        <f t="shared" si="7"/>
        <v>0.11575342299845272</v>
      </c>
      <c r="Y70" s="71">
        <f t="shared" si="45"/>
        <v>1158.2576888782676</v>
      </c>
      <c r="Z70" s="72">
        <f t="shared" si="8"/>
        <v>0.31230480949406619</v>
      </c>
      <c r="AA70" s="71">
        <f t="shared" si="46"/>
        <v>3125</v>
      </c>
      <c r="AB70" s="72">
        <f t="shared" si="9"/>
        <v>0.62460961898813239</v>
      </c>
      <c r="AC70" s="71">
        <f t="shared" si="47"/>
        <v>6250</v>
      </c>
      <c r="AD70" s="79">
        <f t="shared" si="10"/>
        <v>10533.257688878268</v>
      </c>
      <c r="AE70" s="80">
        <f t="shared" si="11"/>
        <v>1.0899189337093256E-3</v>
      </c>
      <c r="AG70" s="46" t="s">
        <v>185</v>
      </c>
      <c r="AH70" s="46"/>
      <c r="AI70" s="81">
        <f t="shared" si="29"/>
        <v>0.11575342299845272</v>
      </c>
      <c r="AJ70" s="71">
        <f t="shared" si="30"/>
        <v>1158.2576888782676</v>
      </c>
      <c r="AK70" s="82">
        <f t="shared" si="31"/>
        <v>0.31230480949406619</v>
      </c>
      <c r="AL70" s="71">
        <f t="shared" si="32"/>
        <v>3125</v>
      </c>
      <c r="AM70" s="82">
        <f t="shared" si="33"/>
        <v>0.62460961898813239</v>
      </c>
      <c r="AN70" s="71">
        <f t="shared" si="34"/>
        <v>6250</v>
      </c>
      <c r="AO70" s="79">
        <f t="shared" si="35"/>
        <v>10533.257688878268</v>
      </c>
      <c r="AP70" s="83">
        <f t="shared" si="12"/>
        <v>1.0899189337092441E-3</v>
      </c>
      <c r="AR70" s="46" t="s">
        <v>134</v>
      </c>
      <c r="AS70" s="46"/>
      <c r="AT70" s="78">
        <f t="shared" si="36"/>
        <v>0.58646380095747475</v>
      </c>
      <c r="AU70" s="71">
        <f t="shared" si="48"/>
        <v>6177.3743406840949</v>
      </c>
      <c r="AV70" s="72">
        <f t="shared" si="37"/>
        <v>0.31645796882505722</v>
      </c>
      <c r="AW70" s="71">
        <f t="shared" si="49"/>
        <v>3333.333333333333</v>
      </c>
      <c r="AX70" s="72">
        <f t="shared" si="38"/>
        <v>0.31645796882505722</v>
      </c>
      <c r="AY70" s="71">
        <f t="shared" si="50"/>
        <v>3333.333333333333</v>
      </c>
      <c r="AZ70" s="48">
        <f t="shared" si="39"/>
        <v>12844.041007350759</v>
      </c>
      <c r="BA70" s="25">
        <f t="shared" si="40"/>
        <v>4.7846907362915194E-3</v>
      </c>
      <c r="BC70" s="46" t="s">
        <v>185</v>
      </c>
      <c r="BD70" s="46"/>
      <c r="BE70" s="55">
        <f t="shared" si="13"/>
        <v>0.33333333333333331</v>
      </c>
      <c r="BF70" s="71">
        <f t="shared" si="14"/>
        <v>4281.3470024502531</v>
      </c>
      <c r="BG70" s="56">
        <f t="shared" si="15"/>
        <v>0.33333333333333331</v>
      </c>
      <c r="BH70" s="71">
        <f t="shared" si="16"/>
        <v>3344.4444444444439</v>
      </c>
      <c r="BI70" s="56">
        <f t="shared" si="17"/>
        <v>0.33333333333333331</v>
      </c>
      <c r="BJ70" s="71">
        <f t="shared" si="18"/>
        <v>3344.4444444444439</v>
      </c>
      <c r="BK70" s="79">
        <f t="shared" si="19"/>
        <v>12844.041007350759</v>
      </c>
      <c r="BL70" s="84">
        <f t="shared" si="20"/>
        <v>4.7846907362916191E-3</v>
      </c>
    </row>
    <row r="71" spans="2:64" x14ac:dyDescent="0.2">
      <c r="B71" s="94">
        <v>43982</v>
      </c>
      <c r="C71" s="106">
        <f t="shared" si="59"/>
        <v>181.66966985640909</v>
      </c>
      <c r="D71" s="25">
        <f t="shared" si="60"/>
        <v>1.0000000000000021E-2</v>
      </c>
      <c r="E71" s="22">
        <v>1000</v>
      </c>
      <c r="F71" s="96">
        <f t="shared" si="51"/>
        <v>181669.66985640908</v>
      </c>
      <c r="G71" s="97">
        <f t="shared" si="52"/>
        <v>0.10802934316578422</v>
      </c>
      <c r="H71" s="21">
        <v>100</v>
      </c>
      <c r="I71" s="72">
        <f t="shared" si="61"/>
        <v>0</v>
      </c>
      <c r="J71" s="22">
        <v>5000</v>
      </c>
      <c r="K71" s="96">
        <f t="shared" si="53"/>
        <v>500000</v>
      </c>
      <c r="L71" s="97">
        <f t="shared" si="54"/>
        <v>0.29732355227807195</v>
      </c>
      <c r="M71" s="21">
        <v>100</v>
      </c>
      <c r="N71" s="72">
        <f t="shared" si="62"/>
        <v>0</v>
      </c>
      <c r="O71" s="22">
        <v>10000</v>
      </c>
      <c r="P71" s="96">
        <f t="shared" si="55"/>
        <v>1000000</v>
      </c>
      <c r="Q71" s="97">
        <f t="shared" si="56"/>
        <v>0.59464710455614389</v>
      </c>
      <c r="R71" s="107">
        <f t="shared" si="57"/>
        <v>1681669.6698564091</v>
      </c>
      <c r="S71" s="99">
        <f t="shared" si="58"/>
        <v>1</v>
      </c>
      <c r="V71" s="6" t="s">
        <v>135</v>
      </c>
      <c r="W71" s="6"/>
      <c r="X71" s="78">
        <f t="shared" si="7"/>
        <v>0.11691095722843727</v>
      </c>
      <c r="Y71" s="71">
        <f t="shared" si="45"/>
        <v>1169.8402657670504</v>
      </c>
      <c r="Z71" s="72">
        <f t="shared" si="8"/>
        <v>0.31230480949406619</v>
      </c>
      <c r="AA71" s="71">
        <f t="shared" si="46"/>
        <v>3125</v>
      </c>
      <c r="AB71" s="72">
        <f t="shared" si="9"/>
        <v>0.62460961898813239</v>
      </c>
      <c r="AC71" s="71">
        <f t="shared" si="47"/>
        <v>6250</v>
      </c>
      <c r="AD71" s="79">
        <f t="shared" si="10"/>
        <v>10544.84026576705</v>
      </c>
      <c r="AE71" s="80">
        <f t="shared" si="11"/>
        <v>1.0996196267952548E-3</v>
      </c>
      <c r="AG71" s="46" t="s">
        <v>186</v>
      </c>
      <c r="AH71" s="46"/>
      <c r="AI71" s="81">
        <f t="shared" si="29"/>
        <v>0.11691095722843727</v>
      </c>
      <c r="AJ71" s="71">
        <f t="shared" si="30"/>
        <v>1169.8402657670504</v>
      </c>
      <c r="AK71" s="82">
        <f t="shared" si="31"/>
        <v>0.31230480949406619</v>
      </c>
      <c r="AL71" s="71">
        <f t="shared" si="32"/>
        <v>3125</v>
      </c>
      <c r="AM71" s="82">
        <f t="shared" si="33"/>
        <v>0.62460961898813239</v>
      </c>
      <c r="AN71" s="71">
        <f t="shared" si="34"/>
        <v>6250</v>
      </c>
      <c r="AO71" s="79">
        <f t="shared" si="35"/>
        <v>10544.84026576705</v>
      </c>
      <c r="AP71" s="83">
        <f t="shared" si="12"/>
        <v>1.0996196267951674E-3</v>
      </c>
      <c r="AR71" s="46" t="s">
        <v>135</v>
      </c>
      <c r="AS71" s="46"/>
      <c r="AT71" s="78">
        <f t="shared" si="36"/>
        <v>0.59167781842516987</v>
      </c>
      <c r="AU71" s="71">
        <f t="shared" si="48"/>
        <v>6239.1480840909362</v>
      </c>
      <c r="AV71" s="72">
        <f t="shared" si="37"/>
        <v>0.31611036766054423</v>
      </c>
      <c r="AW71" s="71">
        <f t="shared" si="49"/>
        <v>3333.333333333333</v>
      </c>
      <c r="AX71" s="72">
        <f t="shared" si="38"/>
        <v>0.31611036766054423</v>
      </c>
      <c r="AY71" s="71">
        <f t="shared" si="50"/>
        <v>3333.333333333333</v>
      </c>
      <c r="AZ71" s="48">
        <f t="shared" si="39"/>
        <v>12905.814750757603</v>
      </c>
      <c r="BA71" s="25">
        <f t="shared" si="40"/>
        <v>4.8095255513035456E-3</v>
      </c>
      <c r="BC71" s="46" t="s">
        <v>186</v>
      </c>
      <c r="BD71" s="46"/>
      <c r="BE71" s="55">
        <f t="shared" si="13"/>
        <v>0.33333333333333331</v>
      </c>
      <c r="BF71" s="71">
        <f t="shared" si="14"/>
        <v>4301.9382502525341</v>
      </c>
      <c r="BG71" s="56">
        <f t="shared" si="15"/>
        <v>0.33333333333333331</v>
      </c>
      <c r="BH71" s="71">
        <f t="shared" si="16"/>
        <v>3344.4444444444439</v>
      </c>
      <c r="BI71" s="56">
        <f t="shared" si="17"/>
        <v>0.33333333333333331</v>
      </c>
      <c r="BJ71" s="71">
        <f t="shared" si="18"/>
        <v>3344.4444444444439</v>
      </c>
      <c r="BK71" s="79">
        <f t="shared" si="19"/>
        <v>12905.814750757603</v>
      </c>
      <c r="BL71" s="84">
        <f t="shared" si="20"/>
        <v>4.8095255513036506E-3</v>
      </c>
    </row>
    <row r="72" spans="2:64" x14ac:dyDescent="0.2">
      <c r="B72" s="100">
        <v>43983</v>
      </c>
      <c r="C72" s="101">
        <f t="shared" si="59"/>
        <v>183.48636655497319</v>
      </c>
      <c r="D72" s="102">
        <f t="shared" si="60"/>
        <v>1.0000000000000056E-2</v>
      </c>
      <c r="E72" s="30">
        <v>1000</v>
      </c>
      <c r="F72" s="103">
        <f t="shared" si="51"/>
        <v>183486.36655497318</v>
      </c>
      <c r="G72" s="53">
        <f t="shared" si="52"/>
        <v>0.1089918933709295</v>
      </c>
      <c r="H72" s="28">
        <v>100</v>
      </c>
      <c r="I72" s="102">
        <f t="shared" si="61"/>
        <v>0</v>
      </c>
      <c r="J72" s="30">
        <v>5000</v>
      </c>
      <c r="K72" s="103">
        <f t="shared" si="53"/>
        <v>500000</v>
      </c>
      <c r="L72" s="53">
        <f t="shared" si="54"/>
        <v>0.29700270220969016</v>
      </c>
      <c r="M72" s="28">
        <v>100</v>
      </c>
      <c r="N72" s="102">
        <f t="shared" si="62"/>
        <v>0</v>
      </c>
      <c r="O72" s="30">
        <v>10000</v>
      </c>
      <c r="P72" s="103">
        <f t="shared" si="55"/>
        <v>1000000</v>
      </c>
      <c r="Q72" s="53">
        <f t="shared" si="56"/>
        <v>0.59400540441938032</v>
      </c>
      <c r="R72" s="104">
        <f t="shared" si="57"/>
        <v>1683486.3665549732</v>
      </c>
      <c r="S72" s="105">
        <f t="shared" si="58"/>
        <v>1</v>
      </c>
      <c r="V72" s="6" t="s">
        <v>136</v>
      </c>
      <c r="W72" s="6"/>
      <c r="X72" s="78">
        <f t="shared" si="7"/>
        <v>0.11808006680072165</v>
      </c>
      <c r="Y72" s="71">
        <f t="shared" si="45"/>
        <v>1181.538668424721</v>
      </c>
      <c r="Z72" s="72">
        <f t="shared" si="8"/>
        <v>0.31230480949406619</v>
      </c>
      <c r="AA72" s="71">
        <f t="shared" si="46"/>
        <v>3125</v>
      </c>
      <c r="AB72" s="72">
        <f t="shared" si="9"/>
        <v>0.62460961898813239</v>
      </c>
      <c r="AC72" s="71">
        <f t="shared" si="47"/>
        <v>6250</v>
      </c>
      <c r="AD72" s="79">
        <f t="shared" si="10"/>
        <v>10556.538668424721</v>
      </c>
      <c r="AE72" s="80">
        <f t="shared" si="11"/>
        <v>1.1093959095471605E-3</v>
      </c>
      <c r="AG72" s="46" t="s">
        <v>187</v>
      </c>
      <c r="AH72" s="46"/>
      <c r="AI72" s="81">
        <f t="shared" si="29"/>
        <v>0.11808006680072165</v>
      </c>
      <c r="AJ72" s="71">
        <f t="shared" si="30"/>
        <v>1181.538668424721</v>
      </c>
      <c r="AK72" s="82">
        <f t="shared" si="31"/>
        <v>0.31230480949406619</v>
      </c>
      <c r="AL72" s="71">
        <f t="shared" si="32"/>
        <v>3125</v>
      </c>
      <c r="AM72" s="82">
        <f t="shared" si="33"/>
        <v>0.62460961898813239</v>
      </c>
      <c r="AN72" s="71">
        <f t="shared" si="34"/>
        <v>6250</v>
      </c>
      <c r="AO72" s="79">
        <f t="shared" si="35"/>
        <v>10556.538668424721</v>
      </c>
      <c r="AP72" s="83">
        <f t="shared" si="12"/>
        <v>1.1093959095471728E-3</v>
      </c>
      <c r="AR72" s="46" t="s">
        <v>136</v>
      </c>
      <c r="AS72" s="46"/>
      <c r="AT72" s="78">
        <f t="shared" si="36"/>
        <v>0.59693236228842239</v>
      </c>
      <c r="AU72" s="71">
        <f t="shared" si="48"/>
        <v>6301.5395649318452</v>
      </c>
      <c r="AV72" s="72">
        <f t="shared" si="37"/>
        <v>0.31576006473632739</v>
      </c>
      <c r="AW72" s="71">
        <f t="shared" si="49"/>
        <v>3333.333333333333</v>
      </c>
      <c r="AX72" s="72">
        <f t="shared" si="38"/>
        <v>0.31576006473632739</v>
      </c>
      <c r="AY72" s="71">
        <f t="shared" si="50"/>
        <v>3333.333333333333</v>
      </c>
      <c r="AZ72" s="48">
        <f t="shared" si="39"/>
        <v>12968.206231598509</v>
      </c>
      <c r="BA72" s="25">
        <f t="shared" si="40"/>
        <v>4.8343697818259606E-3</v>
      </c>
      <c r="BC72" s="46" t="s">
        <v>187</v>
      </c>
      <c r="BD72" s="46"/>
      <c r="BE72" s="55">
        <f t="shared" si="13"/>
        <v>0.33333333333333331</v>
      </c>
      <c r="BF72" s="71">
        <f t="shared" si="14"/>
        <v>4322.7354105328359</v>
      </c>
      <c r="BG72" s="56">
        <f t="shared" si="15"/>
        <v>0.33333333333333331</v>
      </c>
      <c r="BH72" s="71">
        <f t="shared" si="16"/>
        <v>3344.4444444444439</v>
      </c>
      <c r="BI72" s="56">
        <f t="shared" si="17"/>
        <v>0.33333333333333331</v>
      </c>
      <c r="BJ72" s="71">
        <f t="shared" si="18"/>
        <v>3344.4444444444439</v>
      </c>
      <c r="BK72" s="79">
        <f t="shared" si="19"/>
        <v>12968.206231598509</v>
      </c>
      <c r="BL72" s="84">
        <f t="shared" si="20"/>
        <v>4.8343697818260534E-3</v>
      </c>
    </row>
    <row r="73" spans="2:64" x14ac:dyDescent="0.2">
      <c r="B73" s="94">
        <v>43984</v>
      </c>
      <c r="C73" s="106">
        <f t="shared" si="59"/>
        <v>185.32123022052292</v>
      </c>
      <c r="D73" s="25">
        <f t="shared" si="60"/>
        <v>1.0000000000000005E-2</v>
      </c>
      <c r="E73" s="22">
        <v>1000</v>
      </c>
      <c r="F73" s="96">
        <f t="shared" si="51"/>
        <v>185321.23022052291</v>
      </c>
      <c r="G73" s="97">
        <f t="shared" si="52"/>
        <v>0.10996196267952654</v>
      </c>
      <c r="H73" s="21">
        <v>100</v>
      </c>
      <c r="I73" s="72">
        <f t="shared" si="61"/>
        <v>0</v>
      </c>
      <c r="J73" s="22">
        <v>5000</v>
      </c>
      <c r="K73" s="96">
        <f t="shared" si="53"/>
        <v>500000</v>
      </c>
      <c r="L73" s="97">
        <f t="shared" si="54"/>
        <v>0.29667934577349114</v>
      </c>
      <c r="M73" s="21">
        <v>100</v>
      </c>
      <c r="N73" s="72">
        <f t="shared" si="62"/>
        <v>0</v>
      </c>
      <c r="O73" s="22">
        <v>10000</v>
      </c>
      <c r="P73" s="96">
        <f t="shared" si="55"/>
        <v>1000000</v>
      </c>
      <c r="Q73" s="97">
        <f t="shared" si="56"/>
        <v>0.59335869154698229</v>
      </c>
      <c r="R73" s="107">
        <f t="shared" si="57"/>
        <v>1685321.230220523</v>
      </c>
      <c r="S73" s="99">
        <f t="shared" si="58"/>
        <v>1</v>
      </c>
      <c r="V73" s="6" t="s">
        <v>137</v>
      </c>
      <c r="W73" s="6"/>
      <c r="X73" s="78">
        <f t="shared" si="7"/>
        <v>0.11926086746872887</v>
      </c>
      <c r="Y73" s="71">
        <f t="shared" ref="Y73:Y104" si="63">Y72*(1+D76)</f>
        <v>1193.3540551089682</v>
      </c>
      <c r="Z73" s="72">
        <f t="shared" si="8"/>
        <v>0.31230480949406619</v>
      </c>
      <c r="AA73" s="71">
        <f t="shared" ref="AA73:AA104" si="64">AA72*(1+I76)</f>
        <v>3125</v>
      </c>
      <c r="AB73" s="72">
        <f t="shared" si="9"/>
        <v>0.62460961898813239</v>
      </c>
      <c r="AC73" s="71">
        <f t="shared" ref="AC73:AC104" si="65">AC72*(1+N76)</f>
        <v>6250</v>
      </c>
      <c r="AD73" s="79">
        <f t="shared" si="10"/>
        <v>10568.354055108968</v>
      </c>
      <c r="AE73" s="80">
        <f t="shared" si="11"/>
        <v>1.1192481792908328E-3</v>
      </c>
      <c r="AG73" s="46" t="s">
        <v>188</v>
      </c>
      <c r="AH73" s="46"/>
      <c r="AI73" s="81">
        <f t="shared" si="29"/>
        <v>0.11926086746872887</v>
      </c>
      <c r="AJ73" s="71">
        <f t="shared" si="30"/>
        <v>1193.3540551089682</v>
      </c>
      <c r="AK73" s="82">
        <f t="shared" si="31"/>
        <v>0.31230480949406619</v>
      </c>
      <c r="AL73" s="71">
        <f t="shared" si="32"/>
        <v>3125</v>
      </c>
      <c r="AM73" s="82">
        <f t="shared" si="33"/>
        <v>0.62460961898813239</v>
      </c>
      <c r="AN73" s="71">
        <f t="shared" si="34"/>
        <v>6250</v>
      </c>
      <c r="AO73" s="79">
        <f t="shared" si="35"/>
        <v>10568.354055108968</v>
      </c>
      <c r="AP73" s="83">
        <f t="shared" si="12"/>
        <v>1.119248179290766E-3</v>
      </c>
      <c r="AR73" s="46" t="s">
        <v>137</v>
      </c>
      <c r="AS73" s="46"/>
      <c r="AT73" s="78">
        <f t="shared" si="36"/>
        <v>0.6022276437175571</v>
      </c>
      <c r="AU73" s="71">
        <f t="shared" ref="AU73:AU104" si="66">AU72*(1+D76)</f>
        <v>6364.5549605811639</v>
      </c>
      <c r="AV73" s="72">
        <f t="shared" si="37"/>
        <v>0.31540704597438507</v>
      </c>
      <c r="AW73" s="71">
        <f t="shared" ref="AW73:AW104" si="67">AW72*(1+I76)</f>
        <v>3333.333333333333</v>
      </c>
      <c r="AX73" s="72">
        <f t="shared" si="38"/>
        <v>0.31540704597438507</v>
      </c>
      <c r="AY73" s="71">
        <f t="shared" ref="AY73:AY104" si="68">AY72*(1+N76)</f>
        <v>3333.333333333333</v>
      </c>
      <c r="AZ73" s="48">
        <f t="shared" si="39"/>
        <v>13031.221627247829</v>
      </c>
      <c r="BA73" s="25">
        <f t="shared" si="40"/>
        <v>4.8592222026648041E-3</v>
      </c>
      <c r="BC73" s="46" t="s">
        <v>188</v>
      </c>
      <c r="BD73" s="46"/>
      <c r="BE73" s="55">
        <f t="shared" si="13"/>
        <v>0.33333333333333331</v>
      </c>
      <c r="BF73" s="71">
        <f t="shared" si="14"/>
        <v>4343.7405424159424</v>
      </c>
      <c r="BG73" s="56">
        <f t="shared" si="15"/>
        <v>0.33333333333333331</v>
      </c>
      <c r="BH73" s="71">
        <f t="shared" si="16"/>
        <v>3344.4444444444439</v>
      </c>
      <c r="BI73" s="56">
        <f t="shared" si="17"/>
        <v>0.33333333333333331</v>
      </c>
      <c r="BJ73" s="71">
        <f t="shared" si="18"/>
        <v>3344.4444444444439</v>
      </c>
      <c r="BK73" s="79">
        <f t="shared" si="19"/>
        <v>13031.221627247829</v>
      </c>
      <c r="BL73" s="84">
        <f t="shared" si="20"/>
        <v>4.8592222026648813E-3</v>
      </c>
    </row>
    <row r="74" spans="2:64" x14ac:dyDescent="0.2">
      <c r="B74" s="100">
        <v>43985</v>
      </c>
      <c r="C74" s="101">
        <f t="shared" si="59"/>
        <v>187.17444252272816</v>
      </c>
      <c r="D74" s="102">
        <f t="shared" si="60"/>
        <v>1.0000000000000037E-2</v>
      </c>
      <c r="E74" s="30">
        <v>1000</v>
      </c>
      <c r="F74" s="103">
        <f t="shared" si="51"/>
        <v>187174.44252272815</v>
      </c>
      <c r="G74" s="53">
        <f t="shared" si="52"/>
        <v>0.11093959095471938</v>
      </c>
      <c r="H74" s="28">
        <v>100</v>
      </c>
      <c r="I74" s="102">
        <f t="shared" si="61"/>
        <v>0</v>
      </c>
      <c r="J74" s="30">
        <v>5000</v>
      </c>
      <c r="K74" s="103">
        <f t="shared" si="53"/>
        <v>500000</v>
      </c>
      <c r="L74" s="53">
        <f t="shared" si="54"/>
        <v>0.29635346968176024</v>
      </c>
      <c r="M74" s="28">
        <v>100</v>
      </c>
      <c r="N74" s="102">
        <f t="shared" si="62"/>
        <v>0</v>
      </c>
      <c r="O74" s="30">
        <v>10000</v>
      </c>
      <c r="P74" s="103">
        <f t="shared" si="55"/>
        <v>1000000</v>
      </c>
      <c r="Q74" s="53">
        <f t="shared" si="56"/>
        <v>0.59270693936352048</v>
      </c>
      <c r="R74" s="104">
        <f t="shared" si="57"/>
        <v>1687174.4425227281</v>
      </c>
      <c r="S74" s="105">
        <f t="shared" si="58"/>
        <v>1</v>
      </c>
      <c r="V74" s="6" t="s">
        <v>138</v>
      </c>
      <c r="W74" s="6"/>
      <c r="X74" s="78">
        <f t="shared" ref="X74:X108" si="69">Y74/$AD$9</f>
        <v>0.12045347614341614</v>
      </c>
      <c r="Y74" s="71">
        <f t="shared" si="63"/>
        <v>1205.2875956600578</v>
      </c>
      <c r="Z74" s="72">
        <f t="shared" ref="Z74:Z108" si="70">AA74/$AD$9</f>
        <v>0.31230480949406619</v>
      </c>
      <c r="AA74" s="71">
        <f t="shared" si="64"/>
        <v>3125</v>
      </c>
      <c r="AB74" s="72">
        <f t="shared" ref="AB74:AB108" si="71">AC74/$AD$9</f>
        <v>0.62460961898813239</v>
      </c>
      <c r="AC74" s="71">
        <f t="shared" si="65"/>
        <v>6250</v>
      </c>
      <c r="AD74" s="79">
        <f t="shared" ref="AD74:AD108" si="72">Y74+AA74+AC74</f>
        <v>10580.287595660058</v>
      </c>
      <c r="AE74" s="80">
        <f t="shared" ref="AE74:AE108" si="73">(AD74-AD73)/AD73</f>
        <v>1.1291768319704608E-3</v>
      </c>
      <c r="AG74" s="46" t="s">
        <v>189</v>
      </c>
      <c r="AH74" s="46"/>
      <c r="AI74" s="81">
        <f t="shared" si="29"/>
        <v>0.12045347614341614</v>
      </c>
      <c r="AJ74" s="71">
        <f t="shared" si="30"/>
        <v>1205.2875956600578</v>
      </c>
      <c r="AK74" s="82">
        <f t="shared" si="31"/>
        <v>0.31230480949406619</v>
      </c>
      <c r="AL74" s="71">
        <f t="shared" si="32"/>
        <v>3125</v>
      </c>
      <c r="AM74" s="82">
        <f t="shared" si="33"/>
        <v>0.62460961898813239</v>
      </c>
      <c r="AN74" s="71">
        <f t="shared" si="34"/>
        <v>6250</v>
      </c>
      <c r="AO74" s="79">
        <f t="shared" si="35"/>
        <v>10580.287595660058</v>
      </c>
      <c r="AP74" s="83">
        <f t="shared" ref="AP74:AP108" si="74">AO74/AO73-1</f>
        <v>1.1291768319705575E-3</v>
      </c>
      <c r="AR74" s="46" t="s">
        <v>138</v>
      </c>
      <c r="AS74" s="46"/>
      <c r="AT74" s="78">
        <f t="shared" si="36"/>
        <v>0.60756387310527993</v>
      </c>
      <c r="AU74" s="71">
        <f t="shared" si="66"/>
        <v>6428.2005101869754</v>
      </c>
      <c r="AV74" s="72">
        <f t="shared" si="37"/>
        <v>0.31505129734853687</v>
      </c>
      <c r="AW74" s="71">
        <f t="shared" si="67"/>
        <v>3333.333333333333</v>
      </c>
      <c r="AX74" s="72">
        <f t="shared" si="38"/>
        <v>0.31505129734853687</v>
      </c>
      <c r="AY74" s="71">
        <f t="shared" si="68"/>
        <v>3333.333333333333</v>
      </c>
      <c r="AZ74" s="48">
        <f t="shared" si="39"/>
        <v>13094.867176853641</v>
      </c>
      <c r="BA74" s="25">
        <f t="shared" si="40"/>
        <v>4.8840815870041625E-3</v>
      </c>
      <c r="BC74" s="46" t="s">
        <v>189</v>
      </c>
      <c r="BD74" s="46"/>
      <c r="BE74" s="55">
        <f t="shared" ref="BE74:BE107" si="75">1/3</f>
        <v>0.33333333333333331</v>
      </c>
      <c r="BF74" s="71">
        <f t="shared" ref="BF74:BF107" si="76">BE74*$AZ74</f>
        <v>4364.9557256178796</v>
      </c>
      <c r="BG74" s="56">
        <f t="shared" ref="BG74:BG107" si="77">1/3</f>
        <v>0.33333333333333331</v>
      </c>
      <c r="BH74" s="71">
        <f t="shared" ref="BH74:BH107" si="78">BG74*$AZ$9</f>
        <v>3344.4444444444439</v>
      </c>
      <c r="BI74" s="56">
        <f t="shared" ref="BI74:BI107" si="79">1/3</f>
        <v>0.33333333333333331</v>
      </c>
      <c r="BJ74" s="71">
        <f t="shared" ref="BJ74:BJ107" si="80">BI74*$AZ$9</f>
        <v>3344.4444444444439</v>
      </c>
      <c r="BK74" s="79">
        <f t="shared" ref="BK74:BK107" si="81">AZ74</f>
        <v>13094.867176853641</v>
      </c>
      <c r="BL74" s="84">
        <f t="shared" ref="BL74:BL108" si="82">BK74/BK73-1</f>
        <v>4.8840815870041521E-3</v>
      </c>
    </row>
    <row r="75" spans="2:64" x14ac:dyDescent="0.2">
      <c r="B75" s="94">
        <v>43986</v>
      </c>
      <c r="C75" s="106">
        <f t="shared" si="59"/>
        <v>189.04618694795545</v>
      </c>
      <c r="D75" s="25">
        <f t="shared" si="60"/>
        <v>1.0000000000000052E-2</v>
      </c>
      <c r="E75" s="22">
        <v>1000</v>
      </c>
      <c r="F75" s="96">
        <f t="shared" ref="F75:F106" si="83">C75*E75</f>
        <v>189046.18694795546</v>
      </c>
      <c r="G75" s="97">
        <f t="shared" ref="G75:G106" si="84">F75/R75</f>
        <v>0.11192481792907924</v>
      </c>
      <c r="H75" s="21">
        <v>100</v>
      </c>
      <c r="I75" s="72">
        <f t="shared" si="61"/>
        <v>0</v>
      </c>
      <c r="J75" s="22">
        <v>5000</v>
      </c>
      <c r="K75" s="96">
        <f t="shared" ref="K75:K106" si="85">H75*J75</f>
        <v>500000</v>
      </c>
      <c r="L75" s="97">
        <f t="shared" ref="L75:L106" si="86">K75/R75</f>
        <v>0.29602506069030693</v>
      </c>
      <c r="M75" s="21">
        <v>100</v>
      </c>
      <c r="N75" s="72">
        <f t="shared" si="62"/>
        <v>0</v>
      </c>
      <c r="O75" s="22">
        <v>10000</v>
      </c>
      <c r="P75" s="96">
        <f t="shared" ref="P75:P106" si="87">M75*O75</f>
        <v>1000000</v>
      </c>
      <c r="Q75" s="97">
        <f t="shared" ref="Q75:Q106" si="88">P75/R75</f>
        <v>0.59205012138061386</v>
      </c>
      <c r="R75" s="107">
        <f t="shared" ref="R75:R111" si="89">F75+K75+P75</f>
        <v>1689046.1869479555</v>
      </c>
      <c r="S75" s="99">
        <f t="shared" ref="S75:S111" si="90">G75+L75+Q75</f>
        <v>1</v>
      </c>
      <c r="V75" s="6" t="s">
        <v>139</v>
      </c>
      <c r="W75" s="6"/>
      <c r="X75" s="78">
        <f t="shared" si="69"/>
        <v>0.12165801090485032</v>
      </c>
      <c r="Y75" s="71">
        <f t="shared" si="63"/>
        <v>1217.3404716166585</v>
      </c>
      <c r="Z75" s="72">
        <f t="shared" si="70"/>
        <v>0.31230480949406619</v>
      </c>
      <c r="AA75" s="71">
        <f t="shared" si="64"/>
        <v>3125</v>
      </c>
      <c r="AB75" s="72">
        <f t="shared" si="71"/>
        <v>0.62460961898813239</v>
      </c>
      <c r="AC75" s="71">
        <f t="shared" si="65"/>
        <v>6250</v>
      </c>
      <c r="AD75" s="79">
        <f t="shared" si="72"/>
        <v>10592.340471616659</v>
      </c>
      <c r="AE75" s="80">
        <f t="shared" si="73"/>
        <v>1.1391822620723899E-3</v>
      </c>
      <c r="AG75" s="46" t="s">
        <v>190</v>
      </c>
      <c r="AH75" s="46"/>
      <c r="AI75" s="81">
        <f t="shared" ref="AI75:AI107" si="91">X75</f>
        <v>0.12165801090485032</v>
      </c>
      <c r="AJ75" s="71">
        <f t="shared" ref="AJ75:AJ107" si="92">Y75</f>
        <v>1217.3404716166585</v>
      </c>
      <c r="AK75" s="82">
        <f t="shared" ref="AK75:AK108" si="93">Z75</f>
        <v>0.31230480949406619</v>
      </c>
      <c r="AL75" s="71">
        <f t="shared" ref="AL75:AL108" si="94">AA75</f>
        <v>3125</v>
      </c>
      <c r="AM75" s="82">
        <f t="shared" ref="AM75:AM108" si="95">AB75</f>
        <v>0.62460961898813239</v>
      </c>
      <c r="AN75" s="71">
        <f t="shared" ref="AN75:AN108" si="96">AC75</f>
        <v>6250</v>
      </c>
      <c r="AO75" s="79">
        <f t="shared" ref="AO75:AO108" si="97">AD75</f>
        <v>10592.340471616659</v>
      </c>
      <c r="AP75" s="83">
        <f t="shared" si="74"/>
        <v>1.1391822620723246E-3</v>
      </c>
      <c r="AR75" s="46" t="s">
        <v>139</v>
      </c>
      <c r="AS75" s="46"/>
      <c r="AT75" s="78">
        <f t="shared" ref="AT75:AT108" si="98">AU75/$AD75</f>
        <v>0.61294126002521976</v>
      </c>
      <c r="AU75" s="71">
        <f t="shared" si="66"/>
        <v>6492.4825152888452</v>
      </c>
      <c r="AV75" s="72">
        <f t="shared" ref="AV75:AV108" si="99">AW75/$AD75</f>
        <v>0.31469280488720752</v>
      </c>
      <c r="AW75" s="71">
        <f t="shared" si="67"/>
        <v>3333.333333333333</v>
      </c>
      <c r="AX75" s="72">
        <f t="shared" ref="AX75:AX108" si="100">AY75/$AD75</f>
        <v>0.31469280488720752</v>
      </c>
      <c r="AY75" s="71">
        <f t="shared" si="68"/>
        <v>3333.333333333333</v>
      </c>
      <c r="AZ75" s="48">
        <f t="shared" ref="AZ75:AZ108" si="101">AU75+AW75+AY75</f>
        <v>13159.149181955512</v>
      </c>
      <c r="BA75" s="25">
        <f t="shared" ref="BA75:BA108" si="102">(AZ75-AZ74)/AZ74</f>
        <v>4.9089467066528066E-3</v>
      </c>
      <c r="BC75" s="46" t="s">
        <v>190</v>
      </c>
      <c r="BD75" s="46"/>
      <c r="BE75" s="55">
        <f t="shared" si="75"/>
        <v>0.33333333333333331</v>
      </c>
      <c r="BF75" s="71">
        <f t="shared" si="76"/>
        <v>4386.3830606518368</v>
      </c>
      <c r="BG75" s="56">
        <f t="shared" si="77"/>
        <v>0.33333333333333331</v>
      </c>
      <c r="BH75" s="71">
        <f t="shared" si="78"/>
        <v>3344.4444444444439</v>
      </c>
      <c r="BI75" s="56">
        <f t="shared" si="79"/>
        <v>0.33333333333333331</v>
      </c>
      <c r="BJ75" s="71">
        <f t="shared" si="80"/>
        <v>3344.4444444444439</v>
      </c>
      <c r="BK75" s="79">
        <f t="shared" si="81"/>
        <v>13159.149181955512</v>
      </c>
      <c r="BL75" s="84">
        <f t="shared" si="82"/>
        <v>4.9089467066527614E-3</v>
      </c>
    </row>
    <row r="76" spans="2:64" x14ac:dyDescent="0.2">
      <c r="B76" s="100">
        <v>43987</v>
      </c>
      <c r="C76" s="101">
        <f t="shared" ref="C76:C111" si="103">C75+(C75*1%)</f>
        <v>190.93664881743501</v>
      </c>
      <c r="D76" s="102">
        <f t="shared" ref="D76:D107" si="104">(C76-C75)/C75</f>
        <v>1.0000000000000061E-2</v>
      </c>
      <c r="E76" s="30">
        <v>1000</v>
      </c>
      <c r="F76" s="103">
        <f t="shared" si="83"/>
        <v>190936.64881743502</v>
      </c>
      <c r="G76" s="53">
        <f t="shared" si="84"/>
        <v>0.11291768319704203</v>
      </c>
      <c r="H76" s="28">
        <v>100</v>
      </c>
      <c r="I76" s="102">
        <f t="shared" ref="I76:I107" si="105">(H76-H75)/H75</f>
        <v>0</v>
      </c>
      <c r="J76" s="30">
        <v>5000</v>
      </c>
      <c r="K76" s="103">
        <f t="shared" si="85"/>
        <v>500000</v>
      </c>
      <c r="L76" s="53">
        <f t="shared" si="86"/>
        <v>0.29569410560098602</v>
      </c>
      <c r="M76" s="28">
        <v>100</v>
      </c>
      <c r="N76" s="102">
        <f t="shared" ref="N76:N107" si="106">(M76-M75)/M75</f>
        <v>0</v>
      </c>
      <c r="O76" s="30">
        <v>10000</v>
      </c>
      <c r="P76" s="103">
        <f t="shared" si="87"/>
        <v>1000000</v>
      </c>
      <c r="Q76" s="53">
        <f t="shared" si="88"/>
        <v>0.59138821120197205</v>
      </c>
      <c r="R76" s="104">
        <f t="shared" si="89"/>
        <v>1690936.6488174349</v>
      </c>
      <c r="S76" s="105">
        <f t="shared" si="90"/>
        <v>1</v>
      </c>
      <c r="V76" s="6" t="s">
        <v>140</v>
      </c>
      <c r="W76" s="6"/>
      <c r="X76" s="78">
        <f t="shared" si="69"/>
        <v>0.12287459101389882</v>
      </c>
      <c r="Y76" s="71">
        <f t="shared" si="63"/>
        <v>1229.513876332825</v>
      </c>
      <c r="Z76" s="72">
        <f t="shared" si="70"/>
        <v>0.31230480949406619</v>
      </c>
      <c r="AA76" s="71">
        <f t="shared" si="64"/>
        <v>3125</v>
      </c>
      <c r="AB76" s="72">
        <f t="shared" si="71"/>
        <v>0.62460961898813239</v>
      </c>
      <c r="AC76" s="71">
        <f t="shared" si="65"/>
        <v>6250</v>
      </c>
      <c r="AD76" s="79">
        <f t="shared" si="72"/>
        <v>10604.513876332825</v>
      </c>
      <c r="AE76" s="80">
        <f t="shared" si="73"/>
        <v>1.1492648625472564E-3</v>
      </c>
      <c r="AG76" s="46" t="s">
        <v>191</v>
      </c>
      <c r="AH76" s="46"/>
      <c r="AI76" s="81">
        <f t="shared" si="91"/>
        <v>0.12287459101389882</v>
      </c>
      <c r="AJ76" s="71">
        <f t="shared" si="92"/>
        <v>1229.513876332825</v>
      </c>
      <c r="AK76" s="82">
        <f t="shared" si="93"/>
        <v>0.31230480949406619</v>
      </c>
      <c r="AL76" s="71">
        <f t="shared" si="94"/>
        <v>3125</v>
      </c>
      <c r="AM76" s="82">
        <f t="shared" si="95"/>
        <v>0.62460961898813239</v>
      </c>
      <c r="AN76" s="71">
        <f t="shared" si="96"/>
        <v>6250</v>
      </c>
      <c r="AO76" s="79">
        <f t="shared" si="97"/>
        <v>10604.513876332825</v>
      </c>
      <c r="AP76" s="83">
        <f t="shared" si="74"/>
        <v>1.1492648625472945E-3</v>
      </c>
      <c r="AR76" s="46" t="s">
        <v>140</v>
      </c>
      <c r="AS76" s="46"/>
      <c r="AT76" s="78">
        <f t="shared" si="98"/>
        <v>0.61836001318990852</v>
      </c>
      <c r="AU76" s="71">
        <f t="shared" si="66"/>
        <v>6557.407340441734</v>
      </c>
      <c r="AV76" s="72">
        <f t="shared" si="99"/>
        <v>0.31433155467622831</v>
      </c>
      <c r="AW76" s="71">
        <f t="shared" si="67"/>
        <v>3333.333333333333</v>
      </c>
      <c r="AX76" s="72">
        <f t="shared" si="100"/>
        <v>0.31433155467622831</v>
      </c>
      <c r="AY76" s="71">
        <f t="shared" si="68"/>
        <v>3333.333333333333</v>
      </c>
      <c r="AZ76" s="48">
        <f t="shared" si="101"/>
        <v>13224.0740071084</v>
      </c>
      <c r="BA76" s="25">
        <f t="shared" si="102"/>
        <v>4.933816332283558E-3</v>
      </c>
      <c r="BC76" s="46" t="s">
        <v>191</v>
      </c>
      <c r="BD76" s="46"/>
      <c r="BE76" s="55">
        <f t="shared" si="75"/>
        <v>0.33333333333333331</v>
      </c>
      <c r="BF76" s="71">
        <f t="shared" si="76"/>
        <v>4408.0246690361328</v>
      </c>
      <c r="BG76" s="56">
        <f t="shared" si="77"/>
        <v>0.33333333333333331</v>
      </c>
      <c r="BH76" s="71">
        <f t="shared" si="78"/>
        <v>3344.4444444444439</v>
      </c>
      <c r="BI76" s="56">
        <f t="shared" si="79"/>
        <v>0.33333333333333331</v>
      </c>
      <c r="BJ76" s="71">
        <f t="shared" si="80"/>
        <v>3344.4444444444439</v>
      </c>
      <c r="BK76" s="79">
        <f t="shared" si="81"/>
        <v>13224.0740071084</v>
      </c>
      <c r="BL76" s="84">
        <f t="shared" si="82"/>
        <v>4.9338163322836248E-3</v>
      </c>
    </row>
    <row r="77" spans="2:64" x14ac:dyDescent="0.2">
      <c r="B77" s="94">
        <v>43988</v>
      </c>
      <c r="C77" s="106">
        <f t="shared" si="103"/>
        <v>192.84601530560937</v>
      </c>
      <c r="D77" s="25">
        <f t="shared" si="104"/>
        <v>1.0000000000000033E-2</v>
      </c>
      <c r="E77" s="22">
        <v>1000</v>
      </c>
      <c r="F77" s="96">
        <f t="shared" si="83"/>
        <v>192846.01530560938</v>
      </c>
      <c r="G77" s="97">
        <f t="shared" si="84"/>
        <v>0.11391822620724006</v>
      </c>
      <c r="H77" s="21">
        <v>100</v>
      </c>
      <c r="I77" s="72">
        <f t="shared" si="105"/>
        <v>0</v>
      </c>
      <c r="J77" s="22">
        <v>5000</v>
      </c>
      <c r="K77" s="96">
        <f t="shared" si="85"/>
        <v>500000</v>
      </c>
      <c r="L77" s="97">
        <f t="shared" si="86"/>
        <v>0.29536059126425329</v>
      </c>
      <c r="M77" s="21">
        <v>100</v>
      </c>
      <c r="N77" s="72">
        <f t="shared" si="106"/>
        <v>0</v>
      </c>
      <c r="O77" s="22">
        <v>10000</v>
      </c>
      <c r="P77" s="96">
        <f t="shared" si="87"/>
        <v>1000000</v>
      </c>
      <c r="Q77" s="97">
        <f t="shared" si="88"/>
        <v>0.59072118252850658</v>
      </c>
      <c r="R77" s="107">
        <f t="shared" si="89"/>
        <v>1692846.0153056094</v>
      </c>
      <c r="S77" s="99">
        <f t="shared" si="90"/>
        <v>1</v>
      </c>
      <c r="V77" s="6" t="s">
        <v>141</v>
      </c>
      <c r="W77" s="6"/>
      <c r="X77" s="78">
        <f t="shared" si="69"/>
        <v>0.1241033369240378</v>
      </c>
      <c r="Y77" s="71">
        <f t="shared" si="63"/>
        <v>1241.8090150961532</v>
      </c>
      <c r="Z77" s="72">
        <f t="shared" si="70"/>
        <v>0.31230480949406619</v>
      </c>
      <c r="AA77" s="71">
        <f t="shared" si="64"/>
        <v>3125</v>
      </c>
      <c r="AB77" s="72">
        <f t="shared" si="71"/>
        <v>0.62460961898813239</v>
      </c>
      <c r="AC77" s="71">
        <f t="shared" si="65"/>
        <v>6250</v>
      </c>
      <c r="AD77" s="79">
        <f t="shared" si="72"/>
        <v>10616.809015096154</v>
      </c>
      <c r="AE77" s="80">
        <f t="shared" si="73"/>
        <v>1.159425024731178E-3</v>
      </c>
      <c r="AG77" s="46" t="s">
        <v>192</v>
      </c>
      <c r="AH77" s="46"/>
      <c r="AI77" s="81">
        <f t="shared" si="91"/>
        <v>0.1241033369240378</v>
      </c>
      <c r="AJ77" s="71">
        <f t="shared" si="92"/>
        <v>1241.8090150961532</v>
      </c>
      <c r="AK77" s="82">
        <f t="shared" si="93"/>
        <v>0.31230480949406619</v>
      </c>
      <c r="AL77" s="71">
        <f t="shared" si="94"/>
        <v>3125</v>
      </c>
      <c r="AM77" s="82">
        <f t="shared" si="95"/>
        <v>0.62460961898813239</v>
      </c>
      <c r="AN77" s="71">
        <f t="shared" si="96"/>
        <v>6250</v>
      </c>
      <c r="AO77" s="79">
        <f t="shared" si="97"/>
        <v>10616.809015096154</v>
      </c>
      <c r="AP77" s="83">
        <f t="shared" si="74"/>
        <v>1.1594250247310978E-3</v>
      </c>
      <c r="AR77" s="46" t="s">
        <v>141</v>
      </c>
      <c r="AS77" s="46"/>
      <c r="AT77" s="78">
        <f t="shared" si="98"/>
        <v>0.62382034040820211</v>
      </c>
      <c r="AU77" s="71">
        <f t="shared" si="66"/>
        <v>6622.9814138461516</v>
      </c>
      <c r="AV77" s="72">
        <f t="shared" si="99"/>
        <v>0.31396753286167534</v>
      </c>
      <c r="AW77" s="71">
        <f t="shared" si="67"/>
        <v>3333.333333333333</v>
      </c>
      <c r="AX77" s="72">
        <f t="shared" si="100"/>
        <v>0.31396753286167534</v>
      </c>
      <c r="AY77" s="71">
        <f t="shared" si="68"/>
        <v>3333.333333333333</v>
      </c>
      <c r="AZ77" s="48">
        <f t="shared" si="101"/>
        <v>13289.648080512816</v>
      </c>
      <c r="BA77" s="25">
        <f t="shared" si="102"/>
        <v>4.9586892336784668E-3</v>
      </c>
      <c r="BC77" s="46" t="s">
        <v>192</v>
      </c>
      <c r="BD77" s="46"/>
      <c r="BE77" s="55">
        <f t="shared" si="75"/>
        <v>0.33333333333333331</v>
      </c>
      <c r="BF77" s="71">
        <f t="shared" si="76"/>
        <v>4429.8826935042716</v>
      </c>
      <c r="BG77" s="56">
        <f t="shared" si="77"/>
        <v>0.33333333333333331</v>
      </c>
      <c r="BH77" s="71">
        <f t="shared" si="78"/>
        <v>3344.4444444444439</v>
      </c>
      <c r="BI77" s="56">
        <f t="shared" si="79"/>
        <v>0.33333333333333331</v>
      </c>
      <c r="BJ77" s="71">
        <f t="shared" si="80"/>
        <v>3344.4444444444439</v>
      </c>
      <c r="BK77" s="79">
        <f t="shared" si="81"/>
        <v>13289.648080512816</v>
      </c>
      <c r="BL77" s="84">
        <f t="shared" si="82"/>
        <v>4.9586892336783706E-3</v>
      </c>
    </row>
    <row r="78" spans="2:64" x14ac:dyDescent="0.2">
      <c r="B78" s="100">
        <v>43989</v>
      </c>
      <c r="C78" s="101">
        <f t="shared" si="103"/>
        <v>194.77447545866548</v>
      </c>
      <c r="D78" s="102">
        <f t="shared" si="104"/>
        <v>1.0000000000000073E-2</v>
      </c>
      <c r="E78" s="30">
        <v>1000</v>
      </c>
      <c r="F78" s="103">
        <f t="shared" si="83"/>
        <v>194774.47545866549</v>
      </c>
      <c r="G78" s="53">
        <f t="shared" si="84"/>
        <v>0.11492648625472877</v>
      </c>
      <c r="H78" s="28">
        <v>100</v>
      </c>
      <c r="I78" s="102">
        <f t="shared" si="105"/>
        <v>0</v>
      </c>
      <c r="J78" s="30">
        <v>5000</v>
      </c>
      <c r="K78" s="103">
        <f t="shared" si="85"/>
        <v>500000</v>
      </c>
      <c r="L78" s="53">
        <f t="shared" si="86"/>
        <v>0.29502450458175705</v>
      </c>
      <c r="M78" s="28">
        <v>100</v>
      </c>
      <c r="N78" s="102">
        <f t="shared" si="106"/>
        <v>0</v>
      </c>
      <c r="O78" s="30">
        <v>10000</v>
      </c>
      <c r="P78" s="103">
        <f t="shared" si="87"/>
        <v>1000000</v>
      </c>
      <c r="Q78" s="53">
        <f t="shared" si="88"/>
        <v>0.5900490091635141</v>
      </c>
      <c r="R78" s="104">
        <f t="shared" si="89"/>
        <v>1694774.4754586655</v>
      </c>
      <c r="S78" s="105">
        <f t="shared" si="90"/>
        <v>1</v>
      </c>
      <c r="V78" s="6" t="s">
        <v>142</v>
      </c>
      <c r="W78" s="6"/>
      <c r="X78" s="78">
        <f t="shared" si="69"/>
        <v>0.12534437029327816</v>
      </c>
      <c r="Y78" s="71">
        <f t="shared" si="63"/>
        <v>1254.2271052471147</v>
      </c>
      <c r="Z78" s="72">
        <f t="shared" si="70"/>
        <v>0.31230480949406619</v>
      </c>
      <c r="AA78" s="71">
        <f t="shared" si="64"/>
        <v>3125</v>
      </c>
      <c r="AB78" s="72">
        <f t="shared" si="71"/>
        <v>0.62460961898813239</v>
      </c>
      <c r="AC78" s="71">
        <f t="shared" si="65"/>
        <v>6250</v>
      </c>
      <c r="AD78" s="79">
        <f t="shared" si="72"/>
        <v>10629.227105247115</v>
      </c>
      <c r="AE78" s="80">
        <f t="shared" si="73"/>
        <v>1.1696631382653079E-3</v>
      </c>
      <c r="AG78" s="46" t="s">
        <v>193</v>
      </c>
      <c r="AH78" s="46"/>
      <c r="AI78" s="81">
        <f t="shared" si="91"/>
        <v>0.12534437029327816</v>
      </c>
      <c r="AJ78" s="71">
        <f t="shared" si="92"/>
        <v>1254.2271052471147</v>
      </c>
      <c r="AK78" s="82">
        <f t="shared" si="93"/>
        <v>0.31230480949406619</v>
      </c>
      <c r="AL78" s="71">
        <f t="shared" si="94"/>
        <v>3125</v>
      </c>
      <c r="AM78" s="82">
        <f t="shared" si="95"/>
        <v>0.62460961898813239</v>
      </c>
      <c r="AN78" s="71">
        <f t="shared" si="96"/>
        <v>6250</v>
      </c>
      <c r="AO78" s="79">
        <f t="shared" si="97"/>
        <v>10629.227105247115</v>
      </c>
      <c r="AP78" s="83">
        <f t="shared" si="74"/>
        <v>1.1696631382653866E-3</v>
      </c>
      <c r="AR78" s="46" t="s">
        <v>142</v>
      </c>
      <c r="AS78" s="46"/>
      <c r="AT78" s="78">
        <f t="shared" si="98"/>
        <v>0.62932244854214148</v>
      </c>
      <c r="AU78" s="71">
        <f t="shared" si="66"/>
        <v>6689.2112279846133</v>
      </c>
      <c r="AV78" s="72">
        <f t="shared" si="99"/>
        <v>0.3136007256527461</v>
      </c>
      <c r="AW78" s="71">
        <f t="shared" si="67"/>
        <v>3333.333333333333</v>
      </c>
      <c r="AX78" s="72">
        <f t="shared" si="100"/>
        <v>0.3136007256527461</v>
      </c>
      <c r="AY78" s="71">
        <f t="shared" si="68"/>
        <v>3333.333333333333</v>
      </c>
      <c r="AZ78" s="48">
        <f t="shared" si="101"/>
        <v>13355.877894651279</v>
      </c>
      <c r="BA78" s="25">
        <f t="shared" si="102"/>
        <v>4.9835641799709646E-3</v>
      </c>
      <c r="BC78" s="46" t="s">
        <v>193</v>
      </c>
      <c r="BD78" s="46"/>
      <c r="BE78" s="55">
        <f t="shared" si="75"/>
        <v>0.33333333333333331</v>
      </c>
      <c r="BF78" s="71">
        <f t="shared" si="76"/>
        <v>4451.9592982170925</v>
      </c>
      <c r="BG78" s="56">
        <f t="shared" si="77"/>
        <v>0.33333333333333331</v>
      </c>
      <c r="BH78" s="71">
        <f t="shared" si="78"/>
        <v>3344.4444444444439</v>
      </c>
      <c r="BI78" s="56">
        <f t="shared" si="79"/>
        <v>0.33333333333333331</v>
      </c>
      <c r="BJ78" s="71">
        <f t="shared" si="80"/>
        <v>3344.4444444444439</v>
      </c>
      <c r="BK78" s="79">
        <f t="shared" si="81"/>
        <v>13355.877894651279</v>
      </c>
      <c r="BL78" s="84">
        <f t="shared" si="82"/>
        <v>4.9835641799709229E-3</v>
      </c>
    </row>
    <row r="79" spans="2:64" x14ac:dyDescent="0.2">
      <c r="B79" s="94">
        <v>43990</v>
      </c>
      <c r="C79" s="106">
        <f t="shared" si="103"/>
        <v>196.72222021325214</v>
      </c>
      <c r="D79" s="25">
        <f t="shared" si="104"/>
        <v>1.0000000000000054E-2</v>
      </c>
      <c r="E79" s="22">
        <v>1000</v>
      </c>
      <c r="F79" s="96">
        <f t="shared" si="83"/>
        <v>196722.22021325215</v>
      </c>
      <c r="G79" s="97">
        <f t="shared" si="84"/>
        <v>0.11594250247310792</v>
      </c>
      <c r="H79" s="21">
        <v>100</v>
      </c>
      <c r="I79" s="72">
        <f t="shared" si="105"/>
        <v>0</v>
      </c>
      <c r="J79" s="22">
        <v>5000</v>
      </c>
      <c r="K79" s="96">
        <f t="shared" si="85"/>
        <v>500000</v>
      </c>
      <c r="L79" s="97">
        <f t="shared" si="86"/>
        <v>0.29468583250896402</v>
      </c>
      <c r="M79" s="21">
        <v>100</v>
      </c>
      <c r="N79" s="72">
        <f t="shared" si="106"/>
        <v>0</v>
      </c>
      <c r="O79" s="22">
        <v>10000</v>
      </c>
      <c r="P79" s="96">
        <f t="shared" si="87"/>
        <v>1000000</v>
      </c>
      <c r="Q79" s="97">
        <f t="shared" si="88"/>
        <v>0.58937166501792804</v>
      </c>
      <c r="R79" s="107">
        <f t="shared" si="89"/>
        <v>1696722.2202132521</v>
      </c>
      <c r="S79" s="99">
        <f t="shared" si="90"/>
        <v>1</v>
      </c>
      <c r="V79" s="6" t="s">
        <v>143</v>
      </c>
      <c r="W79" s="6"/>
      <c r="X79" s="78">
        <f t="shared" si="69"/>
        <v>0.12659781399621095</v>
      </c>
      <c r="Y79" s="71">
        <f t="shared" si="63"/>
        <v>1266.7693762995857</v>
      </c>
      <c r="Z79" s="72">
        <f t="shared" si="70"/>
        <v>0.31230480949406619</v>
      </c>
      <c r="AA79" s="71">
        <f t="shared" si="64"/>
        <v>3125</v>
      </c>
      <c r="AB79" s="72">
        <f t="shared" si="71"/>
        <v>0.62460961898813239</v>
      </c>
      <c r="AC79" s="71">
        <f t="shared" si="65"/>
        <v>6250</v>
      </c>
      <c r="AD79" s="79">
        <f t="shared" si="72"/>
        <v>10641.769376299586</v>
      </c>
      <c r="AE79" s="80">
        <f t="shared" si="73"/>
        <v>1.1799795910164847E-3</v>
      </c>
      <c r="AG79" s="46" t="s">
        <v>194</v>
      </c>
      <c r="AH79" s="46"/>
      <c r="AI79" s="81">
        <f t="shared" si="91"/>
        <v>0.12659781399621095</v>
      </c>
      <c r="AJ79" s="71">
        <f t="shared" si="92"/>
        <v>1266.7693762995857</v>
      </c>
      <c r="AK79" s="82">
        <f t="shared" si="93"/>
        <v>0.31230480949406619</v>
      </c>
      <c r="AL79" s="71">
        <f t="shared" si="94"/>
        <v>3125</v>
      </c>
      <c r="AM79" s="82">
        <f t="shared" si="95"/>
        <v>0.62460961898813239</v>
      </c>
      <c r="AN79" s="71">
        <f t="shared" si="96"/>
        <v>6250</v>
      </c>
      <c r="AO79" s="79">
        <f t="shared" si="97"/>
        <v>10641.769376299586</v>
      </c>
      <c r="AP79" s="83">
        <f t="shared" si="74"/>
        <v>1.1799795910165667E-3</v>
      </c>
      <c r="AR79" s="46" t="s">
        <v>143</v>
      </c>
      <c r="AS79" s="46"/>
      <c r="AT79" s="78">
        <f t="shared" si="98"/>
        <v>0.6348665434632571</v>
      </c>
      <c r="AU79" s="71">
        <f t="shared" si="66"/>
        <v>6756.1033402644598</v>
      </c>
      <c r="AV79" s="72">
        <f t="shared" si="99"/>
        <v>0.31323111932467174</v>
      </c>
      <c r="AW79" s="71">
        <f t="shared" si="67"/>
        <v>3333.333333333333</v>
      </c>
      <c r="AX79" s="72">
        <f t="shared" si="100"/>
        <v>0.31323111932467174</v>
      </c>
      <c r="AY79" s="71">
        <f t="shared" si="68"/>
        <v>3333.333333333333</v>
      </c>
      <c r="AZ79" s="48">
        <f t="shared" si="101"/>
        <v>13422.770006931125</v>
      </c>
      <c r="BA79" s="25">
        <f t="shared" si="102"/>
        <v>5.0084399398885151E-3</v>
      </c>
      <c r="BC79" s="46" t="s">
        <v>194</v>
      </c>
      <c r="BD79" s="46"/>
      <c r="BE79" s="55">
        <f t="shared" si="75"/>
        <v>0.33333333333333331</v>
      </c>
      <c r="BF79" s="71">
        <f t="shared" si="76"/>
        <v>4474.256668977041</v>
      </c>
      <c r="BG79" s="56">
        <f t="shared" si="77"/>
        <v>0.33333333333333331</v>
      </c>
      <c r="BH79" s="71">
        <f t="shared" si="78"/>
        <v>3344.4444444444439</v>
      </c>
      <c r="BI79" s="56">
        <f t="shared" si="79"/>
        <v>0.33333333333333331</v>
      </c>
      <c r="BJ79" s="71">
        <f t="shared" si="80"/>
        <v>3344.4444444444439</v>
      </c>
      <c r="BK79" s="79">
        <f t="shared" si="81"/>
        <v>13422.770006931125</v>
      </c>
      <c r="BL79" s="84">
        <f t="shared" si="82"/>
        <v>5.0084399398884205E-3</v>
      </c>
    </row>
    <row r="80" spans="2:64" x14ac:dyDescent="0.2">
      <c r="B80" s="100">
        <v>43991</v>
      </c>
      <c r="C80" s="101">
        <f t="shared" si="103"/>
        <v>198.68944241538466</v>
      </c>
      <c r="D80" s="102">
        <f t="shared" si="104"/>
        <v>9.9999999999999846E-3</v>
      </c>
      <c r="E80" s="30">
        <v>1000</v>
      </c>
      <c r="F80" s="103">
        <f t="shared" si="83"/>
        <v>198689.44241538466</v>
      </c>
      <c r="G80" s="53">
        <f t="shared" si="84"/>
        <v>0.11696631382653797</v>
      </c>
      <c r="H80" s="28">
        <v>100</v>
      </c>
      <c r="I80" s="102">
        <f t="shared" si="105"/>
        <v>0</v>
      </c>
      <c r="J80" s="30">
        <v>5000</v>
      </c>
      <c r="K80" s="103">
        <f t="shared" si="85"/>
        <v>500000</v>
      </c>
      <c r="L80" s="53">
        <f t="shared" si="86"/>
        <v>0.29434456205782067</v>
      </c>
      <c r="M80" s="28">
        <v>100</v>
      </c>
      <c r="N80" s="102">
        <f t="shared" si="106"/>
        <v>0</v>
      </c>
      <c r="O80" s="30">
        <v>10000</v>
      </c>
      <c r="P80" s="103">
        <f t="shared" si="87"/>
        <v>1000000</v>
      </c>
      <c r="Q80" s="53">
        <f t="shared" si="88"/>
        <v>0.58868912411564134</v>
      </c>
      <c r="R80" s="104">
        <f t="shared" si="89"/>
        <v>1698689.4424153846</v>
      </c>
      <c r="S80" s="105">
        <f t="shared" si="90"/>
        <v>1</v>
      </c>
      <c r="V80" s="6" t="s">
        <v>144</v>
      </c>
      <c r="W80" s="6"/>
      <c r="X80" s="78">
        <f t="shared" si="69"/>
        <v>0.12786379213617305</v>
      </c>
      <c r="Y80" s="71">
        <f t="shared" si="63"/>
        <v>1279.4370700625816</v>
      </c>
      <c r="Z80" s="72">
        <f t="shared" si="70"/>
        <v>0.31230480949406619</v>
      </c>
      <c r="AA80" s="71">
        <f t="shared" si="64"/>
        <v>3125</v>
      </c>
      <c r="AB80" s="72">
        <f t="shared" si="71"/>
        <v>0.62460961898813239</v>
      </c>
      <c r="AC80" s="71">
        <f t="shared" si="65"/>
        <v>6250</v>
      </c>
      <c r="AD80" s="79">
        <f t="shared" si="72"/>
        <v>10654.43707006258</v>
      </c>
      <c r="AE80" s="80">
        <f t="shared" si="73"/>
        <v>1.1903747689934821E-3</v>
      </c>
      <c r="AG80" s="46" t="s">
        <v>195</v>
      </c>
      <c r="AH80" s="46"/>
      <c r="AI80" s="81">
        <f t="shared" si="91"/>
        <v>0.12786379213617305</v>
      </c>
      <c r="AJ80" s="71">
        <f t="shared" si="92"/>
        <v>1279.4370700625816</v>
      </c>
      <c r="AK80" s="82">
        <f t="shared" si="93"/>
        <v>0.31230480949406619</v>
      </c>
      <c r="AL80" s="71">
        <f t="shared" si="94"/>
        <v>3125</v>
      </c>
      <c r="AM80" s="82">
        <f t="shared" si="95"/>
        <v>0.62460961898813239</v>
      </c>
      <c r="AN80" s="71">
        <f t="shared" si="96"/>
        <v>6250</v>
      </c>
      <c r="AO80" s="79">
        <f t="shared" si="97"/>
        <v>10654.43707006258</v>
      </c>
      <c r="AP80" s="83">
        <f t="shared" si="74"/>
        <v>1.1903747689934185E-3</v>
      </c>
      <c r="AR80" s="46" t="s">
        <v>144</v>
      </c>
      <c r="AS80" s="46"/>
      <c r="AT80" s="78">
        <f t="shared" si="98"/>
        <v>0.64045283000831732</v>
      </c>
      <c r="AU80" s="71">
        <f t="shared" si="66"/>
        <v>6823.6643736671049</v>
      </c>
      <c r="AV80" s="72">
        <f t="shared" si="99"/>
        <v>0.31285870022166778</v>
      </c>
      <c r="AW80" s="71">
        <f t="shared" si="67"/>
        <v>3333.333333333333</v>
      </c>
      <c r="AX80" s="72">
        <f t="shared" si="100"/>
        <v>0.31285870022166778</v>
      </c>
      <c r="AY80" s="71">
        <f t="shared" si="68"/>
        <v>3333.333333333333</v>
      </c>
      <c r="AZ80" s="48">
        <f t="shared" si="101"/>
        <v>13490.331040333771</v>
      </c>
      <c r="BA80" s="25">
        <f t="shared" si="102"/>
        <v>5.0333152819991289E-3</v>
      </c>
      <c r="BC80" s="46" t="s">
        <v>195</v>
      </c>
      <c r="BD80" s="46"/>
      <c r="BE80" s="55">
        <f t="shared" si="75"/>
        <v>0.33333333333333331</v>
      </c>
      <c r="BF80" s="71">
        <f t="shared" si="76"/>
        <v>4496.77701344459</v>
      </c>
      <c r="BG80" s="56">
        <f t="shared" si="77"/>
        <v>0.33333333333333331</v>
      </c>
      <c r="BH80" s="71">
        <f t="shared" si="78"/>
        <v>3344.4444444444439</v>
      </c>
      <c r="BI80" s="56">
        <f t="shared" si="79"/>
        <v>0.33333333333333331</v>
      </c>
      <c r="BJ80" s="71">
        <f t="shared" si="80"/>
        <v>3344.4444444444439</v>
      </c>
      <c r="BK80" s="79">
        <f t="shared" si="81"/>
        <v>13490.331040333771</v>
      </c>
      <c r="BL80" s="84">
        <f t="shared" si="82"/>
        <v>5.0333152819992399E-3</v>
      </c>
    </row>
    <row r="81" spans="2:64" x14ac:dyDescent="0.2">
      <c r="B81" s="94">
        <v>43992</v>
      </c>
      <c r="C81" s="106">
        <f t="shared" si="103"/>
        <v>200.67633683953852</v>
      </c>
      <c r="D81" s="25">
        <f t="shared" si="104"/>
        <v>1.0000000000000068E-2</v>
      </c>
      <c r="E81" s="22">
        <v>1000</v>
      </c>
      <c r="F81" s="96">
        <f t="shared" si="83"/>
        <v>200676.33683953853</v>
      </c>
      <c r="G81" s="97">
        <f t="shared" si="84"/>
        <v>0.1179979591016516</v>
      </c>
      <c r="H81" s="21">
        <v>100</v>
      </c>
      <c r="I81" s="72">
        <f t="shared" si="105"/>
        <v>0</v>
      </c>
      <c r="J81" s="22">
        <v>5000</v>
      </c>
      <c r="K81" s="96">
        <f t="shared" si="85"/>
        <v>500000</v>
      </c>
      <c r="L81" s="97">
        <f t="shared" si="86"/>
        <v>0.29400068029944948</v>
      </c>
      <c r="M81" s="21">
        <v>100</v>
      </c>
      <c r="N81" s="72">
        <f t="shared" si="106"/>
        <v>0</v>
      </c>
      <c r="O81" s="22">
        <v>10000</v>
      </c>
      <c r="P81" s="96">
        <f t="shared" si="87"/>
        <v>1000000</v>
      </c>
      <c r="Q81" s="97">
        <f t="shared" si="88"/>
        <v>0.58800136059889896</v>
      </c>
      <c r="R81" s="107">
        <f t="shared" si="89"/>
        <v>1700676.3368395385</v>
      </c>
      <c r="S81" s="99">
        <f t="shared" si="90"/>
        <v>1</v>
      </c>
      <c r="V81" s="6" t="s">
        <v>145</v>
      </c>
      <c r="W81" s="6"/>
      <c r="X81" s="78">
        <f t="shared" si="69"/>
        <v>0.12914243005753478</v>
      </c>
      <c r="Y81" s="71">
        <f t="shared" si="63"/>
        <v>1292.2314407632075</v>
      </c>
      <c r="Z81" s="72">
        <f t="shared" si="70"/>
        <v>0.31230480949406619</v>
      </c>
      <c r="AA81" s="71">
        <f t="shared" si="64"/>
        <v>3125</v>
      </c>
      <c r="AB81" s="72">
        <f t="shared" si="71"/>
        <v>0.62460961898813239</v>
      </c>
      <c r="AC81" s="71">
        <f t="shared" si="65"/>
        <v>6250</v>
      </c>
      <c r="AD81" s="79">
        <f t="shared" si="72"/>
        <v>10667.231440763208</v>
      </c>
      <c r="AE81" s="80">
        <f t="shared" si="73"/>
        <v>1.2008490562657095E-3</v>
      </c>
      <c r="AG81" s="46" t="s">
        <v>196</v>
      </c>
      <c r="AH81" s="46"/>
      <c r="AI81" s="81">
        <f t="shared" si="91"/>
        <v>0.12914243005753478</v>
      </c>
      <c r="AJ81" s="71">
        <f t="shared" si="92"/>
        <v>1292.2314407632075</v>
      </c>
      <c r="AK81" s="82">
        <f t="shared" si="93"/>
        <v>0.31230480949406619</v>
      </c>
      <c r="AL81" s="71">
        <f t="shared" si="94"/>
        <v>3125</v>
      </c>
      <c r="AM81" s="82">
        <f t="shared" si="95"/>
        <v>0.62460961898813239</v>
      </c>
      <c r="AN81" s="71">
        <f t="shared" si="96"/>
        <v>6250</v>
      </c>
      <c r="AO81" s="79">
        <f t="shared" si="97"/>
        <v>10667.231440763208</v>
      </c>
      <c r="AP81" s="83">
        <f t="shared" si="74"/>
        <v>1.2008490562656071E-3</v>
      </c>
      <c r="AR81" s="46" t="s">
        <v>145</v>
      </c>
      <c r="AS81" s="46"/>
      <c r="AT81" s="78">
        <f t="shared" si="98"/>
        <v>0.64608151193452323</v>
      </c>
      <c r="AU81" s="71">
        <f t="shared" si="66"/>
        <v>6891.9010174037758</v>
      </c>
      <c r="AV81" s="72">
        <f t="shared" si="99"/>
        <v>0.31248345475992068</v>
      </c>
      <c r="AW81" s="71">
        <f t="shared" si="67"/>
        <v>3333.333333333333</v>
      </c>
      <c r="AX81" s="72">
        <f t="shared" si="100"/>
        <v>0.31248345475992068</v>
      </c>
      <c r="AY81" s="71">
        <f t="shared" si="68"/>
        <v>3333.333333333333</v>
      </c>
      <c r="AZ81" s="48">
        <f t="shared" si="101"/>
        <v>13558.56768407044</v>
      </c>
      <c r="BA81" s="25">
        <f t="shared" si="102"/>
        <v>5.0581889749520027E-3</v>
      </c>
      <c r="BC81" s="46" t="s">
        <v>196</v>
      </c>
      <c r="BD81" s="46"/>
      <c r="BE81" s="55">
        <f t="shared" si="75"/>
        <v>0.33333333333333331</v>
      </c>
      <c r="BF81" s="71">
        <f t="shared" si="76"/>
        <v>4519.5225613568127</v>
      </c>
      <c r="BG81" s="56">
        <f t="shared" si="77"/>
        <v>0.33333333333333331</v>
      </c>
      <c r="BH81" s="71">
        <f t="shared" si="78"/>
        <v>3344.4444444444439</v>
      </c>
      <c r="BI81" s="56">
        <f t="shared" si="79"/>
        <v>0.33333333333333331</v>
      </c>
      <c r="BJ81" s="71">
        <f t="shared" si="80"/>
        <v>3344.4444444444439</v>
      </c>
      <c r="BK81" s="79">
        <f t="shared" si="81"/>
        <v>13558.56768407044</v>
      </c>
      <c r="BL81" s="84">
        <f t="shared" si="82"/>
        <v>5.058188974951916E-3</v>
      </c>
    </row>
    <row r="82" spans="2:64" x14ac:dyDescent="0.2">
      <c r="B82" s="100">
        <v>43993</v>
      </c>
      <c r="C82" s="101">
        <f t="shared" si="103"/>
        <v>202.6831002079339</v>
      </c>
      <c r="D82" s="102">
        <f t="shared" si="104"/>
        <v>9.9999999999999881E-3</v>
      </c>
      <c r="E82" s="30">
        <v>1000</v>
      </c>
      <c r="F82" s="103">
        <f t="shared" si="83"/>
        <v>202683.10020793389</v>
      </c>
      <c r="G82" s="53">
        <f t="shared" si="84"/>
        <v>0.11903747689936076</v>
      </c>
      <c r="H82" s="28">
        <v>100</v>
      </c>
      <c r="I82" s="102">
        <f t="shared" si="105"/>
        <v>0</v>
      </c>
      <c r="J82" s="30">
        <v>5000</v>
      </c>
      <c r="K82" s="103">
        <f t="shared" si="85"/>
        <v>500000</v>
      </c>
      <c r="L82" s="53">
        <f t="shared" si="86"/>
        <v>0.29365417436687974</v>
      </c>
      <c r="M82" s="28">
        <v>100</v>
      </c>
      <c r="N82" s="102">
        <f t="shared" si="106"/>
        <v>0</v>
      </c>
      <c r="O82" s="30">
        <v>10000</v>
      </c>
      <c r="P82" s="103">
        <f t="shared" si="87"/>
        <v>1000000</v>
      </c>
      <c r="Q82" s="53">
        <f t="shared" si="88"/>
        <v>0.58730834873375948</v>
      </c>
      <c r="R82" s="104">
        <f t="shared" si="89"/>
        <v>1702683.1002079339</v>
      </c>
      <c r="S82" s="105">
        <f t="shared" si="90"/>
        <v>1</v>
      </c>
      <c r="V82" s="6" t="s">
        <v>146</v>
      </c>
      <c r="W82" s="6"/>
      <c r="X82" s="78">
        <f t="shared" si="69"/>
        <v>0.13043385435811014</v>
      </c>
      <c r="Y82" s="71">
        <f t="shared" si="63"/>
        <v>1305.1537551708395</v>
      </c>
      <c r="Z82" s="72">
        <f t="shared" si="70"/>
        <v>0.31230480949406619</v>
      </c>
      <c r="AA82" s="71">
        <f t="shared" si="64"/>
        <v>3125</v>
      </c>
      <c r="AB82" s="72">
        <f t="shared" si="71"/>
        <v>0.62460961898813239</v>
      </c>
      <c r="AC82" s="71">
        <f t="shared" si="65"/>
        <v>6250</v>
      </c>
      <c r="AD82" s="79">
        <f t="shared" si="72"/>
        <v>10680.153755170839</v>
      </c>
      <c r="AE82" s="80">
        <f t="shared" si="73"/>
        <v>1.2114028348771625E-3</v>
      </c>
      <c r="AG82" s="46" t="s">
        <v>197</v>
      </c>
      <c r="AH82" s="46"/>
      <c r="AI82" s="81">
        <f t="shared" si="91"/>
        <v>0.13043385435811014</v>
      </c>
      <c r="AJ82" s="71">
        <f t="shared" si="92"/>
        <v>1305.1537551708395</v>
      </c>
      <c r="AK82" s="82">
        <f t="shared" si="93"/>
        <v>0.31230480949406619</v>
      </c>
      <c r="AL82" s="71">
        <f t="shared" si="94"/>
        <v>3125</v>
      </c>
      <c r="AM82" s="82">
        <f t="shared" si="95"/>
        <v>0.62460961898813239</v>
      </c>
      <c r="AN82" s="71">
        <f t="shared" si="96"/>
        <v>6250</v>
      </c>
      <c r="AO82" s="79">
        <f t="shared" si="97"/>
        <v>10680.153755170839</v>
      </c>
      <c r="AP82" s="83">
        <f t="shared" si="74"/>
        <v>1.2114028348770844E-3</v>
      </c>
      <c r="AR82" s="46" t="s">
        <v>146</v>
      </c>
      <c r="AS82" s="46"/>
      <c r="AT82" s="78">
        <f t="shared" si="98"/>
        <v>0.65175279187415303</v>
      </c>
      <c r="AU82" s="71">
        <f t="shared" si="66"/>
        <v>6960.8200275778136</v>
      </c>
      <c r="AV82" s="72">
        <f t="shared" si="99"/>
        <v>0.31210536943061201</v>
      </c>
      <c r="AW82" s="71">
        <f t="shared" si="67"/>
        <v>3333.333333333333</v>
      </c>
      <c r="AX82" s="72">
        <f t="shared" si="100"/>
        <v>0.31210536943061201</v>
      </c>
      <c r="AY82" s="71">
        <f t="shared" si="68"/>
        <v>3333.333333333333</v>
      </c>
      <c r="AZ82" s="48">
        <f t="shared" si="101"/>
        <v>13627.486694244479</v>
      </c>
      <c r="BA82" s="25">
        <f t="shared" si="102"/>
        <v>5.0830597877244517E-3</v>
      </c>
      <c r="BC82" s="46" t="s">
        <v>197</v>
      </c>
      <c r="BD82" s="46"/>
      <c r="BE82" s="55">
        <f t="shared" si="75"/>
        <v>0.33333333333333331</v>
      </c>
      <c r="BF82" s="71">
        <f t="shared" si="76"/>
        <v>4542.4955647481593</v>
      </c>
      <c r="BG82" s="56">
        <f t="shared" si="77"/>
        <v>0.33333333333333331</v>
      </c>
      <c r="BH82" s="71">
        <f t="shared" si="78"/>
        <v>3344.4444444444439</v>
      </c>
      <c r="BI82" s="56">
        <f t="shared" si="79"/>
        <v>0.33333333333333331</v>
      </c>
      <c r="BJ82" s="71">
        <f t="shared" si="80"/>
        <v>3344.4444444444439</v>
      </c>
      <c r="BK82" s="79">
        <f t="shared" si="81"/>
        <v>13627.486694244479</v>
      </c>
      <c r="BL82" s="84">
        <f t="shared" si="82"/>
        <v>5.0830597877244976E-3</v>
      </c>
    </row>
    <row r="83" spans="2:64" x14ac:dyDescent="0.2">
      <c r="B83" s="94">
        <v>43994</v>
      </c>
      <c r="C83" s="106">
        <f t="shared" si="103"/>
        <v>204.70993121001325</v>
      </c>
      <c r="D83" s="25">
        <f t="shared" si="104"/>
        <v>1.0000000000000044E-2</v>
      </c>
      <c r="E83" s="22">
        <v>1000</v>
      </c>
      <c r="F83" s="96">
        <f t="shared" si="83"/>
        <v>204709.93121001325</v>
      </c>
      <c r="G83" s="97">
        <f t="shared" si="84"/>
        <v>0.12008490562655956</v>
      </c>
      <c r="H83" s="21">
        <v>100</v>
      </c>
      <c r="I83" s="72">
        <f t="shared" si="105"/>
        <v>0</v>
      </c>
      <c r="J83" s="22">
        <v>5000</v>
      </c>
      <c r="K83" s="96">
        <f t="shared" si="85"/>
        <v>500000</v>
      </c>
      <c r="L83" s="97">
        <f t="shared" si="86"/>
        <v>0.2933050314578135</v>
      </c>
      <c r="M83" s="21">
        <v>100</v>
      </c>
      <c r="N83" s="72">
        <f t="shared" si="106"/>
        <v>0</v>
      </c>
      <c r="O83" s="22">
        <v>10000</v>
      </c>
      <c r="P83" s="96">
        <f t="shared" si="87"/>
        <v>1000000</v>
      </c>
      <c r="Q83" s="97">
        <f t="shared" si="88"/>
        <v>0.58661006291562701</v>
      </c>
      <c r="R83" s="107">
        <f t="shared" si="89"/>
        <v>1704709.9312100131</v>
      </c>
      <c r="S83" s="99">
        <f t="shared" si="90"/>
        <v>1</v>
      </c>
      <c r="V83" s="6" t="s">
        <v>147</v>
      </c>
      <c r="W83" s="6"/>
      <c r="X83" s="78">
        <f t="shared" si="69"/>
        <v>0.13173819290169123</v>
      </c>
      <c r="Y83" s="71">
        <f t="shared" si="63"/>
        <v>1318.2052927225479</v>
      </c>
      <c r="Z83" s="72">
        <f t="shared" si="70"/>
        <v>0.31230480949406619</v>
      </c>
      <c r="AA83" s="71">
        <f t="shared" si="64"/>
        <v>3125</v>
      </c>
      <c r="AB83" s="72">
        <f t="shared" si="71"/>
        <v>0.62460961898813239</v>
      </c>
      <c r="AC83" s="71">
        <f t="shared" si="65"/>
        <v>6250</v>
      </c>
      <c r="AD83" s="79">
        <f t="shared" si="72"/>
        <v>10693.205292722549</v>
      </c>
      <c r="AE83" s="80">
        <f t="shared" si="73"/>
        <v>1.2220364847641651E-3</v>
      </c>
      <c r="AG83" s="46" t="s">
        <v>198</v>
      </c>
      <c r="AH83" s="46"/>
      <c r="AI83" s="81">
        <f t="shared" si="91"/>
        <v>0.13173819290169123</v>
      </c>
      <c r="AJ83" s="71">
        <f t="shared" si="92"/>
        <v>1318.2052927225479</v>
      </c>
      <c r="AK83" s="82">
        <f t="shared" si="93"/>
        <v>0.31230480949406619</v>
      </c>
      <c r="AL83" s="71">
        <f t="shared" si="94"/>
        <v>3125</v>
      </c>
      <c r="AM83" s="82">
        <f t="shared" si="95"/>
        <v>0.62460961898813239</v>
      </c>
      <c r="AN83" s="71">
        <f t="shared" si="96"/>
        <v>6250</v>
      </c>
      <c r="AO83" s="79">
        <f t="shared" si="97"/>
        <v>10693.205292722549</v>
      </c>
      <c r="AP83" s="83">
        <f t="shared" si="74"/>
        <v>1.2220364847641552E-3</v>
      </c>
      <c r="AR83" s="46" t="s">
        <v>147</v>
      </c>
      <c r="AS83" s="46"/>
      <c r="AT83" s="78">
        <f t="shared" si="98"/>
        <v>0.65746687128865611</v>
      </c>
      <c r="AU83" s="71">
        <f t="shared" si="66"/>
        <v>7030.428227853592</v>
      </c>
      <c r="AV83" s="72">
        <f t="shared" si="99"/>
        <v>0.31172443080297846</v>
      </c>
      <c r="AW83" s="71">
        <f t="shared" si="67"/>
        <v>3333.333333333333</v>
      </c>
      <c r="AX83" s="72">
        <f t="shared" si="100"/>
        <v>0.31172443080297846</v>
      </c>
      <c r="AY83" s="71">
        <f t="shared" si="68"/>
        <v>3333.333333333333</v>
      </c>
      <c r="AZ83" s="48">
        <f t="shared" si="101"/>
        <v>13697.094894520258</v>
      </c>
      <c r="BA83" s="25">
        <f t="shared" si="102"/>
        <v>5.1079264898624454E-3</v>
      </c>
      <c r="BC83" s="46" t="s">
        <v>198</v>
      </c>
      <c r="BD83" s="46"/>
      <c r="BE83" s="55">
        <f t="shared" si="75"/>
        <v>0.33333333333333331</v>
      </c>
      <c r="BF83" s="71">
        <f t="shared" si="76"/>
        <v>4565.6982981734191</v>
      </c>
      <c r="BG83" s="56">
        <f t="shared" si="77"/>
        <v>0.33333333333333331</v>
      </c>
      <c r="BH83" s="71">
        <f t="shared" si="78"/>
        <v>3344.4444444444439</v>
      </c>
      <c r="BI83" s="56">
        <f t="shared" si="79"/>
        <v>0.33333333333333331</v>
      </c>
      <c r="BJ83" s="71">
        <f t="shared" si="80"/>
        <v>3344.4444444444439</v>
      </c>
      <c r="BK83" s="79">
        <f t="shared" si="81"/>
        <v>13697.094894520258</v>
      </c>
      <c r="BL83" s="84">
        <f t="shared" si="82"/>
        <v>5.1079264898623578E-3</v>
      </c>
    </row>
    <row r="84" spans="2:64" x14ac:dyDescent="0.2">
      <c r="B84" s="100">
        <v>43995</v>
      </c>
      <c r="C84" s="101">
        <f t="shared" si="103"/>
        <v>206.75703052211338</v>
      </c>
      <c r="D84" s="102">
        <f t="shared" si="104"/>
        <v>9.9999999999999881E-3</v>
      </c>
      <c r="E84" s="30">
        <v>1000</v>
      </c>
      <c r="F84" s="103">
        <f t="shared" si="83"/>
        <v>206757.03052211337</v>
      </c>
      <c r="G84" s="53">
        <f t="shared" si="84"/>
        <v>0.12114028348772315</v>
      </c>
      <c r="H84" s="28">
        <v>100</v>
      </c>
      <c r="I84" s="102">
        <f t="shared" si="105"/>
        <v>0</v>
      </c>
      <c r="J84" s="30">
        <v>5000</v>
      </c>
      <c r="K84" s="103">
        <f t="shared" si="85"/>
        <v>500000</v>
      </c>
      <c r="L84" s="53">
        <f t="shared" si="86"/>
        <v>0.29295323883742558</v>
      </c>
      <c r="M84" s="28">
        <v>100</v>
      </c>
      <c r="N84" s="102">
        <f t="shared" si="106"/>
        <v>0</v>
      </c>
      <c r="O84" s="30">
        <v>10000</v>
      </c>
      <c r="P84" s="103">
        <f t="shared" si="87"/>
        <v>1000000</v>
      </c>
      <c r="Q84" s="53">
        <f t="shared" si="88"/>
        <v>0.58590647767485116</v>
      </c>
      <c r="R84" s="104">
        <f t="shared" si="89"/>
        <v>1706757.0305221134</v>
      </c>
      <c r="S84" s="105">
        <f t="shared" si="90"/>
        <v>0.99999999999999989</v>
      </c>
      <c r="V84" s="6" t="s">
        <v>148</v>
      </c>
      <c r="W84" s="6"/>
      <c r="X84" s="78">
        <f t="shared" si="69"/>
        <v>0.13305557483070815</v>
      </c>
      <c r="Y84" s="71">
        <f t="shared" si="63"/>
        <v>1331.3873456497734</v>
      </c>
      <c r="Z84" s="72">
        <f t="shared" si="70"/>
        <v>0.31230480949406619</v>
      </c>
      <c r="AA84" s="71">
        <f t="shared" si="64"/>
        <v>3125</v>
      </c>
      <c r="AB84" s="72">
        <f t="shared" si="71"/>
        <v>0.62460961898813239</v>
      </c>
      <c r="AC84" s="71">
        <f t="shared" si="65"/>
        <v>6250</v>
      </c>
      <c r="AD84" s="79">
        <f t="shared" si="72"/>
        <v>10706.387345649773</v>
      </c>
      <c r="AE84" s="80">
        <f t="shared" si="73"/>
        <v>1.2327503836661385E-3</v>
      </c>
      <c r="AG84" s="46" t="s">
        <v>199</v>
      </c>
      <c r="AH84" s="46"/>
      <c r="AI84" s="81">
        <f t="shared" si="91"/>
        <v>0.13305557483070815</v>
      </c>
      <c r="AJ84" s="71">
        <f t="shared" si="92"/>
        <v>1331.3873456497734</v>
      </c>
      <c r="AK84" s="82">
        <f t="shared" si="93"/>
        <v>0.31230480949406619</v>
      </c>
      <c r="AL84" s="71">
        <f t="shared" si="94"/>
        <v>3125</v>
      </c>
      <c r="AM84" s="82">
        <f t="shared" si="95"/>
        <v>0.62460961898813239</v>
      </c>
      <c r="AN84" s="71">
        <f t="shared" si="96"/>
        <v>6250</v>
      </c>
      <c r="AO84" s="79">
        <f t="shared" si="97"/>
        <v>10706.387345649773</v>
      </c>
      <c r="AP84" s="83">
        <f t="shared" si="74"/>
        <v>1.2327503836662146E-3</v>
      </c>
      <c r="AR84" s="46" t="s">
        <v>148</v>
      </c>
      <c r="AS84" s="46"/>
      <c r="AT84" s="78">
        <f t="shared" si="98"/>
        <v>0.66322395042220306</v>
      </c>
      <c r="AU84" s="71">
        <f t="shared" si="66"/>
        <v>7100.7325101321276</v>
      </c>
      <c r="AV84" s="72">
        <f t="shared" si="99"/>
        <v>0.31134062552740865</v>
      </c>
      <c r="AW84" s="71">
        <f t="shared" si="67"/>
        <v>3333.333333333333</v>
      </c>
      <c r="AX84" s="72">
        <f t="shared" si="100"/>
        <v>0.31134062552740865</v>
      </c>
      <c r="AY84" s="71">
        <f t="shared" si="68"/>
        <v>3333.333333333333</v>
      </c>
      <c r="AZ84" s="48">
        <f t="shared" si="101"/>
        <v>13767.399176798794</v>
      </c>
      <c r="BA84" s="25">
        <f t="shared" si="102"/>
        <v>5.1327878517262735E-3</v>
      </c>
      <c r="BC84" s="46" t="s">
        <v>199</v>
      </c>
      <c r="BD84" s="46"/>
      <c r="BE84" s="55">
        <f t="shared" si="75"/>
        <v>0.33333333333333331</v>
      </c>
      <c r="BF84" s="71">
        <f t="shared" si="76"/>
        <v>4589.1330589329309</v>
      </c>
      <c r="BG84" s="56">
        <f t="shared" si="77"/>
        <v>0.33333333333333331</v>
      </c>
      <c r="BH84" s="71">
        <f t="shared" si="78"/>
        <v>3344.4444444444439</v>
      </c>
      <c r="BI84" s="56">
        <f t="shared" si="79"/>
        <v>0.33333333333333331</v>
      </c>
      <c r="BJ84" s="71">
        <f t="shared" si="80"/>
        <v>3344.4444444444439</v>
      </c>
      <c r="BK84" s="79">
        <f t="shared" si="81"/>
        <v>13767.399176798794</v>
      </c>
      <c r="BL84" s="84">
        <f t="shared" si="82"/>
        <v>5.1327878517262171E-3</v>
      </c>
    </row>
    <row r="85" spans="2:64" x14ac:dyDescent="0.2">
      <c r="B85" s="94">
        <v>43996</v>
      </c>
      <c r="C85" s="106">
        <f t="shared" si="103"/>
        <v>208.82460082733451</v>
      </c>
      <c r="D85" s="25">
        <f t="shared" si="104"/>
        <v>9.9999999999999568E-3</v>
      </c>
      <c r="E85" s="22">
        <v>1000</v>
      </c>
      <c r="F85" s="96">
        <f t="shared" si="83"/>
        <v>208824.60082733451</v>
      </c>
      <c r="G85" s="97">
        <f t="shared" si="84"/>
        <v>0.12220364847640373</v>
      </c>
      <c r="H85" s="21">
        <v>100</v>
      </c>
      <c r="I85" s="72">
        <f t="shared" si="105"/>
        <v>0</v>
      </c>
      <c r="J85" s="22">
        <v>5000</v>
      </c>
      <c r="K85" s="96">
        <f t="shared" si="85"/>
        <v>500000</v>
      </c>
      <c r="L85" s="97">
        <f t="shared" si="86"/>
        <v>0.29259878384119875</v>
      </c>
      <c r="M85" s="21">
        <v>100</v>
      </c>
      <c r="N85" s="72">
        <f t="shared" si="106"/>
        <v>0</v>
      </c>
      <c r="O85" s="22">
        <v>10000</v>
      </c>
      <c r="P85" s="96">
        <f t="shared" si="87"/>
        <v>1000000</v>
      </c>
      <c r="Q85" s="97">
        <f t="shared" si="88"/>
        <v>0.5851975676823975</v>
      </c>
      <c r="R85" s="107">
        <f t="shared" si="89"/>
        <v>1708824.6008273344</v>
      </c>
      <c r="S85" s="99">
        <f t="shared" si="90"/>
        <v>1</v>
      </c>
      <c r="V85" s="6" t="s">
        <v>149</v>
      </c>
      <c r="W85" s="6"/>
      <c r="X85" s="78">
        <f t="shared" si="69"/>
        <v>0.13438613057901522</v>
      </c>
      <c r="Y85" s="71">
        <f t="shared" si="63"/>
        <v>1344.7012191062711</v>
      </c>
      <c r="Z85" s="72">
        <f t="shared" si="70"/>
        <v>0.31230480949406619</v>
      </c>
      <c r="AA85" s="71">
        <f t="shared" si="64"/>
        <v>3125</v>
      </c>
      <c r="AB85" s="72">
        <f t="shared" si="71"/>
        <v>0.62460961898813239</v>
      </c>
      <c r="AC85" s="71">
        <f t="shared" si="65"/>
        <v>6250</v>
      </c>
      <c r="AD85" s="79">
        <f t="shared" si="72"/>
        <v>10719.701219106271</v>
      </c>
      <c r="AE85" s="80">
        <f t="shared" si="73"/>
        <v>1.2435449070416725E-3</v>
      </c>
      <c r="AG85" s="46" t="s">
        <v>200</v>
      </c>
      <c r="AH85" s="46"/>
      <c r="AI85" s="81">
        <f t="shared" si="91"/>
        <v>0.13438613057901522</v>
      </c>
      <c r="AJ85" s="71">
        <f t="shared" si="92"/>
        <v>1344.7012191062711</v>
      </c>
      <c r="AK85" s="82">
        <f t="shared" si="93"/>
        <v>0.31230480949406619</v>
      </c>
      <c r="AL85" s="71">
        <f t="shared" si="94"/>
        <v>3125</v>
      </c>
      <c r="AM85" s="82">
        <f t="shared" si="95"/>
        <v>0.62460961898813239</v>
      </c>
      <c r="AN85" s="71">
        <f t="shared" si="96"/>
        <v>6250</v>
      </c>
      <c r="AO85" s="79">
        <f t="shared" si="97"/>
        <v>10719.701219106271</v>
      </c>
      <c r="AP85" s="83">
        <f t="shared" si="74"/>
        <v>1.2435449070415938E-3</v>
      </c>
      <c r="AR85" s="46" t="s">
        <v>149</v>
      </c>
      <c r="AS85" s="46"/>
      <c r="AT85" s="78">
        <f t="shared" si="98"/>
        <v>0.66902422825469143</v>
      </c>
      <c r="AU85" s="71">
        <f t="shared" si="66"/>
        <v>7171.7398352334485</v>
      </c>
      <c r="AV85" s="72">
        <f t="shared" si="99"/>
        <v>0.3109539403385761</v>
      </c>
      <c r="AW85" s="71">
        <f t="shared" si="67"/>
        <v>3333.333333333333</v>
      </c>
      <c r="AX85" s="72">
        <f t="shared" si="100"/>
        <v>0.3109539403385761</v>
      </c>
      <c r="AY85" s="71">
        <f t="shared" si="68"/>
        <v>3333.333333333333</v>
      </c>
      <c r="AZ85" s="48">
        <f t="shared" si="101"/>
        <v>13838.406501900114</v>
      </c>
      <c r="BA85" s="25">
        <f t="shared" si="102"/>
        <v>5.1576426447330409E-3</v>
      </c>
      <c r="BC85" s="46" t="s">
        <v>200</v>
      </c>
      <c r="BD85" s="46"/>
      <c r="BE85" s="55">
        <f t="shared" si="75"/>
        <v>0.33333333333333331</v>
      </c>
      <c r="BF85" s="71">
        <f t="shared" si="76"/>
        <v>4612.8021673000376</v>
      </c>
      <c r="BG85" s="56">
        <f t="shared" si="77"/>
        <v>0.33333333333333331</v>
      </c>
      <c r="BH85" s="71">
        <f t="shared" si="78"/>
        <v>3344.4444444444439</v>
      </c>
      <c r="BI85" s="56">
        <f t="shared" si="79"/>
        <v>0.33333333333333331</v>
      </c>
      <c r="BJ85" s="71">
        <f t="shared" si="80"/>
        <v>3344.4444444444439</v>
      </c>
      <c r="BK85" s="79">
        <f t="shared" si="81"/>
        <v>13838.406501900114</v>
      </c>
      <c r="BL85" s="84">
        <f t="shared" si="82"/>
        <v>5.1576426447330626E-3</v>
      </c>
    </row>
    <row r="86" spans="2:64" x14ac:dyDescent="0.2">
      <c r="B86" s="100">
        <v>43997</v>
      </c>
      <c r="C86" s="101">
        <f t="shared" si="103"/>
        <v>210.91284683560787</v>
      </c>
      <c r="D86" s="102">
        <f t="shared" si="104"/>
        <v>1.0000000000000066E-2</v>
      </c>
      <c r="E86" s="30">
        <v>1000</v>
      </c>
      <c r="F86" s="103">
        <f t="shared" si="83"/>
        <v>210912.84683560787</v>
      </c>
      <c r="G86" s="53">
        <f t="shared" si="84"/>
        <v>0.12327503836662307</v>
      </c>
      <c r="H86" s="28">
        <v>100</v>
      </c>
      <c r="I86" s="102">
        <f t="shared" si="105"/>
        <v>0</v>
      </c>
      <c r="J86" s="30">
        <v>5000</v>
      </c>
      <c r="K86" s="103">
        <f t="shared" si="85"/>
        <v>500000</v>
      </c>
      <c r="L86" s="53">
        <f t="shared" si="86"/>
        <v>0.29224165387779233</v>
      </c>
      <c r="M86" s="28">
        <v>100</v>
      </c>
      <c r="N86" s="102">
        <f t="shared" si="106"/>
        <v>0</v>
      </c>
      <c r="O86" s="30">
        <v>10000</v>
      </c>
      <c r="P86" s="103">
        <f t="shared" si="87"/>
        <v>1000000</v>
      </c>
      <c r="Q86" s="53">
        <f t="shared" si="88"/>
        <v>0.58448330775558466</v>
      </c>
      <c r="R86" s="104">
        <f t="shared" si="89"/>
        <v>1710912.8468356079</v>
      </c>
      <c r="S86" s="105">
        <f t="shared" si="90"/>
        <v>1</v>
      </c>
      <c r="V86" s="6" t="s">
        <v>150</v>
      </c>
      <c r="W86" s="6"/>
      <c r="X86" s="78">
        <f t="shared" si="69"/>
        <v>0.13572999188480536</v>
      </c>
      <c r="Y86" s="71">
        <f t="shared" si="63"/>
        <v>1358.1482312973337</v>
      </c>
      <c r="Z86" s="72">
        <f t="shared" si="70"/>
        <v>0.31230480949406619</v>
      </c>
      <c r="AA86" s="71">
        <f t="shared" si="64"/>
        <v>3125</v>
      </c>
      <c r="AB86" s="72">
        <f t="shared" si="71"/>
        <v>0.62460961898813239</v>
      </c>
      <c r="AC86" s="71">
        <f t="shared" si="65"/>
        <v>6250</v>
      </c>
      <c r="AD86" s="79">
        <f t="shared" si="72"/>
        <v>10733.148231297335</v>
      </c>
      <c r="AE86" s="80">
        <f t="shared" si="73"/>
        <v>1.2544204279776243E-3</v>
      </c>
      <c r="AG86" s="46" t="s">
        <v>201</v>
      </c>
      <c r="AH86" s="46"/>
      <c r="AI86" s="81">
        <f t="shared" si="91"/>
        <v>0.13572999188480536</v>
      </c>
      <c r="AJ86" s="71">
        <f t="shared" si="92"/>
        <v>1358.1482312973337</v>
      </c>
      <c r="AK86" s="82">
        <f t="shared" si="93"/>
        <v>0.31230480949406619</v>
      </c>
      <c r="AL86" s="71">
        <f t="shared" si="94"/>
        <v>3125</v>
      </c>
      <c r="AM86" s="82">
        <f t="shared" si="95"/>
        <v>0.62460961898813239</v>
      </c>
      <c r="AN86" s="71">
        <f t="shared" si="96"/>
        <v>6250</v>
      </c>
      <c r="AO86" s="79">
        <f t="shared" si="97"/>
        <v>10733.148231297335</v>
      </c>
      <c r="AP86" s="83">
        <f t="shared" si="74"/>
        <v>1.2544204279776316E-3</v>
      </c>
      <c r="AR86" s="46" t="s">
        <v>150</v>
      </c>
      <c r="AS86" s="46"/>
      <c r="AT86" s="78">
        <f t="shared" si="98"/>
        <v>0.67486790245421335</v>
      </c>
      <c r="AU86" s="71">
        <f t="shared" si="66"/>
        <v>7243.4572335857829</v>
      </c>
      <c r="AV86" s="72">
        <f t="shared" si="99"/>
        <v>0.31056436205860793</v>
      </c>
      <c r="AW86" s="71">
        <f t="shared" si="67"/>
        <v>3333.333333333333</v>
      </c>
      <c r="AX86" s="72">
        <f t="shared" si="100"/>
        <v>0.31056436205860793</v>
      </c>
      <c r="AY86" s="71">
        <f t="shared" si="68"/>
        <v>3333.333333333333</v>
      </c>
      <c r="AZ86" s="48">
        <f t="shared" si="101"/>
        <v>13910.123900252449</v>
      </c>
      <c r="BA86" s="25">
        <f t="shared" si="102"/>
        <v>5.182489641599123E-3</v>
      </c>
      <c r="BC86" s="46" t="s">
        <v>201</v>
      </c>
      <c r="BD86" s="46"/>
      <c r="BE86" s="55">
        <f t="shared" si="75"/>
        <v>0.33333333333333331</v>
      </c>
      <c r="BF86" s="71">
        <f t="shared" si="76"/>
        <v>4636.707966750816</v>
      </c>
      <c r="BG86" s="56">
        <f t="shared" si="77"/>
        <v>0.33333333333333331</v>
      </c>
      <c r="BH86" s="71">
        <f t="shared" si="78"/>
        <v>3344.4444444444439</v>
      </c>
      <c r="BI86" s="56">
        <f t="shared" si="79"/>
        <v>0.33333333333333331</v>
      </c>
      <c r="BJ86" s="71">
        <f t="shared" si="80"/>
        <v>3344.4444444444439</v>
      </c>
      <c r="BK86" s="79">
        <f t="shared" si="81"/>
        <v>13910.123900252449</v>
      </c>
      <c r="BL86" s="84">
        <f t="shared" si="82"/>
        <v>5.182489641599064E-3</v>
      </c>
    </row>
    <row r="87" spans="2:64" x14ac:dyDescent="0.2">
      <c r="B87" s="94">
        <v>43998</v>
      </c>
      <c r="C87" s="106">
        <f t="shared" si="103"/>
        <v>213.02197530396396</v>
      </c>
      <c r="D87" s="25">
        <f t="shared" si="104"/>
        <v>1.0000000000000054E-2</v>
      </c>
      <c r="E87" s="22">
        <v>1000</v>
      </c>
      <c r="F87" s="96">
        <f t="shared" si="83"/>
        <v>213021.97530396396</v>
      </c>
      <c r="G87" s="97">
        <f t="shared" si="84"/>
        <v>0.12435449070416313</v>
      </c>
      <c r="H87" s="21">
        <v>100</v>
      </c>
      <c r="I87" s="72">
        <f t="shared" si="105"/>
        <v>0</v>
      </c>
      <c r="J87" s="22">
        <v>5000</v>
      </c>
      <c r="K87" s="96">
        <f t="shared" si="85"/>
        <v>500000</v>
      </c>
      <c r="L87" s="97">
        <f t="shared" si="86"/>
        <v>0.2918818364319456</v>
      </c>
      <c r="M87" s="21">
        <v>100</v>
      </c>
      <c r="N87" s="72">
        <f t="shared" si="106"/>
        <v>0</v>
      </c>
      <c r="O87" s="22">
        <v>10000</v>
      </c>
      <c r="P87" s="96">
        <f t="shared" si="87"/>
        <v>1000000</v>
      </c>
      <c r="Q87" s="97">
        <f t="shared" si="88"/>
        <v>0.58376367286389119</v>
      </c>
      <c r="R87" s="107">
        <f t="shared" si="89"/>
        <v>1713021.975303964</v>
      </c>
      <c r="S87" s="99">
        <f t="shared" si="90"/>
        <v>0.99999999999999989</v>
      </c>
      <c r="V87" s="6" t="s">
        <v>151</v>
      </c>
      <c r="W87" s="6"/>
      <c r="X87" s="78">
        <f t="shared" si="69"/>
        <v>0.13708729180365342</v>
      </c>
      <c r="Y87" s="71">
        <f t="shared" si="63"/>
        <v>1371.729713610307</v>
      </c>
      <c r="Z87" s="72">
        <f t="shared" si="70"/>
        <v>0.31230480949406619</v>
      </c>
      <c r="AA87" s="71">
        <f t="shared" si="64"/>
        <v>3125</v>
      </c>
      <c r="AB87" s="72">
        <f t="shared" si="71"/>
        <v>0.62460961898813239</v>
      </c>
      <c r="AC87" s="71">
        <f t="shared" si="65"/>
        <v>6250</v>
      </c>
      <c r="AD87" s="79">
        <f t="shared" si="72"/>
        <v>10746.729713610308</v>
      </c>
      <c r="AE87" s="80">
        <f t="shared" si="73"/>
        <v>1.2653773171016269E-3</v>
      </c>
      <c r="AG87" s="46" t="s">
        <v>202</v>
      </c>
      <c r="AH87" s="46"/>
      <c r="AI87" s="81">
        <f t="shared" si="91"/>
        <v>0.13708729180365342</v>
      </c>
      <c r="AJ87" s="71">
        <f t="shared" si="92"/>
        <v>1371.729713610307</v>
      </c>
      <c r="AK87" s="82">
        <f t="shared" si="93"/>
        <v>0.31230480949406619</v>
      </c>
      <c r="AL87" s="71">
        <f t="shared" si="94"/>
        <v>3125</v>
      </c>
      <c r="AM87" s="82">
        <f t="shared" si="95"/>
        <v>0.62460961898813239</v>
      </c>
      <c r="AN87" s="71">
        <f t="shared" si="96"/>
        <v>6250</v>
      </c>
      <c r="AO87" s="79">
        <f t="shared" si="97"/>
        <v>10746.729713610308</v>
      </c>
      <c r="AP87" s="83">
        <f t="shared" si="74"/>
        <v>1.2653773171016347E-3</v>
      </c>
      <c r="AR87" s="46" t="s">
        <v>151</v>
      </c>
      <c r="AS87" s="46"/>
      <c r="AT87" s="78">
        <f t="shared" si="98"/>
        <v>0.68075516932898705</v>
      </c>
      <c r="AU87" s="71">
        <f t="shared" si="66"/>
        <v>7315.8918059216412</v>
      </c>
      <c r="AV87" s="72">
        <f t="shared" si="99"/>
        <v>0.31017187760028975</v>
      </c>
      <c r="AW87" s="71">
        <f t="shared" si="67"/>
        <v>3333.333333333333</v>
      </c>
      <c r="AX87" s="72">
        <f t="shared" si="100"/>
        <v>0.31017187760028975</v>
      </c>
      <c r="AY87" s="71">
        <f t="shared" si="68"/>
        <v>3333.333333333333</v>
      </c>
      <c r="AZ87" s="48">
        <f t="shared" si="101"/>
        <v>13982.558472588305</v>
      </c>
      <c r="BA87" s="25">
        <f t="shared" si="102"/>
        <v>5.2073276165816116E-3</v>
      </c>
      <c r="BC87" s="46" t="s">
        <v>202</v>
      </c>
      <c r="BD87" s="46"/>
      <c r="BE87" s="55">
        <f t="shared" si="75"/>
        <v>0.33333333333333331</v>
      </c>
      <c r="BF87" s="71">
        <f t="shared" si="76"/>
        <v>4660.8528241961012</v>
      </c>
      <c r="BG87" s="56">
        <f t="shared" si="77"/>
        <v>0.33333333333333331</v>
      </c>
      <c r="BH87" s="71">
        <f t="shared" si="78"/>
        <v>3344.4444444444439</v>
      </c>
      <c r="BI87" s="56">
        <f t="shared" si="79"/>
        <v>0.33333333333333331</v>
      </c>
      <c r="BJ87" s="71">
        <f t="shared" si="80"/>
        <v>3344.4444444444439</v>
      </c>
      <c r="BK87" s="79">
        <f t="shared" si="81"/>
        <v>13982.558472588305</v>
      </c>
      <c r="BL87" s="84">
        <f t="shared" si="82"/>
        <v>5.2073276165816029E-3</v>
      </c>
    </row>
    <row r="88" spans="2:64" x14ac:dyDescent="0.2">
      <c r="B88" s="100">
        <v>43999</v>
      </c>
      <c r="C88" s="101">
        <f t="shared" si="103"/>
        <v>215.15219505700358</v>
      </c>
      <c r="D88" s="102">
        <f t="shared" si="104"/>
        <v>9.9999999999999343E-3</v>
      </c>
      <c r="E88" s="30">
        <v>1000</v>
      </c>
      <c r="F88" s="103">
        <f t="shared" si="83"/>
        <v>215152.19505700358</v>
      </c>
      <c r="G88" s="53">
        <f t="shared" si="84"/>
        <v>0.12544204279775473</v>
      </c>
      <c r="H88" s="28">
        <v>100</v>
      </c>
      <c r="I88" s="102">
        <f t="shared" si="105"/>
        <v>0</v>
      </c>
      <c r="J88" s="30">
        <v>5000</v>
      </c>
      <c r="K88" s="103">
        <f t="shared" si="85"/>
        <v>500000</v>
      </c>
      <c r="L88" s="53">
        <f t="shared" si="86"/>
        <v>0.29151931906741513</v>
      </c>
      <c r="M88" s="28">
        <v>100</v>
      </c>
      <c r="N88" s="102">
        <f t="shared" si="106"/>
        <v>0</v>
      </c>
      <c r="O88" s="30">
        <v>10000</v>
      </c>
      <c r="P88" s="103">
        <f t="shared" si="87"/>
        <v>1000000</v>
      </c>
      <c r="Q88" s="53">
        <f t="shared" si="88"/>
        <v>0.58303863813483026</v>
      </c>
      <c r="R88" s="104">
        <f t="shared" si="89"/>
        <v>1715152.1950570035</v>
      </c>
      <c r="S88" s="105">
        <f t="shared" si="90"/>
        <v>1</v>
      </c>
      <c r="V88" s="6" t="s">
        <v>152</v>
      </c>
      <c r="W88" s="6"/>
      <c r="X88" s="78">
        <f t="shared" si="69"/>
        <v>0.13845816472168995</v>
      </c>
      <c r="Y88" s="71">
        <f t="shared" si="63"/>
        <v>1385.4470107464101</v>
      </c>
      <c r="Z88" s="72">
        <f t="shared" si="70"/>
        <v>0.31230480949406619</v>
      </c>
      <c r="AA88" s="71">
        <f t="shared" si="64"/>
        <v>3125</v>
      </c>
      <c r="AB88" s="72">
        <f t="shared" si="71"/>
        <v>0.62460961898813239</v>
      </c>
      <c r="AC88" s="71">
        <f t="shared" si="65"/>
        <v>6250</v>
      </c>
      <c r="AD88" s="79">
        <f t="shared" si="72"/>
        <v>10760.447010746411</v>
      </c>
      <c r="AE88" s="80">
        <f t="shared" si="73"/>
        <v>1.2764159424918712E-3</v>
      </c>
      <c r="AG88" s="46" t="s">
        <v>203</v>
      </c>
      <c r="AH88" s="46"/>
      <c r="AI88" s="81">
        <f t="shared" si="91"/>
        <v>0.13845816472168995</v>
      </c>
      <c r="AJ88" s="71">
        <f t="shared" si="92"/>
        <v>1385.4470107464101</v>
      </c>
      <c r="AK88" s="82">
        <f t="shared" si="93"/>
        <v>0.31230480949406619</v>
      </c>
      <c r="AL88" s="71">
        <f t="shared" si="94"/>
        <v>3125</v>
      </c>
      <c r="AM88" s="82">
        <f t="shared" si="95"/>
        <v>0.62460961898813239</v>
      </c>
      <c r="AN88" s="71">
        <f t="shared" si="96"/>
        <v>6250</v>
      </c>
      <c r="AO88" s="79">
        <f t="shared" si="97"/>
        <v>10760.447010746411</v>
      </c>
      <c r="AP88" s="83">
        <f t="shared" si="74"/>
        <v>1.2764159424918375E-3</v>
      </c>
      <c r="AR88" s="46" t="s">
        <v>152</v>
      </c>
      <c r="AS88" s="46"/>
      <c r="AT88" s="78">
        <f t="shared" si="98"/>
        <v>0.6866862237787561</v>
      </c>
      <c r="AU88" s="71">
        <f t="shared" si="66"/>
        <v>7389.0507239808576</v>
      </c>
      <c r="AV88" s="72">
        <f t="shared" si="99"/>
        <v>0.30977647397030511</v>
      </c>
      <c r="AW88" s="71">
        <f t="shared" si="67"/>
        <v>3333.333333333333</v>
      </c>
      <c r="AX88" s="72">
        <f t="shared" si="100"/>
        <v>0.30977647397030511</v>
      </c>
      <c r="AY88" s="71">
        <f t="shared" si="68"/>
        <v>3333.333333333333</v>
      </c>
      <c r="AZ88" s="48">
        <f t="shared" si="101"/>
        <v>14055.717390647522</v>
      </c>
      <c r="BA88" s="25">
        <f t="shared" si="102"/>
        <v>5.2321553457215014E-3</v>
      </c>
      <c r="BC88" s="46" t="s">
        <v>203</v>
      </c>
      <c r="BD88" s="46"/>
      <c r="BE88" s="55">
        <f t="shared" si="75"/>
        <v>0.33333333333333331</v>
      </c>
      <c r="BF88" s="71">
        <f t="shared" si="76"/>
        <v>4685.2391302158403</v>
      </c>
      <c r="BG88" s="56">
        <f t="shared" si="77"/>
        <v>0.33333333333333331</v>
      </c>
      <c r="BH88" s="71">
        <f t="shared" si="78"/>
        <v>3344.4444444444439</v>
      </c>
      <c r="BI88" s="56">
        <f t="shared" si="79"/>
        <v>0.33333333333333331</v>
      </c>
      <c r="BJ88" s="71">
        <f t="shared" si="80"/>
        <v>3344.4444444444439</v>
      </c>
      <c r="BK88" s="79">
        <f t="shared" si="81"/>
        <v>14055.717390647522</v>
      </c>
      <c r="BL88" s="84">
        <f t="shared" si="82"/>
        <v>5.2321553457215231E-3</v>
      </c>
    </row>
    <row r="89" spans="2:64" x14ac:dyDescent="0.2">
      <c r="B89" s="94">
        <v>44000</v>
      </c>
      <c r="C89" s="106">
        <f t="shared" si="103"/>
        <v>217.30371700757362</v>
      </c>
      <c r="D89" s="25">
        <f t="shared" si="104"/>
        <v>1.0000000000000033E-2</v>
      </c>
      <c r="E89" s="22">
        <v>1000</v>
      </c>
      <c r="F89" s="96">
        <f t="shared" si="83"/>
        <v>217303.71700757364</v>
      </c>
      <c r="G89" s="97">
        <f t="shared" si="84"/>
        <v>0.12653773171016508</v>
      </c>
      <c r="H89" s="21">
        <v>100</v>
      </c>
      <c r="I89" s="72">
        <f t="shared" si="105"/>
        <v>0</v>
      </c>
      <c r="J89" s="22">
        <v>5000</v>
      </c>
      <c r="K89" s="96">
        <f t="shared" si="85"/>
        <v>500000</v>
      </c>
      <c r="L89" s="97">
        <f t="shared" si="86"/>
        <v>0.29115408942994497</v>
      </c>
      <c r="M89" s="21">
        <v>100</v>
      </c>
      <c r="N89" s="72">
        <f t="shared" si="106"/>
        <v>0</v>
      </c>
      <c r="O89" s="22">
        <v>10000</v>
      </c>
      <c r="P89" s="96">
        <f t="shared" si="87"/>
        <v>1000000</v>
      </c>
      <c r="Q89" s="97">
        <f t="shared" si="88"/>
        <v>0.58230817885988995</v>
      </c>
      <c r="R89" s="107">
        <f t="shared" si="89"/>
        <v>1717303.7170075737</v>
      </c>
      <c r="S89" s="99">
        <f t="shared" si="90"/>
        <v>1</v>
      </c>
      <c r="V89" s="6" t="s">
        <v>153</v>
      </c>
      <c r="W89" s="6"/>
      <c r="X89" s="78">
        <f t="shared" si="69"/>
        <v>0.13984274636890684</v>
      </c>
      <c r="Y89" s="71">
        <f t="shared" si="63"/>
        <v>1399.3014808538742</v>
      </c>
      <c r="Z89" s="72">
        <f t="shared" si="70"/>
        <v>0.31230480949406619</v>
      </c>
      <c r="AA89" s="71">
        <f t="shared" si="64"/>
        <v>3125</v>
      </c>
      <c r="AB89" s="72">
        <f t="shared" si="71"/>
        <v>0.62460961898813239</v>
      </c>
      <c r="AC89" s="71">
        <f t="shared" si="65"/>
        <v>6250</v>
      </c>
      <c r="AD89" s="79">
        <f t="shared" si="72"/>
        <v>10774.301480853874</v>
      </c>
      <c r="AE89" s="80">
        <f t="shared" si="73"/>
        <v>1.2875366695850161E-3</v>
      </c>
      <c r="AG89" s="46" t="s">
        <v>204</v>
      </c>
      <c r="AH89" s="46"/>
      <c r="AI89" s="81">
        <f t="shared" si="91"/>
        <v>0.13984274636890684</v>
      </c>
      <c r="AJ89" s="71">
        <f t="shared" si="92"/>
        <v>1399.3014808538742</v>
      </c>
      <c r="AK89" s="82">
        <f t="shared" si="93"/>
        <v>0.31230480949406619</v>
      </c>
      <c r="AL89" s="71">
        <f t="shared" si="94"/>
        <v>3125</v>
      </c>
      <c r="AM89" s="82">
        <f t="shared" si="95"/>
        <v>0.62460961898813239</v>
      </c>
      <c r="AN89" s="71">
        <f t="shared" si="96"/>
        <v>6250</v>
      </c>
      <c r="AO89" s="79">
        <f t="shared" si="97"/>
        <v>10774.301480853874</v>
      </c>
      <c r="AP89" s="83">
        <f t="shared" si="74"/>
        <v>1.2875366695850321E-3</v>
      </c>
      <c r="AR89" s="46" t="s">
        <v>153</v>
      </c>
      <c r="AS89" s="46"/>
      <c r="AT89" s="78">
        <f t="shared" si="98"/>
        <v>0.69266125924566391</v>
      </c>
      <c r="AU89" s="71">
        <f t="shared" si="66"/>
        <v>7462.9412312206659</v>
      </c>
      <c r="AV89" s="72">
        <f t="shared" si="99"/>
        <v>0.30937813827251132</v>
      </c>
      <c r="AW89" s="71">
        <f t="shared" si="67"/>
        <v>3333.333333333333</v>
      </c>
      <c r="AX89" s="72">
        <f t="shared" si="100"/>
        <v>0.30937813827251132</v>
      </c>
      <c r="AY89" s="71">
        <f t="shared" si="68"/>
        <v>3333.333333333333</v>
      </c>
      <c r="AZ89" s="48">
        <f t="shared" si="101"/>
        <v>14129.60789788733</v>
      </c>
      <c r="BA89" s="25">
        <f t="shared" si="102"/>
        <v>5.2569716070824009E-3</v>
      </c>
      <c r="BC89" s="46" t="s">
        <v>204</v>
      </c>
      <c r="BD89" s="46"/>
      <c r="BE89" s="55">
        <f t="shared" si="75"/>
        <v>0.33333333333333331</v>
      </c>
      <c r="BF89" s="71">
        <f t="shared" si="76"/>
        <v>4709.8692992957767</v>
      </c>
      <c r="BG89" s="56">
        <f t="shared" si="77"/>
        <v>0.33333333333333331</v>
      </c>
      <c r="BH89" s="71">
        <f t="shared" si="78"/>
        <v>3344.4444444444439</v>
      </c>
      <c r="BI89" s="56">
        <f t="shared" si="79"/>
        <v>0.33333333333333331</v>
      </c>
      <c r="BJ89" s="71">
        <f t="shared" si="80"/>
        <v>3344.4444444444439</v>
      </c>
      <c r="BK89" s="79">
        <f t="shared" si="81"/>
        <v>14129.60789788733</v>
      </c>
      <c r="BL89" s="84">
        <f t="shared" si="82"/>
        <v>5.2569716070824946E-3</v>
      </c>
    </row>
    <row r="90" spans="2:64" x14ac:dyDescent="0.2">
      <c r="B90" s="100">
        <v>44001</v>
      </c>
      <c r="C90" s="101">
        <f t="shared" si="103"/>
        <v>219.47675417764935</v>
      </c>
      <c r="D90" s="102">
        <f t="shared" si="104"/>
        <v>9.9999999999999725E-3</v>
      </c>
      <c r="E90" s="30">
        <v>1000</v>
      </c>
      <c r="F90" s="103">
        <f t="shared" si="83"/>
        <v>219476.75417764936</v>
      </c>
      <c r="G90" s="53">
        <f t="shared" si="84"/>
        <v>0.12764159424918511</v>
      </c>
      <c r="H90" s="28">
        <v>100</v>
      </c>
      <c r="I90" s="102">
        <f t="shared" si="105"/>
        <v>0</v>
      </c>
      <c r="J90" s="30">
        <v>5000</v>
      </c>
      <c r="K90" s="103">
        <f t="shared" si="85"/>
        <v>500000</v>
      </c>
      <c r="L90" s="53">
        <f t="shared" si="86"/>
        <v>0.29078613525027158</v>
      </c>
      <c r="M90" s="28">
        <v>100</v>
      </c>
      <c r="N90" s="102">
        <f t="shared" si="106"/>
        <v>0</v>
      </c>
      <c r="O90" s="30">
        <v>10000</v>
      </c>
      <c r="P90" s="103">
        <f t="shared" si="87"/>
        <v>1000000</v>
      </c>
      <c r="Q90" s="53">
        <f t="shared" si="88"/>
        <v>0.58157227050054316</v>
      </c>
      <c r="R90" s="104">
        <f t="shared" si="89"/>
        <v>1719476.7541776495</v>
      </c>
      <c r="S90" s="105">
        <f t="shared" si="90"/>
        <v>0.99999999999999989</v>
      </c>
      <c r="V90" s="6" t="s">
        <v>154</v>
      </c>
      <c r="W90" s="6"/>
      <c r="X90" s="78">
        <f t="shared" si="69"/>
        <v>0.14124117383259591</v>
      </c>
      <c r="Y90" s="71">
        <f t="shared" si="63"/>
        <v>1413.2944956624128</v>
      </c>
      <c r="Z90" s="72">
        <f t="shared" si="70"/>
        <v>0.31230480949406619</v>
      </c>
      <c r="AA90" s="71">
        <f t="shared" si="64"/>
        <v>3125</v>
      </c>
      <c r="AB90" s="72">
        <f t="shared" si="71"/>
        <v>0.62460961898813239</v>
      </c>
      <c r="AC90" s="71">
        <f t="shared" si="65"/>
        <v>6250</v>
      </c>
      <c r="AD90" s="79">
        <f t="shared" si="72"/>
        <v>10788.294495662412</v>
      </c>
      <c r="AE90" s="80">
        <f t="shared" si="73"/>
        <v>1.2987398610856103E-3</v>
      </c>
      <c r="AG90" s="46" t="s">
        <v>205</v>
      </c>
      <c r="AH90" s="46"/>
      <c r="AI90" s="81">
        <f t="shared" si="91"/>
        <v>0.14124117383259591</v>
      </c>
      <c r="AJ90" s="71">
        <f t="shared" si="92"/>
        <v>1413.2944956624128</v>
      </c>
      <c r="AK90" s="82">
        <f t="shared" si="93"/>
        <v>0.31230480949406619</v>
      </c>
      <c r="AL90" s="71">
        <f t="shared" si="94"/>
        <v>3125</v>
      </c>
      <c r="AM90" s="82">
        <f t="shared" si="95"/>
        <v>0.62460961898813239</v>
      </c>
      <c r="AN90" s="71">
        <f t="shared" si="96"/>
        <v>6250</v>
      </c>
      <c r="AO90" s="79">
        <f t="shared" si="97"/>
        <v>10788.294495662412</v>
      </c>
      <c r="AP90" s="83">
        <f t="shared" si="74"/>
        <v>1.2987398610855294E-3</v>
      </c>
      <c r="AR90" s="46" t="s">
        <v>154</v>
      </c>
      <c r="AS90" s="46"/>
      <c r="AT90" s="78">
        <f t="shared" si="98"/>
        <v>0.69868046766460268</v>
      </c>
      <c r="AU90" s="71">
        <f t="shared" si="66"/>
        <v>7537.570643532873</v>
      </c>
      <c r="AV90" s="72">
        <f t="shared" si="99"/>
        <v>0.30897685771124872</v>
      </c>
      <c r="AW90" s="71">
        <f t="shared" si="67"/>
        <v>3333.333333333333</v>
      </c>
      <c r="AX90" s="72">
        <f t="shared" si="100"/>
        <v>0.30897685771124872</v>
      </c>
      <c r="AY90" s="71">
        <f t="shared" si="68"/>
        <v>3333.333333333333</v>
      </c>
      <c r="AZ90" s="48">
        <f t="shared" si="101"/>
        <v>14204.23731019954</v>
      </c>
      <c r="BA90" s="25">
        <f t="shared" si="102"/>
        <v>5.2817751809919929E-3</v>
      </c>
      <c r="BC90" s="46" t="s">
        <v>205</v>
      </c>
      <c r="BD90" s="46"/>
      <c r="BE90" s="55">
        <f t="shared" si="75"/>
        <v>0.33333333333333331</v>
      </c>
      <c r="BF90" s="71">
        <f t="shared" si="76"/>
        <v>4734.7457700665127</v>
      </c>
      <c r="BG90" s="56">
        <f t="shared" si="77"/>
        <v>0.33333333333333331</v>
      </c>
      <c r="BH90" s="71">
        <f t="shared" si="78"/>
        <v>3344.4444444444439</v>
      </c>
      <c r="BI90" s="56">
        <f t="shared" si="79"/>
        <v>0.33333333333333331</v>
      </c>
      <c r="BJ90" s="71">
        <f t="shared" si="80"/>
        <v>3344.4444444444439</v>
      </c>
      <c r="BK90" s="79">
        <f t="shared" si="81"/>
        <v>14204.23731019954</v>
      </c>
      <c r="BL90" s="84">
        <f t="shared" si="82"/>
        <v>5.2817751809919322E-3</v>
      </c>
    </row>
    <row r="91" spans="2:64" x14ac:dyDescent="0.2">
      <c r="B91" s="94">
        <v>44002</v>
      </c>
      <c r="C91" s="106">
        <f t="shared" si="103"/>
        <v>221.67152171942584</v>
      </c>
      <c r="D91" s="25">
        <f t="shared" si="104"/>
        <v>9.9999999999999638E-3</v>
      </c>
      <c r="E91" s="22">
        <v>1000</v>
      </c>
      <c r="F91" s="96">
        <f t="shared" si="83"/>
        <v>221671.52171942583</v>
      </c>
      <c r="G91" s="97">
        <f t="shared" si="84"/>
        <v>0.12875366695851681</v>
      </c>
      <c r="H91" s="21">
        <v>100</v>
      </c>
      <c r="I91" s="72">
        <f t="shared" si="105"/>
        <v>0</v>
      </c>
      <c r="J91" s="22">
        <v>5000</v>
      </c>
      <c r="K91" s="96">
        <f t="shared" si="85"/>
        <v>500000</v>
      </c>
      <c r="L91" s="97">
        <f t="shared" si="86"/>
        <v>0.29041544434716104</v>
      </c>
      <c r="M91" s="21">
        <v>100</v>
      </c>
      <c r="N91" s="72">
        <f t="shared" si="106"/>
        <v>0</v>
      </c>
      <c r="O91" s="22">
        <v>10000</v>
      </c>
      <c r="P91" s="96">
        <f t="shared" si="87"/>
        <v>1000000</v>
      </c>
      <c r="Q91" s="97">
        <f t="shared" si="88"/>
        <v>0.58083088869432209</v>
      </c>
      <c r="R91" s="107">
        <f t="shared" si="89"/>
        <v>1721671.5217194259</v>
      </c>
      <c r="S91" s="99">
        <f t="shared" si="90"/>
        <v>1</v>
      </c>
      <c r="V91" s="6" t="s">
        <v>155</v>
      </c>
      <c r="W91" s="6"/>
      <c r="X91" s="78">
        <f t="shared" si="69"/>
        <v>0.14265358557092186</v>
      </c>
      <c r="Y91" s="71">
        <f t="shared" si="63"/>
        <v>1427.427440619037</v>
      </c>
      <c r="Z91" s="72">
        <f t="shared" si="70"/>
        <v>0.31230480949406619</v>
      </c>
      <c r="AA91" s="71">
        <f t="shared" si="64"/>
        <v>3125</v>
      </c>
      <c r="AB91" s="72">
        <f t="shared" si="71"/>
        <v>0.62460961898813239</v>
      </c>
      <c r="AC91" s="71">
        <f t="shared" si="65"/>
        <v>6250</v>
      </c>
      <c r="AD91" s="79">
        <f t="shared" si="72"/>
        <v>10802.427440619038</v>
      </c>
      <c r="AE91" s="80">
        <f t="shared" si="73"/>
        <v>1.3100258768712636E-3</v>
      </c>
      <c r="AG91" s="46" t="s">
        <v>206</v>
      </c>
      <c r="AH91" s="46"/>
      <c r="AI91" s="81">
        <f t="shared" si="91"/>
        <v>0.14265358557092186</v>
      </c>
      <c r="AJ91" s="71">
        <f t="shared" si="92"/>
        <v>1427.427440619037</v>
      </c>
      <c r="AK91" s="82">
        <f t="shared" si="93"/>
        <v>0.31230480949406619</v>
      </c>
      <c r="AL91" s="71">
        <f t="shared" si="94"/>
        <v>3125</v>
      </c>
      <c r="AM91" s="82">
        <f t="shared" si="95"/>
        <v>0.62460961898813239</v>
      </c>
      <c r="AN91" s="71">
        <f t="shared" si="96"/>
        <v>6250</v>
      </c>
      <c r="AO91" s="79">
        <f t="shared" si="97"/>
        <v>10802.427440619038</v>
      </c>
      <c r="AP91" s="83">
        <f t="shared" si="74"/>
        <v>1.3100258768712347E-3</v>
      </c>
      <c r="AR91" s="46" t="s">
        <v>155</v>
      </c>
      <c r="AS91" s="46"/>
      <c r="AT91" s="78">
        <f t="shared" si="98"/>
        <v>0.70474403941304675</v>
      </c>
      <c r="AU91" s="71">
        <f t="shared" si="66"/>
        <v>7612.9463499682015</v>
      </c>
      <c r="AV91" s="72">
        <f t="shared" si="99"/>
        <v>0.30857261959468574</v>
      </c>
      <c r="AW91" s="71">
        <f t="shared" si="67"/>
        <v>3333.333333333333</v>
      </c>
      <c r="AX91" s="72">
        <f t="shared" si="100"/>
        <v>0.30857261959468574</v>
      </c>
      <c r="AY91" s="71">
        <f t="shared" si="68"/>
        <v>3333.333333333333</v>
      </c>
      <c r="AZ91" s="48">
        <f t="shared" si="101"/>
        <v>14279.613016634867</v>
      </c>
      <c r="BA91" s="25">
        <f t="shared" si="102"/>
        <v>5.3065648502790223E-3</v>
      </c>
      <c r="BC91" s="46" t="s">
        <v>206</v>
      </c>
      <c r="BD91" s="46"/>
      <c r="BE91" s="55">
        <f t="shared" si="75"/>
        <v>0.33333333333333331</v>
      </c>
      <c r="BF91" s="71">
        <f t="shared" si="76"/>
        <v>4759.8710055449556</v>
      </c>
      <c r="BG91" s="56">
        <f t="shared" si="77"/>
        <v>0.33333333333333331</v>
      </c>
      <c r="BH91" s="71">
        <f t="shared" si="78"/>
        <v>3344.4444444444439</v>
      </c>
      <c r="BI91" s="56">
        <f t="shared" si="79"/>
        <v>0.33333333333333331</v>
      </c>
      <c r="BJ91" s="71">
        <f t="shared" si="80"/>
        <v>3344.4444444444439</v>
      </c>
      <c r="BK91" s="79">
        <f t="shared" si="81"/>
        <v>14279.613016634867</v>
      </c>
      <c r="BL91" s="84">
        <f t="shared" si="82"/>
        <v>5.3065648502790275E-3</v>
      </c>
    </row>
    <row r="92" spans="2:64" x14ac:dyDescent="0.2">
      <c r="B92" s="100">
        <v>44003</v>
      </c>
      <c r="C92" s="101">
        <f t="shared" si="103"/>
        <v>223.8882369366201</v>
      </c>
      <c r="D92" s="102">
        <f t="shared" si="104"/>
        <v>1.0000000000000021E-2</v>
      </c>
      <c r="E92" s="30">
        <v>1000</v>
      </c>
      <c r="F92" s="103">
        <f t="shared" si="83"/>
        <v>223888.23693662012</v>
      </c>
      <c r="G92" s="53">
        <f t="shared" si="84"/>
        <v>0.12987398610856205</v>
      </c>
      <c r="H92" s="28">
        <v>100</v>
      </c>
      <c r="I92" s="102">
        <f t="shared" si="105"/>
        <v>0</v>
      </c>
      <c r="J92" s="30">
        <v>5000</v>
      </c>
      <c r="K92" s="103">
        <f t="shared" si="85"/>
        <v>500000</v>
      </c>
      <c r="L92" s="53">
        <f t="shared" si="86"/>
        <v>0.29004200463047936</v>
      </c>
      <c r="M92" s="28">
        <v>100</v>
      </c>
      <c r="N92" s="102">
        <f t="shared" si="106"/>
        <v>0</v>
      </c>
      <c r="O92" s="30">
        <v>10000</v>
      </c>
      <c r="P92" s="103">
        <f t="shared" si="87"/>
        <v>1000000</v>
      </c>
      <c r="Q92" s="53">
        <f t="shared" si="88"/>
        <v>0.58008400926095871</v>
      </c>
      <c r="R92" s="104">
        <f t="shared" si="89"/>
        <v>1723888.23693662</v>
      </c>
      <c r="S92" s="105">
        <f t="shared" si="90"/>
        <v>1</v>
      </c>
      <c r="V92" s="6" t="s">
        <v>156</v>
      </c>
      <c r="W92" s="6"/>
      <c r="X92" s="78">
        <f t="shared" si="69"/>
        <v>0.1440801214266311</v>
      </c>
      <c r="Y92" s="71">
        <f t="shared" si="63"/>
        <v>1441.7017150252275</v>
      </c>
      <c r="Z92" s="72">
        <f t="shared" si="70"/>
        <v>0.31230480949406619</v>
      </c>
      <c r="AA92" s="71">
        <f t="shared" si="64"/>
        <v>3125</v>
      </c>
      <c r="AB92" s="72">
        <f t="shared" si="71"/>
        <v>0.62460961898813239</v>
      </c>
      <c r="AC92" s="71">
        <f t="shared" si="65"/>
        <v>6250</v>
      </c>
      <c r="AD92" s="79">
        <f t="shared" si="72"/>
        <v>10816.701715025229</v>
      </c>
      <c r="AE92" s="80">
        <f t="shared" si="73"/>
        <v>1.3213950738994898E-3</v>
      </c>
      <c r="AG92" s="46" t="s">
        <v>207</v>
      </c>
      <c r="AH92" s="46"/>
      <c r="AI92" s="81">
        <f t="shared" si="91"/>
        <v>0.1440801214266311</v>
      </c>
      <c r="AJ92" s="71">
        <f t="shared" si="92"/>
        <v>1441.7017150252275</v>
      </c>
      <c r="AK92" s="82">
        <f t="shared" si="93"/>
        <v>0.31230480949406619</v>
      </c>
      <c r="AL92" s="71">
        <f t="shared" si="94"/>
        <v>3125</v>
      </c>
      <c r="AM92" s="82">
        <f t="shared" si="95"/>
        <v>0.62460961898813239</v>
      </c>
      <c r="AN92" s="71">
        <f t="shared" si="96"/>
        <v>6250</v>
      </c>
      <c r="AO92" s="79">
        <f t="shared" si="97"/>
        <v>10816.701715025229</v>
      </c>
      <c r="AP92" s="83">
        <f t="shared" si="74"/>
        <v>1.3213950738995006E-3</v>
      </c>
      <c r="AR92" s="46" t="s">
        <v>156</v>
      </c>
      <c r="AS92" s="46"/>
      <c r="AT92" s="78">
        <f t="shared" si="98"/>
        <v>0.71085216326037426</v>
      </c>
      <c r="AU92" s="71">
        <f t="shared" si="66"/>
        <v>7689.0758134678836</v>
      </c>
      <c r="AV92" s="72">
        <f t="shared" si="99"/>
        <v>0.30816541133819725</v>
      </c>
      <c r="AW92" s="71">
        <f t="shared" si="67"/>
        <v>3333.333333333333</v>
      </c>
      <c r="AX92" s="72">
        <f t="shared" si="100"/>
        <v>0.30816541133819725</v>
      </c>
      <c r="AY92" s="71">
        <f t="shared" si="68"/>
        <v>3333.333333333333</v>
      </c>
      <c r="AZ92" s="48">
        <f t="shared" si="101"/>
        <v>14355.742480134548</v>
      </c>
      <c r="BA92" s="25">
        <f t="shared" si="102"/>
        <v>5.3313394005142182E-3</v>
      </c>
      <c r="BC92" s="46" t="s">
        <v>207</v>
      </c>
      <c r="BD92" s="46"/>
      <c r="BE92" s="55">
        <f t="shared" si="75"/>
        <v>0.33333333333333331</v>
      </c>
      <c r="BF92" s="71">
        <f t="shared" si="76"/>
        <v>4785.2474933781823</v>
      </c>
      <c r="BG92" s="56">
        <f t="shared" si="77"/>
        <v>0.33333333333333331</v>
      </c>
      <c r="BH92" s="71">
        <f t="shared" si="78"/>
        <v>3344.4444444444439</v>
      </c>
      <c r="BI92" s="56">
        <f t="shared" si="79"/>
        <v>0.33333333333333331</v>
      </c>
      <c r="BJ92" s="71">
        <f t="shared" si="80"/>
        <v>3344.4444444444439</v>
      </c>
      <c r="BK92" s="79">
        <f t="shared" si="81"/>
        <v>14355.742480134548</v>
      </c>
      <c r="BL92" s="84">
        <f t="shared" si="82"/>
        <v>5.3313394005141124E-3</v>
      </c>
    </row>
    <row r="93" spans="2:64" x14ac:dyDescent="0.2">
      <c r="B93" s="94">
        <v>44004</v>
      </c>
      <c r="C93" s="106">
        <f t="shared" si="103"/>
        <v>226.1271193059863</v>
      </c>
      <c r="D93" s="25">
        <f t="shared" si="104"/>
        <v>9.9999999999999725E-3</v>
      </c>
      <c r="E93" s="22">
        <v>1000</v>
      </c>
      <c r="F93" s="96">
        <f t="shared" si="83"/>
        <v>226127.1193059863</v>
      </c>
      <c r="G93" s="97">
        <f t="shared" si="84"/>
        <v>0.13100258768711304</v>
      </c>
      <c r="H93" s="21">
        <v>100</v>
      </c>
      <c r="I93" s="72">
        <f t="shared" si="105"/>
        <v>0</v>
      </c>
      <c r="J93" s="22">
        <v>5000</v>
      </c>
      <c r="K93" s="96">
        <f t="shared" si="85"/>
        <v>500000</v>
      </c>
      <c r="L93" s="97">
        <f t="shared" si="86"/>
        <v>0.28966580410429565</v>
      </c>
      <c r="M93" s="21">
        <v>100</v>
      </c>
      <c r="N93" s="72">
        <f t="shared" si="106"/>
        <v>0</v>
      </c>
      <c r="O93" s="22">
        <v>10000</v>
      </c>
      <c r="P93" s="96">
        <f t="shared" si="87"/>
        <v>1000000</v>
      </c>
      <c r="Q93" s="97">
        <f t="shared" si="88"/>
        <v>0.57933160820859131</v>
      </c>
      <c r="R93" s="107">
        <f t="shared" si="89"/>
        <v>1726127.1193059864</v>
      </c>
      <c r="S93" s="99">
        <f t="shared" si="90"/>
        <v>1</v>
      </c>
      <c r="V93" s="6" t="s">
        <v>157</v>
      </c>
      <c r="W93" s="6"/>
      <c r="X93" s="78">
        <f t="shared" si="69"/>
        <v>0.14552092264089742</v>
      </c>
      <c r="Y93" s="71">
        <f t="shared" si="63"/>
        <v>1456.1187321754799</v>
      </c>
      <c r="Z93" s="72">
        <f t="shared" si="70"/>
        <v>0.31230480949406619</v>
      </c>
      <c r="AA93" s="71">
        <f t="shared" si="64"/>
        <v>3125</v>
      </c>
      <c r="AB93" s="72">
        <f t="shared" si="71"/>
        <v>0.62460961898813239</v>
      </c>
      <c r="AC93" s="71">
        <f t="shared" si="65"/>
        <v>6250</v>
      </c>
      <c r="AD93" s="79">
        <f t="shared" si="72"/>
        <v>10831.118732175481</v>
      </c>
      <c r="AE93" s="80">
        <f t="shared" si="73"/>
        <v>1.3328478061131685E-3</v>
      </c>
      <c r="AG93" s="46" t="s">
        <v>208</v>
      </c>
      <c r="AH93" s="46"/>
      <c r="AI93" s="81">
        <f t="shared" si="91"/>
        <v>0.14552092264089742</v>
      </c>
      <c r="AJ93" s="71">
        <f t="shared" si="92"/>
        <v>1456.1187321754799</v>
      </c>
      <c r="AK93" s="82">
        <f t="shared" si="93"/>
        <v>0.31230480949406619</v>
      </c>
      <c r="AL93" s="71">
        <f t="shared" si="94"/>
        <v>3125</v>
      </c>
      <c r="AM93" s="82">
        <f t="shared" si="95"/>
        <v>0.62460961898813239</v>
      </c>
      <c r="AN93" s="71">
        <f t="shared" si="96"/>
        <v>6250</v>
      </c>
      <c r="AO93" s="79">
        <f t="shared" si="97"/>
        <v>10831.118732175481</v>
      </c>
      <c r="AP93" s="83">
        <f t="shared" si="74"/>
        <v>1.3328478061132021E-3</v>
      </c>
      <c r="AR93" s="46" t="s">
        <v>157</v>
      </c>
      <c r="AS93" s="46"/>
      <c r="AT93" s="78">
        <f t="shared" si="98"/>
        <v>0.71700502631667973</v>
      </c>
      <c r="AU93" s="71">
        <f t="shared" si="66"/>
        <v>7765.9665716025629</v>
      </c>
      <c r="AV93" s="72">
        <f t="shared" si="99"/>
        <v>0.30775522046777687</v>
      </c>
      <c r="AW93" s="71">
        <f t="shared" si="67"/>
        <v>3333.333333333333</v>
      </c>
      <c r="AX93" s="72">
        <f t="shared" si="100"/>
        <v>0.30775522046777687</v>
      </c>
      <c r="AY93" s="71">
        <f t="shared" si="68"/>
        <v>3333.333333333333</v>
      </c>
      <c r="AZ93" s="48">
        <f t="shared" si="101"/>
        <v>14432.633238269227</v>
      </c>
      <c r="BA93" s="25">
        <f t="shared" si="102"/>
        <v>5.3560976202436513E-3</v>
      </c>
      <c r="BC93" s="46" t="s">
        <v>208</v>
      </c>
      <c r="BD93" s="46"/>
      <c r="BE93" s="55">
        <f t="shared" si="75"/>
        <v>0.33333333333333331</v>
      </c>
      <c r="BF93" s="71">
        <f t="shared" si="76"/>
        <v>4810.8777460897418</v>
      </c>
      <c r="BG93" s="56">
        <f t="shared" si="77"/>
        <v>0.33333333333333331</v>
      </c>
      <c r="BH93" s="71">
        <f t="shared" si="78"/>
        <v>3344.4444444444439</v>
      </c>
      <c r="BI93" s="56">
        <f t="shared" si="79"/>
        <v>0.33333333333333331</v>
      </c>
      <c r="BJ93" s="71">
        <f t="shared" si="80"/>
        <v>3344.4444444444439</v>
      </c>
      <c r="BK93" s="79">
        <f t="shared" si="81"/>
        <v>14432.633238269227</v>
      </c>
      <c r="BL93" s="84">
        <f t="shared" si="82"/>
        <v>5.3560976202435828E-3</v>
      </c>
    </row>
    <row r="94" spans="2:64" x14ac:dyDescent="0.2">
      <c r="B94" s="100">
        <v>44005</v>
      </c>
      <c r="C94" s="101">
        <f t="shared" si="103"/>
        <v>228.38839049904615</v>
      </c>
      <c r="D94" s="102">
        <f t="shared" si="104"/>
        <v>9.9999999999999655E-3</v>
      </c>
      <c r="E94" s="30">
        <v>1000</v>
      </c>
      <c r="F94" s="103">
        <f t="shared" si="83"/>
        <v>228388.39049904616</v>
      </c>
      <c r="G94" s="53">
        <f t="shared" si="84"/>
        <v>0.13213950738994634</v>
      </c>
      <c r="H94" s="28">
        <v>100</v>
      </c>
      <c r="I94" s="102">
        <f t="shared" si="105"/>
        <v>0</v>
      </c>
      <c r="J94" s="30">
        <v>5000</v>
      </c>
      <c r="K94" s="103">
        <f t="shared" si="85"/>
        <v>500000</v>
      </c>
      <c r="L94" s="53">
        <f t="shared" si="86"/>
        <v>0.28928683087001789</v>
      </c>
      <c r="M94" s="28">
        <v>100</v>
      </c>
      <c r="N94" s="102">
        <f t="shared" si="106"/>
        <v>0</v>
      </c>
      <c r="O94" s="30">
        <v>10000</v>
      </c>
      <c r="P94" s="103">
        <f t="shared" si="87"/>
        <v>1000000</v>
      </c>
      <c r="Q94" s="53">
        <f t="shared" si="88"/>
        <v>0.57857366174003577</v>
      </c>
      <c r="R94" s="104">
        <f t="shared" si="89"/>
        <v>1728388.3904990461</v>
      </c>
      <c r="S94" s="105">
        <f t="shared" si="90"/>
        <v>1</v>
      </c>
      <c r="V94" s="6" t="s">
        <v>158</v>
      </c>
      <c r="W94" s="6"/>
      <c r="X94" s="78">
        <f t="shared" si="69"/>
        <v>0.1469761318673064</v>
      </c>
      <c r="Y94" s="71">
        <f t="shared" si="63"/>
        <v>1470.6799194972348</v>
      </c>
      <c r="Z94" s="72">
        <f t="shared" si="70"/>
        <v>0.31230480949406619</v>
      </c>
      <c r="AA94" s="71">
        <f t="shared" si="64"/>
        <v>3125</v>
      </c>
      <c r="AB94" s="72">
        <f t="shared" si="71"/>
        <v>0.62460961898813239</v>
      </c>
      <c r="AC94" s="71">
        <f t="shared" si="65"/>
        <v>6250</v>
      </c>
      <c r="AD94" s="79">
        <f t="shared" si="72"/>
        <v>10845.679919497234</v>
      </c>
      <c r="AE94" s="80">
        <f t="shared" si="73"/>
        <v>1.3443844243436166E-3</v>
      </c>
      <c r="AG94" s="46" t="s">
        <v>209</v>
      </c>
      <c r="AH94" s="46"/>
      <c r="AI94" s="81">
        <f t="shared" si="91"/>
        <v>0.1469761318673064</v>
      </c>
      <c r="AJ94" s="71">
        <f t="shared" si="92"/>
        <v>1470.6799194972348</v>
      </c>
      <c r="AK94" s="82">
        <f t="shared" si="93"/>
        <v>0.31230480949406619</v>
      </c>
      <c r="AL94" s="71">
        <f t="shared" si="94"/>
        <v>3125</v>
      </c>
      <c r="AM94" s="82">
        <f t="shared" si="95"/>
        <v>0.62460961898813239</v>
      </c>
      <c r="AN94" s="71">
        <f t="shared" si="96"/>
        <v>6250</v>
      </c>
      <c r="AO94" s="79">
        <f t="shared" si="97"/>
        <v>10845.679919497234</v>
      </c>
      <c r="AP94" s="83">
        <f t="shared" si="74"/>
        <v>1.3443844243437031E-3</v>
      </c>
      <c r="AR94" s="46" t="s">
        <v>158</v>
      </c>
      <c r="AS94" s="46"/>
      <c r="AT94" s="78">
        <f t="shared" si="98"/>
        <v>0.72320281398108877</v>
      </c>
      <c r="AU94" s="71">
        <f t="shared" si="66"/>
        <v>7843.6262373185882</v>
      </c>
      <c r="AV94" s="72">
        <f t="shared" si="99"/>
        <v>0.30734203462348297</v>
      </c>
      <c r="AW94" s="71">
        <f t="shared" si="67"/>
        <v>3333.333333333333</v>
      </c>
      <c r="AX94" s="72">
        <f t="shared" si="100"/>
        <v>0.30734203462348297</v>
      </c>
      <c r="AY94" s="71">
        <f t="shared" si="68"/>
        <v>3333.333333333333</v>
      </c>
      <c r="AZ94" s="48">
        <f t="shared" si="101"/>
        <v>14510.292903985253</v>
      </c>
      <c r="BA94" s="25">
        <f t="shared" si="102"/>
        <v>5.3808383012259806E-3</v>
      </c>
      <c r="BC94" s="46" t="s">
        <v>209</v>
      </c>
      <c r="BD94" s="46"/>
      <c r="BE94" s="55">
        <f t="shared" si="75"/>
        <v>0.33333333333333331</v>
      </c>
      <c r="BF94" s="71">
        <f t="shared" si="76"/>
        <v>4836.7643013284178</v>
      </c>
      <c r="BG94" s="56">
        <f t="shared" si="77"/>
        <v>0.33333333333333331</v>
      </c>
      <c r="BH94" s="71">
        <f t="shared" si="78"/>
        <v>3344.4444444444439</v>
      </c>
      <c r="BI94" s="56">
        <f t="shared" si="79"/>
        <v>0.33333333333333331</v>
      </c>
      <c r="BJ94" s="71">
        <f t="shared" si="80"/>
        <v>3344.4444444444439</v>
      </c>
      <c r="BK94" s="79">
        <f t="shared" si="81"/>
        <v>14510.292903985253</v>
      </c>
      <c r="BL94" s="84">
        <f t="shared" si="82"/>
        <v>5.380838301225932E-3</v>
      </c>
    </row>
    <row r="95" spans="2:64" x14ac:dyDescent="0.2">
      <c r="B95" s="94">
        <v>44006</v>
      </c>
      <c r="C95" s="106">
        <f t="shared" si="103"/>
        <v>230.67227440403661</v>
      </c>
      <c r="D95" s="25">
        <f t="shared" si="104"/>
        <v>9.9999999999999967E-3</v>
      </c>
      <c r="E95" s="22">
        <v>1000</v>
      </c>
      <c r="F95" s="96">
        <f t="shared" si="83"/>
        <v>230672.27440403661</v>
      </c>
      <c r="G95" s="97">
        <f t="shared" si="84"/>
        <v>0.13328478061132024</v>
      </c>
      <c r="H95" s="21">
        <v>100</v>
      </c>
      <c r="I95" s="72">
        <f t="shared" si="105"/>
        <v>0</v>
      </c>
      <c r="J95" s="22">
        <v>5000</v>
      </c>
      <c r="K95" s="96">
        <f t="shared" si="85"/>
        <v>500000</v>
      </c>
      <c r="L95" s="97">
        <f t="shared" si="86"/>
        <v>0.28890507312955993</v>
      </c>
      <c r="M95" s="21">
        <v>100</v>
      </c>
      <c r="N95" s="72">
        <f t="shared" si="106"/>
        <v>0</v>
      </c>
      <c r="O95" s="22">
        <v>10000</v>
      </c>
      <c r="P95" s="96">
        <f t="shared" si="87"/>
        <v>1000000</v>
      </c>
      <c r="Q95" s="97">
        <f t="shared" si="88"/>
        <v>0.57781014625911986</v>
      </c>
      <c r="R95" s="107">
        <f t="shared" si="89"/>
        <v>1730672.2744040366</v>
      </c>
      <c r="S95" s="99">
        <f t="shared" si="90"/>
        <v>1</v>
      </c>
      <c r="V95" s="6" t="s">
        <v>159</v>
      </c>
      <c r="W95" s="6"/>
      <c r="X95" s="78">
        <f t="shared" si="69"/>
        <v>0.14844589318597948</v>
      </c>
      <c r="Y95" s="71">
        <f t="shared" si="63"/>
        <v>1485.3867186922071</v>
      </c>
      <c r="Z95" s="72">
        <f t="shared" si="70"/>
        <v>0.31230480949406619</v>
      </c>
      <c r="AA95" s="71">
        <f t="shared" si="64"/>
        <v>3125</v>
      </c>
      <c r="AB95" s="72">
        <f t="shared" si="71"/>
        <v>0.62460961898813239</v>
      </c>
      <c r="AC95" s="71">
        <f t="shared" si="65"/>
        <v>6250</v>
      </c>
      <c r="AD95" s="79">
        <f t="shared" si="72"/>
        <v>10860.386718692207</v>
      </c>
      <c r="AE95" s="80">
        <f t="shared" si="73"/>
        <v>1.3560052762146405E-3</v>
      </c>
      <c r="AG95" s="46" t="s">
        <v>210</v>
      </c>
      <c r="AH95" s="46"/>
      <c r="AI95" s="81">
        <f t="shared" si="91"/>
        <v>0.14844589318597948</v>
      </c>
      <c r="AJ95" s="71">
        <f t="shared" si="92"/>
        <v>1485.3867186922071</v>
      </c>
      <c r="AK95" s="82">
        <f t="shared" si="93"/>
        <v>0.31230480949406619</v>
      </c>
      <c r="AL95" s="71">
        <f t="shared" si="94"/>
        <v>3125</v>
      </c>
      <c r="AM95" s="82">
        <f t="shared" si="95"/>
        <v>0.62460961898813239</v>
      </c>
      <c r="AN95" s="71">
        <f t="shared" si="96"/>
        <v>6250</v>
      </c>
      <c r="AO95" s="79">
        <f t="shared" si="97"/>
        <v>10860.386718692207</v>
      </c>
      <c r="AP95" s="83">
        <f t="shared" si="74"/>
        <v>1.3560052762147112E-3</v>
      </c>
      <c r="AR95" s="46" t="s">
        <v>159</v>
      </c>
      <c r="AS95" s="46"/>
      <c r="AT95" s="78">
        <f t="shared" si="98"/>
        <v>0.72944570988957735</v>
      </c>
      <c r="AU95" s="71">
        <f t="shared" si="66"/>
        <v>7922.0624996917741</v>
      </c>
      <c r="AV95" s="72">
        <f t="shared" si="99"/>
        <v>0.30692584156291708</v>
      </c>
      <c r="AW95" s="71">
        <f t="shared" si="67"/>
        <v>3333.333333333333</v>
      </c>
      <c r="AX95" s="72">
        <f t="shared" si="100"/>
        <v>0.30692584156291708</v>
      </c>
      <c r="AY95" s="71">
        <f t="shared" si="68"/>
        <v>3333.333333333333</v>
      </c>
      <c r="AZ95" s="48">
        <f t="shared" si="101"/>
        <v>14588.72916635844</v>
      </c>
      <c r="BA95" s="25">
        <f t="shared" si="102"/>
        <v>5.4055602386664601E-3</v>
      </c>
      <c r="BC95" s="46" t="s">
        <v>210</v>
      </c>
      <c r="BD95" s="46"/>
      <c r="BE95" s="55">
        <f t="shared" si="75"/>
        <v>0.33333333333333331</v>
      </c>
      <c r="BF95" s="71">
        <f t="shared" si="76"/>
        <v>4862.9097221194797</v>
      </c>
      <c r="BG95" s="56">
        <f t="shared" si="77"/>
        <v>0.33333333333333331</v>
      </c>
      <c r="BH95" s="71">
        <f t="shared" si="78"/>
        <v>3344.4444444444439</v>
      </c>
      <c r="BI95" s="56">
        <f t="shared" si="79"/>
        <v>0.33333333333333331</v>
      </c>
      <c r="BJ95" s="71">
        <f t="shared" si="80"/>
        <v>3344.4444444444439</v>
      </c>
      <c r="BK95" s="79">
        <f t="shared" si="81"/>
        <v>14588.72916635844</v>
      </c>
      <c r="BL95" s="84">
        <f t="shared" si="82"/>
        <v>5.4055602386664514E-3</v>
      </c>
    </row>
    <row r="96" spans="2:64" x14ac:dyDescent="0.2">
      <c r="B96" s="100">
        <v>44007</v>
      </c>
      <c r="C96" s="101">
        <f t="shared" si="103"/>
        <v>232.97899714807699</v>
      </c>
      <c r="D96" s="102">
        <f t="shared" si="104"/>
        <v>1.0000000000000023E-2</v>
      </c>
      <c r="E96" s="30">
        <v>1000</v>
      </c>
      <c r="F96" s="103">
        <f t="shared" si="83"/>
        <v>232978.99714807697</v>
      </c>
      <c r="G96" s="53">
        <f t="shared" si="84"/>
        <v>0.1344384424343775</v>
      </c>
      <c r="H96" s="28">
        <v>100</v>
      </c>
      <c r="I96" s="102">
        <f t="shared" si="105"/>
        <v>0</v>
      </c>
      <c r="J96" s="30">
        <v>5000</v>
      </c>
      <c r="K96" s="103">
        <f t="shared" si="85"/>
        <v>500000</v>
      </c>
      <c r="L96" s="53">
        <f t="shared" si="86"/>
        <v>0.28852051918854082</v>
      </c>
      <c r="M96" s="28">
        <v>100</v>
      </c>
      <c r="N96" s="102">
        <f t="shared" si="106"/>
        <v>0</v>
      </c>
      <c r="O96" s="30">
        <v>10000</v>
      </c>
      <c r="P96" s="103">
        <f t="shared" si="87"/>
        <v>1000000</v>
      </c>
      <c r="Q96" s="53">
        <f t="shared" si="88"/>
        <v>0.57704103837708165</v>
      </c>
      <c r="R96" s="104">
        <f t="shared" si="89"/>
        <v>1732978.997148077</v>
      </c>
      <c r="S96" s="105">
        <f t="shared" si="90"/>
        <v>1</v>
      </c>
      <c r="V96" s="6" t="s">
        <v>160</v>
      </c>
      <c r="W96" s="6"/>
      <c r="X96" s="78">
        <f t="shared" si="69"/>
        <v>0.14993035211783926</v>
      </c>
      <c r="Y96" s="71">
        <f t="shared" si="63"/>
        <v>1500.2405858791292</v>
      </c>
      <c r="Z96" s="72">
        <f t="shared" si="70"/>
        <v>0.31230480949406619</v>
      </c>
      <c r="AA96" s="71">
        <f t="shared" si="64"/>
        <v>3125</v>
      </c>
      <c r="AB96" s="72">
        <f t="shared" si="71"/>
        <v>0.62460961898813239</v>
      </c>
      <c r="AC96" s="71">
        <f t="shared" si="65"/>
        <v>6250</v>
      </c>
      <c r="AD96" s="79">
        <f t="shared" si="72"/>
        <v>10875.240585879128</v>
      </c>
      <c r="AE96" s="80">
        <f t="shared" si="73"/>
        <v>1.3677107060428564E-3</v>
      </c>
      <c r="AG96" s="46" t="s">
        <v>211</v>
      </c>
      <c r="AH96" s="46"/>
      <c r="AI96" s="81">
        <f t="shared" si="91"/>
        <v>0.14993035211783926</v>
      </c>
      <c r="AJ96" s="71">
        <f t="shared" si="92"/>
        <v>1500.2405858791292</v>
      </c>
      <c r="AK96" s="82">
        <f t="shared" si="93"/>
        <v>0.31230480949406619</v>
      </c>
      <c r="AL96" s="71">
        <f t="shared" si="94"/>
        <v>3125</v>
      </c>
      <c r="AM96" s="82">
        <f t="shared" si="95"/>
        <v>0.62460961898813239</v>
      </c>
      <c r="AN96" s="71">
        <f t="shared" si="96"/>
        <v>6250</v>
      </c>
      <c r="AO96" s="79">
        <f t="shared" si="97"/>
        <v>10875.240585879128</v>
      </c>
      <c r="AP96" s="83">
        <f t="shared" si="74"/>
        <v>1.3677107060428018E-3</v>
      </c>
      <c r="AR96" s="46" t="s">
        <v>160</v>
      </c>
      <c r="AS96" s="46"/>
      <c r="AT96" s="78">
        <f t="shared" si="98"/>
        <v>0.73573389586230353</v>
      </c>
      <c r="AU96" s="71">
        <f t="shared" si="66"/>
        <v>8001.2831246886917</v>
      </c>
      <c r="AV96" s="72">
        <f t="shared" si="99"/>
        <v>0.30650662916473537</v>
      </c>
      <c r="AW96" s="71">
        <f t="shared" si="67"/>
        <v>3333.333333333333</v>
      </c>
      <c r="AX96" s="72">
        <f t="shared" si="100"/>
        <v>0.30650662916473537</v>
      </c>
      <c r="AY96" s="71">
        <f t="shared" si="68"/>
        <v>3333.333333333333</v>
      </c>
      <c r="AZ96" s="48">
        <f t="shared" si="101"/>
        <v>14667.949791355357</v>
      </c>
      <c r="BA96" s="25">
        <f t="shared" si="102"/>
        <v>5.4302622314491402E-3</v>
      </c>
      <c r="BC96" s="46" t="s">
        <v>211</v>
      </c>
      <c r="BD96" s="46"/>
      <c r="BE96" s="55">
        <f t="shared" si="75"/>
        <v>0.33333333333333331</v>
      </c>
      <c r="BF96" s="71">
        <f t="shared" si="76"/>
        <v>4889.3165971184517</v>
      </c>
      <c r="BG96" s="56">
        <f t="shared" si="77"/>
        <v>0.33333333333333331</v>
      </c>
      <c r="BH96" s="71">
        <f t="shared" si="78"/>
        <v>3344.4444444444439</v>
      </c>
      <c r="BI96" s="56">
        <f t="shared" si="79"/>
        <v>0.33333333333333331</v>
      </c>
      <c r="BJ96" s="71">
        <f t="shared" si="80"/>
        <v>3344.4444444444439</v>
      </c>
      <c r="BK96" s="79">
        <f t="shared" si="81"/>
        <v>14667.949791355357</v>
      </c>
      <c r="BL96" s="84">
        <f t="shared" si="82"/>
        <v>5.4302622314490456E-3</v>
      </c>
    </row>
    <row r="97" spans="2:64" x14ac:dyDescent="0.2">
      <c r="B97" s="94">
        <v>44008</v>
      </c>
      <c r="C97" s="106">
        <f t="shared" si="103"/>
        <v>235.30878711955776</v>
      </c>
      <c r="D97" s="25">
        <f t="shared" si="104"/>
        <v>1.0000000000000037E-2</v>
      </c>
      <c r="E97" s="22">
        <v>1000</v>
      </c>
      <c r="F97" s="96">
        <f t="shared" si="83"/>
        <v>235308.78711955776</v>
      </c>
      <c r="G97" s="97">
        <f t="shared" si="84"/>
        <v>0.13560052762145419</v>
      </c>
      <c r="H97" s="21">
        <v>100</v>
      </c>
      <c r="I97" s="72">
        <f t="shared" si="105"/>
        <v>0</v>
      </c>
      <c r="J97" s="22">
        <v>5000</v>
      </c>
      <c r="K97" s="96">
        <f t="shared" si="85"/>
        <v>500000</v>
      </c>
      <c r="L97" s="97">
        <f t="shared" si="86"/>
        <v>0.28813315745951529</v>
      </c>
      <c r="M97" s="21">
        <v>100</v>
      </c>
      <c r="N97" s="72">
        <f t="shared" si="106"/>
        <v>0</v>
      </c>
      <c r="O97" s="22">
        <v>10000</v>
      </c>
      <c r="P97" s="96">
        <f t="shared" si="87"/>
        <v>1000000</v>
      </c>
      <c r="Q97" s="97">
        <f t="shared" si="88"/>
        <v>0.57626631491903058</v>
      </c>
      <c r="R97" s="107">
        <f t="shared" si="89"/>
        <v>1735308.7871195576</v>
      </c>
      <c r="S97" s="99">
        <f t="shared" si="90"/>
        <v>1</v>
      </c>
      <c r="V97" s="6" t="s">
        <v>161</v>
      </c>
      <c r="W97" s="6"/>
      <c r="X97" s="78">
        <f t="shared" si="69"/>
        <v>0.15142965563901767</v>
      </c>
      <c r="Y97" s="71">
        <f t="shared" si="63"/>
        <v>1515.2429917379204</v>
      </c>
      <c r="Z97" s="72">
        <f t="shared" si="70"/>
        <v>0.31230480949406619</v>
      </c>
      <c r="AA97" s="71">
        <f t="shared" si="64"/>
        <v>3125</v>
      </c>
      <c r="AB97" s="72">
        <f t="shared" si="71"/>
        <v>0.62460961898813239</v>
      </c>
      <c r="AC97" s="71">
        <f t="shared" si="65"/>
        <v>6250</v>
      </c>
      <c r="AD97" s="79">
        <f t="shared" si="72"/>
        <v>10890.24299173792</v>
      </c>
      <c r="AE97" s="80">
        <f t="shared" si="73"/>
        <v>1.3795010547418343E-3</v>
      </c>
      <c r="AG97" s="46" t="s">
        <v>212</v>
      </c>
      <c r="AH97" s="46"/>
      <c r="AI97" s="81">
        <f t="shared" si="91"/>
        <v>0.15142965563901767</v>
      </c>
      <c r="AJ97" s="71">
        <f t="shared" si="92"/>
        <v>1515.2429917379204</v>
      </c>
      <c r="AK97" s="82">
        <f t="shared" si="93"/>
        <v>0.31230480949406619</v>
      </c>
      <c r="AL97" s="71">
        <f t="shared" si="94"/>
        <v>3125</v>
      </c>
      <c r="AM97" s="82">
        <f t="shared" si="95"/>
        <v>0.62460961898813239</v>
      </c>
      <c r="AN97" s="71">
        <f t="shared" si="96"/>
        <v>6250</v>
      </c>
      <c r="AO97" s="79">
        <f t="shared" si="97"/>
        <v>10890.24299173792</v>
      </c>
      <c r="AP97" s="83">
        <f t="shared" si="74"/>
        <v>1.3795010547419384E-3</v>
      </c>
      <c r="AR97" s="46" t="s">
        <v>161</v>
      </c>
      <c r="AS97" s="46"/>
      <c r="AT97" s="78">
        <f t="shared" si="98"/>
        <v>0.74206755185045925</v>
      </c>
      <c r="AU97" s="71">
        <f t="shared" si="66"/>
        <v>8081.2959559355786</v>
      </c>
      <c r="AV97" s="72">
        <f t="shared" si="99"/>
        <v>0.30608438543219163</v>
      </c>
      <c r="AW97" s="71">
        <f t="shared" si="67"/>
        <v>3333.333333333333</v>
      </c>
      <c r="AX97" s="72">
        <f t="shared" si="100"/>
        <v>0.30608438543219163</v>
      </c>
      <c r="AY97" s="71">
        <f t="shared" si="68"/>
        <v>3333.333333333333</v>
      </c>
      <c r="AZ97" s="48">
        <f t="shared" si="101"/>
        <v>14747.962622602245</v>
      </c>
      <c r="BA97" s="25">
        <f t="shared" si="102"/>
        <v>5.454943082368869E-3</v>
      </c>
      <c r="BC97" s="46" t="s">
        <v>212</v>
      </c>
      <c r="BD97" s="46"/>
      <c r="BE97" s="55">
        <f t="shared" si="75"/>
        <v>0.33333333333333331</v>
      </c>
      <c r="BF97" s="71">
        <f t="shared" si="76"/>
        <v>4915.9875408674143</v>
      </c>
      <c r="BG97" s="56">
        <f t="shared" si="77"/>
        <v>0.33333333333333331</v>
      </c>
      <c r="BH97" s="71">
        <f t="shared" si="78"/>
        <v>3344.4444444444439</v>
      </c>
      <c r="BI97" s="56">
        <f t="shared" si="79"/>
        <v>0.33333333333333331</v>
      </c>
      <c r="BJ97" s="71">
        <f t="shared" si="80"/>
        <v>3344.4444444444439</v>
      </c>
      <c r="BK97" s="79">
        <f t="shared" si="81"/>
        <v>14747.962622602245</v>
      </c>
      <c r="BL97" s="84">
        <f t="shared" si="82"/>
        <v>5.4549430823689349E-3</v>
      </c>
    </row>
    <row r="98" spans="2:64" x14ac:dyDescent="0.2">
      <c r="B98" s="100">
        <v>44009</v>
      </c>
      <c r="C98" s="101">
        <f t="shared" si="103"/>
        <v>237.66187499075335</v>
      </c>
      <c r="D98" s="102">
        <f t="shared" si="104"/>
        <v>1.0000000000000026E-2</v>
      </c>
      <c r="E98" s="30">
        <v>1000</v>
      </c>
      <c r="F98" s="103">
        <f t="shared" si="83"/>
        <v>237661.87499075333</v>
      </c>
      <c r="G98" s="53">
        <f t="shared" si="84"/>
        <v>0.1367710706042958</v>
      </c>
      <c r="H98" s="28">
        <v>100</v>
      </c>
      <c r="I98" s="102">
        <f t="shared" si="105"/>
        <v>0</v>
      </c>
      <c r="J98" s="30">
        <v>5000</v>
      </c>
      <c r="K98" s="103">
        <f t="shared" si="85"/>
        <v>500000</v>
      </c>
      <c r="L98" s="53">
        <f t="shared" si="86"/>
        <v>0.28774297646523472</v>
      </c>
      <c r="M98" s="28">
        <v>100</v>
      </c>
      <c r="N98" s="102">
        <f t="shared" si="106"/>
        <v>0</v>
      </c>
      <c r="O98" s="30">
        <v>10000</v>
      </c>
      <c r="P98" s="103">
        <f t="shared" si="87"/>
        <v>1000000</v>
      </c>
      <c r="Q98" s="53">
        <f t="shared" si="88"/>
        <v>0.57548595293046945</v>
      </c>
      <c r="R98" s="104">
        <f t="shared" si="89"/>
        <v>1737661.8749907534</v>
      </c>
      <c r="S98" s="105">
        <f t="shared" si="90"/>
        <v>1</v>
      </c>
      <c r="V98" s="6" t="s">
        <v>162</v>
      </c>
      <c r="W98" s="6"/>
      <c r="X98" s="78">
        <f t="shared" si="69"/>
        <v>0.15294395219540785</v>
      </c>
      <c r="Y98" s="71">
        <f t="shared" si="63"/>
        <v>1530.3954216552997</v>
      </c>
      <c r="Z98" s="72">
        <f t="shared" si="70"/>
        <v>0.31230480949406619</v>
      </c>
      <c r="AA98" s="71">
        <f t="shared" si="64"/>
        <v>3125</v>
      </c>
      <c r="AB98" s="72">
        <f t="shared" si="71"/>
        <v>0.62460961898813239</v>
      </c>
      <c r="AC98" s="71">
        <f t="shared" si="65"/>
        <v>6250</v>
      </c>
      <c r="AD98" s="79">
        <f t="shared" si="72"/>
        <v>10905.395421655299</v>
      </c>
      <c r="AE98" s="80">
        <f t="shared" si="73"/>
        <v>1.3913766597196632E-3</v>
      </c>
      <c r="AG98" s="46" t="s">
        <v>213</v>
      </c>
      <c r="AH98" s="46"/>
      <c r="AI98" s="81">
        <f t="shared" si="91"/>
        <v>0.15294395219540785</v>
      </c>
      <c r="AJ98" s="71">
        <f t="shared" si="92"/>
        <v>1530.3954216552997</v>
      </c>
      <c r="AK98" s="82">
        <f t="shared" si="93"/>
        <v>0.31230480949406619</v>
      </c>
      <c r="AL98" s="71">
        <f t="shared" si="94"/>
        <v>3125</v>
      </c>
      <c r="AM98" s="82">
        <f t="shared" si="95"/>
        <v>0.62460961898813239</v>
      </c>
      <c r="AN98" s="71">
        <f t="shared" si="96"/>
        <v>6250</v>
      </c>
      <c r="AO98" s="79">
        <f t="shared" si="97"/>
        <v>10905.395421655299</v>
      </c>
      <c r="AP98" s="83">
        <f t="shared" si="74"/>
        <v>1.3913766597195565E-3</v>
      </c>
      <c r="AR98" s="46" t="s">
        <v>162</v>
      </c>
      <c r="AS98" s="46"/>
      <c r="AT98" s="78">
        <f t="shared" si="98"/>
        <v>0.74844685588264814</v>
      </c>
      <c r="AU98" s="71">
        <f t="shared" si="66"/>
        <v>8162.1089154949341</v>
      </c>
      <c r="AV98" s="72">
        <f t="shared" si="99"/>
        <v>0.30565909849671236</v>
      </c>
      <c r="AW98" s="71">
        <f t="shared" si="67"/>
        <v>3333.333333333333</v>
      </c>
      <c r="AX98" s="72">
        <f t="shared" si="100"/>
        <v>0.30565909849671236</v>
      </c>
      <c r="AY98" s="71">
        <f t="shared" si="68"/>
        <v>3333.333333333333</v>
      </c>
      <c r="AZ98" s="48">
        <f t="shared" si="101"/>
        <v>14828.775582161601</v>
      </c>
      <c r="BA98" s="25">
        <f t="shared" si="102"/>
        <v>5.4796015983594295E-3</v>
      </c>
      <c r="BC98" s="46" t="s">
        <v>213</v>
      </c>
      <c r="BD98" s="46"/>
      <c r="BE98" s="55">
        <f t="shared" si="75"/>
        <v>0.33333333333333331</v>
      </c>
      <c r="BF98" s="71">
        <f t="shared" si="76"/>
        <v>4942.925194053867</v>
      </c>
      <c r="BG98" s="56">
        <f t="shared" si="77"/>
        <v>0.33333333333333331</v>
      </c>
      <c r="BH98" s="71">
        <f t="shared" si="78"/>
        <v>3344.4444444444439</v>
      </c>
      <c r="BI98" s="56">
        <f t="shared" si="79"/>
        <v>0.33333333333333331</v>
      </c>
      <c r="BJ98" s="71">
        <f t="shared" si="80"/>
        <v>3344.4444444444439</v>
      </c>
      <c r="BK98" s="79">
        <f t="shared" si="81"/>
        <v>14828.775582161601</v>
      </c>
      <c r="BL98" s="84">
        <f t="shared" si="82"/>
        <v>5.4796015983593627E-3</v>
      </c>
    </row>
    <row r="99" spans="2:64" x14ac:dyDescent="0.2">
      <c r="B99" s="94">
        <v>44010</v>
      </c>
      <c r="C99" s="106">
        <f t="shared" si="103"/>
        <v>240.03849374066087</v>
      </c>
      <c r="D99" s="25">
        <f t="shared" si="104"/>
        <v>9.9999999999999499E-3</v>
      </c>
      <c r="E99" s="22">
        <v>1000</v>
      </c>
      <c r="F99" s="96">
        <f t="shared" si="83"/>
        <v>240038.49374066087</v>
      </c>
      <c r="G99" s="97">
        <f t="shared" si="84"/>
        <v>0.13795010547418196</v>
      </c>
      <c r="H99" s="21">
        <v>100</v>
      </c>
      <c r="I99" s="72">
        <f t="shared" si="105"/>
        <v>0</v>
      </c>
      <c r="J99" s="22">
        <v>5000</v>
      </c>
      <c r="K99" s="96">
        <f t="shared" si="85"/>
        <v>500000</v>
      </c>
      <c r="L99" s="97">
        <f t="shared" si="86"/>
        <v>0.28734996484193936</v>
      </c>
      <c r="M99" s="21">
        <v>100</v>
      </c>
      <c r="N99" s="72">
        <f t="shared" si="106"/>
        <v>0</v>
      </c>
      <c r="O99" s="22">
        <v>10000</v>
      </c>
      <c r="P99" s="96">
        <f t="shared" si="87"/>
        <v>1000000</v>
      </c>
      <c r="Q99" s="97">
        <f t="shared" si="88"/>
        <v>0.57469992968387873</v>
      </c>
      <c r="R99" s="107">
        <f t="shared" si="89"/>
        <v>1740038.4937406608</v>
      </c>
      <c r="S99" s="99">
        <f t="shared" si="90"/>
        <v>1</v>
      </c>
      <c r="V99" s="6" t="s">
        <v>163</v>
      </c>
      <c r="W99" s="6"/>
      <c r="X99" s="78">
        <f t="shared" si="69"/>
        <v>0.15447339171736191</v>
      </c>
      <c r="Y99" s="71">
        <f t="shared" si="63"/>
        <v>1545.6993758718527</v>
      </c>
      <c r="Z99" s="72">
        <f t="shared" si="70"/>
        <v>0.31230480949406619</v>
      </c>
      <c r="AA99" s="71">
        <f t="shared" si="64"/>
        <v>3125</v>
      </c>
      <c r="AB99" s="72">
        <f t="shared" si="71"/>
        <v>0.62460961898813239</v>
      </c>
      <c r="AC99" s="71">
        <f t="shared" si="65"/>
        <v>6250</v>
      </c>
      <c r="AD99" s="79">
        <f t="shared" si="72"/>
        <v>10920.699375871853</v>
      </c>
      <c r="AE99" s="80">
        <f t="shared" si="73"/>
        <v>1.4033378547800011E-3</v>
      </c>
      <c r="AG99" s="46" t="s">
        <v>214</v>
      </c>
      <c r="AH99" s="46"/>
      <c r="AI99" s="81">
        <f t="shared" si="91"/>
        <v>0.15447339171736191</v>
      </c>
      <c r="AJ99" s="71">
        <f t="shared" si="92"/>
        <v>1545.6993758718527</v>
      </c>
      <c r="AK99" s="82">
        <f t="shared" si="93"/>
        <v>0.31230480949406619</v>
      </c>
      <c r="AL99" s="71">
        <f t="shared" si="94"/>
        <v>3125</v>
      </c>
      <c r="AM99" s="82">
        <f t="shared" si="95"/>
        <v>0.62460961898813239</v>
      </c>
      <c r="AN99" s="71">
        <f t="shared" si="96"/>
        <v>6250</v>
      </c>
      <c r="AO99" s="79">
        <f t="shared" si="97"/>
        <v>10920.699375871853</v>
      </c>
      <c r="AP99" s="83">
        <f t="shared" si="74"/>
        <v>1.4033378547799735E-3</v>
      </c>
      <c r="AR99" s="46" t="s">
        <v>163</v>
      </c>
      <c r="AS99" s="46"/>
      <c r="AT99" s="78">
        <f t="shared" si="98"/>
        <v>0.75487198401079936</v>
      </c>
      <c r="AU99" s="71">
        <f t="shared" si="66"/>
        <v>8243.730004649884</v>
      </c>
      <c r="AV99" s="72">
        <f t="shared" si="99"/>
        <v>0.30523075662150223</v>
      </c>
      <c r="AW99" s="71">
        <f t="shared" si="67"/>
        <v>3333.333333333333</v>
      </c>
      <c r="AX99" s="72">
        <f t="shared" si="100"/>
        <v>0.30523075662150223</v>
      </c>
      <c r="AY99" s="71">
        <f t="shared" si="68"/>
        <v>3333.333333333333</v>
      </c>
      <c r="AZ99" s="48">
        <f t="shared" si="101"/>
        <v>14910.39667131655</v>
      </c>
      <c r="BA99" s="25">
        <f t="shared" si="102"/>
        <v>5.5042365907226869E-3</v>
      </c>
      <c r="BC99" s="46" t="s">
        <v>214</v>
      </c>
      <c r="BD99" s="46"/>
      <c r="BE99" s="55">
        <f t="shared" si="75"/>
        <v>0.33333333333333331</v>
      </c>
      <c r="BF99" s="71">
        <f t="shared" si="76"/>
        <v>4970.1322237721834</v>
      </c>
      <c r="BG99" s="56">
        <f t="shared" si="77"/>
        <v>0.33333333333333331</v>
      </c>
      <c r="BH99" s="71">
        <f t="shared" si="78"/>
        <v>3344.4444444444439</v>
      </c>
      <c r="BI99" s="56">
        <f t="shared" si="79"/>
        <v>0.33333333333333331</v>
      </c>
      <c r="BJ99" s="71">
        <f t="shared" si="80"/>
        <v>3344.4444444444439</v>
      </c>
      <c r="BK99" s="79">
        <f t="shared" si="81"/>
        <v>14910.39667131655</v>
      </c>
      <c r="BL99" s="84">
        <f t="shared" si="82"/>
        <v>5.5042365907227442E-3</v>
      </c>
    </row>
    <row r="100" spans="2:64" x14ac:dyDescent="0.2">
      <c r="B100" s="100">
        <v>44011</v>
      </c>
      <c r="C100" s="101">
        <f t="shared" si="103"/>
        <v>242.43887867806748</v>
      </c>
      <c r="D100" s="102">
        <f t="shared" si="104"/>
        <v>1.0000000000000019E-2</v>
      </c>
      <c r="E100" s="30">
        <v>1000</v>
      </c>
      <c r="F100" s="103">
        <f t="shared" si="83"/>
        <v>242438.87867806747</v>
      </c>
      <c r="G100" s="53">
        <f t="shared" si="84"/>
        <v>0.13913766597196112</v>
      </c>
      <c r="H100" s="28">
        <v>100</v>
      </c>
      <c r="I100" s="102">
        <f t="shared" si="105"/>
        <v>0</v>
      </c>
      <c r="J100" s="30">
        <v>5000</v>
      </c>
      <c r="K100" s="103">
        <f t="shared" si="85"/>
        <v>500000</v>
      </c>
      <c r="L100" s="53">
        <f t="shared" si="86"/>
        <v>0.28695411134267962</v>
      </c>
      <c r="M100" s="28">
        <v>100</v>
      </c>
      <c r="N100" s="102">
        <f t="shared" si="106"/>
        <v>0</v>
      </c>
      <c r="O100" s="30">
        <v>10000</v>
      </c>
      <c r="P100" s="103">
        <f t="shared" si="87"/>
        <v>1000000</v>
      </c>
      <c r="Q100" s="53">
        <f t="shared" si="88"/>
        <v>0.57390822268535924</v>
      </c>
      <c r="R100" s="104">
        <f t="shared" si="89"/>
        <v>1742438.8786780676</v>
      </c>
      <c r="S100" s="105">
        <f t="shared" si="90"/>
        <v>1</v>
      </c>
      <c r="V100" s="6" t="s">
        <v>164</v>
      </c>
      <c r="W100" s="6"/>
      <c r="X100" s="78">
        <f t="shared" si="69"/>
        <v>0.15601812563453551</v>
      </c>
      <c r="Y100" s="71">
        <f t="shared" si="63"/>
        <v>1561.1563696305711</v>
      </c>
      <c r="Z100" s="72">
        <f t="shared" si="70"/>
        <v>0.31230480949406619</v>
      </c>
      <c r="AA100" s="71">
        <f t="shared" si="64"/>
        <v>3125</v>
      </c>
      <c r="AB100" s="72">
        <f t="shared" si="71"/>
        <v>0.62460961898813239</v>
      </c>
      <c r="AC100" s="71">
        <f t="shared" si="65"/>
        <v>6250</v>
      </c>
      <c r="AD100" s="79">
        <f t="shared" si="72"/>
        <v>10936.156369630571</v>
      </c>
      <c r="AE100" s="80">
        <f t="shared" si="73"/>
        <v>1.4153849700202416E-3</v>
      </c>
      <c r="AG100" s="46" t="s">
        <v>215</v>
      </c>
      <c r="AH100" s="46"/>
      <c r="AI100" s="81">
        <f t="shared" si="91"/>
        <v>0.15601812563453551</v>
      </c>
      <c r="AJ100" s="71">
        <f t="shared" si="92"/>
        <v>1561.1563696305711</v>
      </c>
      <c r="AK100" s="82">
        <f t="shared" si="93"/>
        <v>0.31230480949406619</v>
      </c>
      <c r="AL100" s="71">
        <f t="shared" si="94"/>
        <v>3125</v>
      </c>
      <c r="AM100" s="82">
        <f t="shared" si="95"/>
        <v>0.62460961898813239</v>
      </c>
      <c r="AN100" s="71">
        <f t="shared" si="96"/>
        <v>6250</v>
      </c>
      <c r="AO100" s="79">
        <f t="shared" si="97"/>
        <v>10936.156369630571</v>
      </c>
      <c r="AP100" s="83">
        <f t="shared" si="74"/>
        <v>1.4153849700202503E-3</v>
      </c>
      <c r="AR100" s="46" t="s">
        <v>164</v>
      </c>
      <c r="AS100" s="46"/>
      <c r="AT100" s="78">
        <f t="shared" si="98"/>
        <v>0.76134311025562307</v>
      </c>
      <c r="AU100" s="71">
        <f t="shared" si="66"/>
        <v>8326.1673046963824</v>
      </c>
      <c r="AV100" s="72">
        <f t="shared" si="99"/>
        <v>0.30479934820518068</v>
      </c>
      <c r="AW100" s="71">
        <f t="shared" si="67"/>
        <v>3333.333333333333</v>
      </c>
      <c r="AX100" s="72">
        <f t="shared" si="100"/>
        <v>0.30479934820518068</v>
      </c>
      <c r="AY100" s="71">
        <f t="shared" si="68"/>
        <v>3333.333333333333</v>
      </c>
      <c r="AZ100" s="48">
        <f t="shared" si="101"/>
        <v>14992.833971363048</v>
      </c>
      <c r="BA100" s="25">
        <f t="shared" si="102"/>
        <v>5.5288468753540822E-3</v>
      </c>
      <c r="BC100" s="46" t="s">
        <v>215</v>
      </c>
      <c r="BD100" s="46"/>
      <c r="BE100" s="55">
        <f t="shared" si="75"/>
        <v>0.33333333333333331</v>
      </c>
      <c r="BF100" s="71">
        <f t="shared" si="76"/>
        <v>4997.6113237876825</v>
      </c>
      <c r="BG100" s="56">
        <f t="shared" si="77"/>
        <v>0.33333333333333331</v>
      </c>
      <c r="BH100" s="71">
        <f t="shared" si="78"/>
        <v>3344.4444444444439</v>
      </c>
      <c r="BI100" s="56">
        <f t="shared" si="79"/>
        <v>0.33333333333333331</v>
      </c>
      <c r="BJ100" s="71">
        <f t="shared" si="80"/>
        <v>3344.4444444444439</v>
      </c>
      <c r="BK100" s="79">
        <f t="shared" si="81"/>
        <v>14992.833971363048</v>
      </c>
      <c r="BL100" s="84">
        <f t="shared" si="82"/>
        <v>5.5288468753540432E-3</v>
      </c>
    </row>
    <row r="101" spans="2:64" x14ac:dyDescent="0.2">
      <c r="B101" s="94">
        <v>44012</v>
      </c>
      <c r="C101" s="106">
        <f t="shared" si="103"/>
        <v>244.86326746484815</v>
      </c>
      <c r="D101" s="25">
        <f t="shared" si="104"/>
        <v>9.9999999999999707E-3</v>
      </c>
      <c r="E101" s="22">
        <v>1000</v>
      </c>
      <c r="F101" s="96">
        <f t="shared" si="83"/>
        <v>244863.26746484815</v>
      </c>
      <c r="G101" s="97">
        <f t="shared" si="84"/>
        <v>0.14033378547799655</v>
      </c>
      <c r="H101" s="21">
        <v>100</v>
      </c>
      <c r="I101" s="72">
        <f t="shared" si="105"/>
        <v>0</v>
      </c>
      <c r="J101" s="22">
        <v>5000</v>
      </c>
      <c r="K101" s="96">
        <f t="shared" si="85"/>
        <v>500000</v>
      </c>
      <c r="L101" s="97">
        <f t="shared" si="86"/>
        <v>0.28655540484066777</v>
      </c>
      <c r="M101" s="21">
        <v>100</v>
      </c>
      <c r="N101" s="72">
        <f t="shared" si="106"/>
        <v>0</v>
      </c>
      <c r="O101" s="22">
        <v>10000</v>
      </c>
      <c r="P101" s="96">
        <f t="shared" si="87"/>
        <v>1000000</v>
      </c>
      <c r="Q101" s="97">
        <f t="shared" si="88"/>
        <v>0.57311080968133554</v>
      </c>
      <c r="R101" s="107">
        <f t="shared" si="89"/>
        <v>1744863.2674648482</v>
      </c>
      <c r="S101" s="99">
        <f t="shared" si="90"/>
        <v>0.99999999999999989</v>
      </c>
      <c r="V101" s="6" t="s">
        <v>165</v>
      </c>
      <c r="W101" s="6"/>
      <c r="X101" s="78">
        <f t="shared" si="69"/>
        <v>0.15757830689088087</v>
      </c>
      <c r="Y101" s="71">
        <f t="shared" si="63"/>
        <v>1576.7679333268768</v>
      </c>
      <c r="Z101" s="72">
        <f t="shared" si="70"/>
        <v>0.31230480949406619</v>
      </c>
      <c r="AA101" s="71">
        <f t="shared" si="64"/>
        <v>3125</v>
      </c>
      <c r="AB101" s="72">
        <f t="shared" si="71"/>
        <v>0.62460961898813239</v>
      </c>
      <c r="AC101" s="71">
        <f t="shared" si="65"/>
        <v>6250</v>
      </c>
      <c r="AD101" s="79">
        <f t="shared" si="72"/>
        <v>10951.767933326877</v>
      </c>
      <c r="AE101" s="80">
        <f t="shared" si="73"/>
        <v>1.4275183317293094E-3</v>
      </c>
      <c r="AG101" s="46" t="s">
        <v>216</v>
      </c>
      <c r="AH101" s="46"/>
      <c r="AI101" s="81">
        <f t="shared" si="91"/>
        <v>0.15757830689088087</v>
      </c>
      <c r="AJ101" s="71">
        <f t="shared" si="92"/>
        <v>1576.7679333268768</v>
      </c>
      <c r="AK101" s="82">
        <f t="shared" si="93"/>
        <v>0.31230480949406619</v>
      </c>
      <c r="AL101" s="71">
        <f t="shared" si="94"/>
        <v>3125</v>
      </c>
      <c r="AM101" s="82">
        <f t="shared" si="95"/>
        <v>0.62460961898813239</v>
      </c>
      <c r="AN101" s="71">
        <f t="shared" si="96"/>
        <v>6250</v>
      </c>
      <c r="AO101" s="79">
        <f t="shared" si="97"/>
        <v>10951.767933326877</v>
      </c>
      <c r="AP101" s="83">
        <f t="shared" si="74"/>
        <v>1.4275183317293827E-3</v>
      </c>
      <c r="AR101" s="46" t="s">
        <v>165</v>
      </c>
      <c r="AS101" s="46"/>
      <c r="AT101" s="78">
        <f t="shared" si="98"/>
        <v>0.76786040655161769</v>
      </c>
      <c r="AU101" s="71">
        <f t="shared" si="66"/>
        <v>8409.428977743346</v>
      </c>
      <c r="AV101" s="72">
        <f t="shared" si="99"/>
        <v>0.30436486178544769</v>
      </c>
      <c r="AW101" s="71">
        <f t="shared" si="67"/>
        <v>3333.333333333333</v>
      </c>
      <c r="AX101" s="72">
        <f t="shared" si="100"/>
        <v>0.30436486178544769</v>
      </c>
      <c r="AY101" s="71">
        <f t="shared" si="68"/>
        <v>3333.333333333333</v>
      </c>
      <c r="AZ101" s="48">
        <f t="shared" si="101"/>
        <v>15076.095644410012</v>
      </c>
      <c r="BA101" s="25">
        <f t="shared" si="102"/>
        <v>5.5534312729665983E-3</v>
      </c>
      <c r="BC101" s="46" t="s">
        <v>216</v>
      </c>
      <c r="BD101" s="46"/>
      <c r="BE101" s="55">
        <f t="shared" si="75"/>
        <v>0.33333333333333331</v>
      </c>
      <c r="BF101" s="71">
        <f t="shared" si="76"/>
        <v>5025.365214803337</v>
      </c>
      <c r="BG101" s="56">
        <f t="shared" si="77"/>
        <v>0.33333333333333331</v>
      </c>
      <c r="BH101" s="71">
        <f t="shared" si="78"/>
        <v>3344.4444444444439</v>
      </c>
      <c r="BI101" s="56">
        <f t="shared" si="79"/>
        <v>0.33333333333333331</v>
      </c>
      <c r="BJ101" s="71">
        <f t="shared" si="80"/>
        <v>3344.4444444444439</v>
      </c>
      <c r="BK101" s="79">
        <f t="shared" si="81"/>
        <v>15076.095644410012</v>
      </c>
      <c r="BL101" s="84">
        <f t="shared" si="82"/>
        <v>5.5534312729665913E-3</v>
      </c>
    </row>
    <row r="102" spans="2:64" x14ac:dyDescent="0.2">
      <c r="B102" s="100">
        <v>44013</v>
      </c>
      <c r="C102" s="101">
        <f t="shared" si="103"/>
        <v>247.31190013949663</v>
      </c>
      <c r="D102" s="102">
        <f t="shared" si="104"/>
        <v>9.9999999999999915E-3</v>
      </c>
      <c r="E102" s="30">
        <v>1000</v>
      </c>
      <c r="F102" s="103">
        <f t="shared" si="83"/>
        <v>247311.90013949663</v>
      </c>
      <c r="G102" s="53">
        <f t="shared" si="84"/>
        <v>0.14153849700202492</v>
      </c>
      <c r="H102" s="28">
        <v>100</v>
      </c>
      <c r="I102" s="102">
        <f t="shared" si="105"/>
        <v>0</v>
      </c>
      <c r="J102" s="30">
        <v>5000</v>
      </c>
      <c r="K102" s="103">
        <f t="shared" si="85"/>
        <v>500000</v>
      </c>
      <c r="L102" s="53">
        <f t="shared" si="86"/>
        <v>0.28615383433265834</v>
      </c>
      <c r="M102" s="28">
        <v>100</v>
      </c>
      <c r="N102" s="102">
        <f t="shared" si="106"/>
        <v>0</v>
      </c>
      <c r="O102" s="30">
        <v>10000</v>
      </c>
      <c r="P102" s="103">
        <f t="shared" si="87"/>
        <v>1000000</v>
      </c>
      <c r="Q102" s="53">
        <f t="shared" si="88"/>
        <v>0.57230766866531668</v>
      </c>
      <c r="R102" s="104">
        <f t="shared" si="89"/>
        <v>1747311.9001394967</v>
      </c>
      <c r="S102" s="105">
        <f t="shared" si="90"/>
        <v>1</v>
      </c>
      <c r="V102" s="6" t="s">
        <v>166</v>
      </c>
      <c r="W102" s="6"/>
      <c r="X102" s="78">
        <f t="shared" si="69"/>
        <v>0.15915408995978969</v>
      </c>
      <c r="Y102" s="71">
        <f t="shared" si="63"/>
        <v>1592.5356126601455</v>
      </c>
      <c r="Z102" s="72">
        <f t="shared" si="70"/>
        <v>0.31230480949406619</v>
      </c>
      <c r="AA102" s="71">
        <f t="shared" si="64"/>
        <v>3125</v>
      </c>
      <c r="AB102" s="72">
        <f t="shared" si="71"/>
        <v>0.62460961898813239</v>
      </c>
      <c r="AC102" s="71">
        <f t="shared" si="65"/>
        <v>6250</v>
      </c>
      <c r="AD102" s="79">
        <f t="shared" si="72"/>
        <v>10967.535612660145</v>
      </c>
      <c r="AE102" s="80">
        <f t="shared" si="73"/>
        <v>1.4397382622842547E-3</v>
      </c>
      <c r="AG102" s="46" t="s">
        <v>217</v>
      </c>
      <c r="AH102" s="46"/>
      <c r="AI102" s="81">
        <f t="shared" si="91"/>
        <v>0.15915408995978969</v>
      </c>
      <c r="AJ102" s="71">
        <f t="shared" si="92"/>
        <v>1592.5356126601455</v>
      </c>
      <c r="AK102" s="82">
        <f t="shared" si="93"/>
        <v>0.31230480949406619</v>
      </c>
      <c r="AL102" s="71">
        <f t="shared" si="94"/>
        <v>3125</v>
      </c>
      <c r="AM102" s="82">
        <f t="shared" si="95"/>
        <v>0.62460961898813239</v>
      </c>
      <c r="AN102" s="71">
        <f t="shared" si="96"/>
        <v>6250</v>
      </c>
      <c r="AO102" s="79">
        <f t="shared" si="97"/>
        <v>10967.535612660145</v>
      </c>
      <c r="AP102" s="83">
        <f t="shared" si="74"/>
        <v>1.4397382622841626E-3</v>
      </c>
      <c r="AR102" s="46" t="s">
        <v>166</v>
      </c>
      <c r="AS102" s="46"/>
      <c r="AT102" s="78">
        <f t="shared" si="98"/>
        <v>0.77442404269163789</v>
      </c>
      <c r="AU102" s="71">
        <f t="shared" si="66"/>
        <v>8493.523267520779</v>
      </c>
      <c r="AV102" s="72">
        <f t="shared" si="99"/>
        <v>0.30392728604277969</v>
      </c>
      <c r="AW102" s="71">
        <f t="shared" si="67"/>
        <v>3333.333333333333</v>
      </c>
      <c r="AX102" s="72">
        <f t="shared" si="100"/>
        <v>0.30392728604277969</v>
      </c>
      <c r="AY102" s="71">
        <f t="shared" si="68"/>
        <v>3333.333333333333</v>
      </c>
      <c r="AZ102" s="48">
        <f t="shared" si="101"/>
        <v>15160.189934187445</v>
      </c>
      <c r="BA102" s="25">
        <f t="shared" si="102"/>
        <v>5.5779886093130417E-3</v>
      </c>
      <c r="BC102" s="46" t="s">
        <v>217</v>
      </c>
      <c r="BD102" s="46"/>
      <c r="BE102" s="55">
        <f t="shared" si="75"/>
        <v>0.33333333333333331</v>
      </c>
      <c r="BF102" s="71">
        <f t="shared" si="76"/>
        <v>5053.3966447291477</v>
      </c>
      <c r="BG102" s="56">
        <f t="shared" si="77"/>
        <v>0.33333333333333331</v>
      </c>
      <c r="BH102" s="71">
        <f t="shared" si="78"/>
        <v>3344.4444444444439</v>
      </c>
      <c r="BI102" s="56">
        <f t="shared" si="79"/>
        <v>0.33333333333333331</v>
      </c>
      <c r="BJ102" s="71">
        <f t="shared" si="80"/>
        <v>3344.4444444444439</v>
      </c>
      <c r="BK102" s="79">
        <f t="shared" si="81"/>
        <v>15160.189934187445</v>
      </c>
      <c r="BL102" s="84">
        <f t="shared" si="82"/>
        <v>5.5779886093130226E-3</v>
      </c>
    </row>
    <row r="103" spans="2:64" x14ac:dyDescent="0.2">
      <c r="B103" s="94">
        <v>44014</v>
      </c>
      <c r="C103" s="106">
        <f t="shared" si="103"/>
        <v>249.78501914089159</v>
      </c>
      <c r="D103" s="25">
        <f t="shared" si="104"/>
        <v>9.9999999999999863E-3</v>
      </c>
      <c r="E103" s="22">
        <v>1000</v>
      </c>
      <c r="F103" s="96">
        <f t="shared" si="83"/>
        <v>249785.01914089159</v>
      </c>
      <c r="G103" s="97">
        <f t="shared" si="84"/>
        <v>0.14275183317292936</v>
      </c>
      <c r="H103" s="21">
        <v>100</v>
      </c>
      <c r="I103" s="72">
        <f t="shared" si="105"/>
        <v>0</v>
      </c>
      <c r="J103" s="22">
        <v>5000</v>
      </c>
      <c r="K103" s="96">
        <f t="shared" si="85"/>
        <v>500000</v>
      </c>
      <c r="L103" s="97">
        <f t="shared" si="86"/>
        <v>0.28574938894235685</v>
      </c>
      <c r="M103" s="21">
        <v>100</v>
      </c>
      <c r="N103" s="72">
        <f t="shared" si="106"/>
        <v>0</v>
      </c>
      <c r="O103" s="22">
        <v>10000</v>
      </c>
      <c r="P103" s="96">
        <f t="shared" si="87"/>
        <v>1000000</v>
      </c>
      <c r="Q103" s="97">
        <f t="shared" si="88"/>
        <v>0.5714987778847137</v>
      </c>
      <c r="R103" s="107">
        <f t="shared" si="89"/>
        <v>1749785.0191408917</v>
      </c>
      <c r="S103" s="99">
        <f t="shared" si="90"/>
        <v>0.99999999999999989</v>
      </c>
      <c r="V103" s="6" t="s">
        <v>167</v>
      </c>
      <c r="W103" s="6"/>
      <c r="X103" s="78">
        <f t="shared" si="69"/>
        <v>0.16074563085938756</v>
      </c>
      <c r="Y103" s="71">
        <f t="shared" si="63"/>
        <v>1608.4609687867469</v>
      </c>
      <c r="Z103" s="72">
        <f t="shared" si="70"/>
        <v>0.31230480949406619</v>
      </c>
      <c r="AA103" s="71">
        <f t="shared" si="64"/>
        <v>3125</v>
      </c>
      <c r="AB103" s="72">
        <f t="shared" si="71"/>
        <v>0.62460961898813239</v>
      </c>
      <c r="AC103" s="71">
        <f t="shared" si="65"/>
        <v>6250</v>
      </c>
      <c r="AD103" s="79">
        <f t="shared" si="72"/>
        <v>10983.460968786747</v>
      </c>
      <c r="AE103" s="80">
        <f t="shared" si="73"/>
        <v>1.4520450800468154E-3</v>
      </c>
      <c r="AG103" s="46" t="s">
        <v>218</v>
      </c>
      <c r="AH103" s="46"/>
      <c r="AI103" s="81">
        <f t="shared" si="91"/>
        <v>0.16074563085938756</v>
      </c>
      <c r="AJ103" s="71">
        <f t="shared" si="92"/>
        <v>1608.4609687867469</v>
      </c>
      <c r="AK103" s="82">
        <f t="shared" si="93"/>
        <v>0.31230480949406619</v>
      </c>
      <c r="AL103" s="71">
        <f t="shared" si="94"/>
        <v>3125</v>
      </c>
      <c r="AM103" s="82">
        <f t="shared" si="95"/>
        <v>0.62460961898813239</v>
      </c>
      <c r="AN103" s="71">
        <f t="shared" si="96"/>
        <v>6250</v>
      </c>
      <c r="AO103" s="79">
        <f t="shared" si="97"/>
        <v>10983.460968786747</v>
      </c>
      <c r="AP103" s="83">
        <f t="shared" si="74"/>
        <v>1.4520450800468154E-3</v>
      </c>
      <c r="AR103" s="46" t="s">
        <v>167</v>
      </c>
      <c r="AS103" s="46"/>
      <c r="AT103" s="78">
        <f t="shared" si="98"/>
        <v>0.78103418627103105</v>
      </c>
      <c r="AU103" s="71">
        <f t="shared" si="66"/>
        <v>8578.4585001959877</v>
      </c>
      <c r="AV103" s="72">
        <f t="shared" si="99"/>
        <v>0.30348660980415348</v>
      </c>
      <c r="AW103" s="71">
        <f t="shared" si="67"/>
        <v>3333.333333333333</v>
      </c>
      <c r="AX103" s="72">
        <f t="shared" si="100"/>
        <v>0.30348660980415348</v>
      </c>
      <c r="AY103" s="71">
        <f t="shared" si="68"/>
        <v>3333.333333333333</v>
      </c>
      <c r="AZ103" s="48">
        <f t="shared" si="101"/>
        <v>15245.125166862654</v>
      </c>
      <c r="BA103" s="25">
        <f t="shared" si="102"/>
        <v>5.6025177154062503E-3</v>
      </c>
      <c r="BC103" s="46" t="s">
        <v>218</v>
      </c>
      <c r="BD103" s="46"/>
      <c r="BE103" s="55">
        <f t="shared" si="75"/>
        <v>0.33333333333333331</v>
      </c>
      <c r="BF103" s="71">
        <f t="shared" si="76"/>
        <v>5081.7083889542173</v>
      </c>
      <c r="BG103" s="56">
        <f t="shared" si="77"/>
        <v>0.33333333333333331</v>
      </c>
      <c r="BH103" s="71">
        <f t="shared" si="78"/>
        <v>3344.4444444444439</v>
      </c>
      <c r="BI103" s="56">
        <f t="shared" si="79"/>
        <v>0.33333333333333331</v>
      </c>
      <c r="BJ103" s="71">
        <f t="shared" si="80"/>
        <v>3344.4444444444439</v>
      </c>
      <c r="BK103" s="79">
        <f t="shared" si="81"/>
        <v>15245.125166862654</v>
      </c>
      <c r="BL103" s="84">
        <f t="shared" si="82"/>
        <v>5.6025177154062078E-3</v>
      </c>
    </row>
    <row r="104" spans="2:64" x14ac:dyDescent="0.2">
      <c r="B104" s="100">
        <v>44015</v>
      </c>
      <c r="C104" s="101">
        <f t="shared" si="103"/>
        <v>252.28286933230052</v>
      </c>
      <c r="D104" s="102">
        <f t="shared" si="104"/>
        <v>1.0000000000000054E-2</v>
      </c>
      <c r="E104" s="30">
        <v>1000</v>
      </c>
      <c r="F104" s="103">
        <f t="shared" si="83"/>
        <v>252282.86933230053</v>
      </c>
      <c r="G104" s="53">
        <f t="shared" si="84"/>
        <v>0.14397382622842839</v>
      </c>
      <c r="H104" s="28">
        <v>100</v>
      </c>
      <c r="I104" s="102">
        <f t="shared" si="105"/>
        <v>0</v>
      </c>
      <c r="J104" s="30">
        <v>5000</v>
      </c>
      <c r="K104" s="103">
        <f t="shared" si="85"/>
        <v>500000</v>
      </c>
      <c r="L104" s="53">
        <f t="shared" si="86"/>
        <v>0.2853420579238572</v>
      </c>
      <c r="M104" s="28">
        <v>100</v>
      </c>
      <c r="N104" s="102">
        <f t="shared" si="106"/>
        <v>0</v>
      </c>
      <c r="O104" s="30">
        <v>10000</v>
      </c>
      <c r="P104" s="103">
        <f t="shared" si="87"/>
        <v>1000000</v>
      </c>
      <c r="Q104" s="53">
        <f t="shared" si="88"/>
        <v>0.57068411584771439</v>
      </c>
      <c r="R104" s="104">
        <f t="shared" si="89"/>
        <v>1752282.8693323005</v>
      </c>
      <c r="S104" s="105">
        <f t="shared" si="90"/>
        <v>1</v>
      </c>
      <c r="V104" s="6" t="s">
        <v>168</v>
      </c>
      <c r="W104" s="6"/>
      <c r="X104" s="78">
        <f t="shared" si="69"/>
        <v>0.16235308716798144</v>
      </c>
      <c r="Y104" s="71">
        <f t="shared" si="63"/>
        <v>1624.5455784746143</v>
      </c>
      <c r="Z104" s="72">
        <f t="shared" si="70"/>
        <v>0.31230480949406619</v>
      </c>
      <c r="AA104" s="71">
        <f t="shared" si="64"/>
        <v>3125</v>
      </c>
      <c r="AB104" s="72">
        <f t="shared" si="71"/>
        <v>0.62460961898813239</v>
      </c>
      <c r="AC104" s="71">
        <f t="shared" si="65"/>
        <v>6250</v>
      </c>
      <c r="AD104" s="79">
        <f t="shared" si="72"/>
        <v>10999.545578474615</v>
      </c>
      <c r="AE104" s="80">
        <f t="shared" si="73"/>
        <v>1.4644390992582836E-3</v>
      </c>
      <c r="AG104" s="46" t="s">
        <v>219</v>
      </c>
      <c r="AH104" s="46"/>
      <c r="AI104" s="81">
        <f t="shared" si="91"/>
        <v>0.16235308716798144</v>
      </c>
      <c r="AJ104" s="71">
        <f t="shared" si="92"/>
        <v>1624.5455784746143</v>
      </c>
      <c r="AK104" s="82">
        <f t="shared" si="93"/>
        <v>0.31230480949406619</v>
      </c>
      <c r="AL104" s="71">
        <f t="shared" si="94"/>
        <v>3125</v>
      </c>
      <c r="AM104" s="82">
        <f t="shared" si="95"/>
        <v>0.62460961898813239</v>
      </c>
      <c r="AN104" s="71">
        <f t="shared" si="96"/>
        <v>6250</v>
      </c>
      <c r="AO104" s="79">
        <f t="shared" si="97"/>
        <v>10999.545578474615</v>
      </c>
      <c r="AP104" s="83">
        <f t="shared" si="74"/>
        <v>1.4644390992581968E-3</v>
      </c>
      <c r="AR104" s="46" t="s">
        <v>168</v>
      </c>
      <c r="AS104" s="46"/>
      <c r="AT104" s="78">
        <f t="shared" si="98"/>
        <v>0.78769100263135416</v>
      </c>
      <c r="AU104" s="71">
        <f t="shared" si="66"/>
        <v>8664.2430851979479</v>
      </c>
      <c r="AV104" s="72">
        <f t="shared" si="99"/>
        <v>0.30304282204679855</v>
      </c>
      <c r="AW104" s="71">
        <f t="shared" si="67"/>
        <v>3333.333333333333</v>
      </c>
      <c r="AX104" s="72">
        <f t="shared" si="100"/>
        <v>0.30304282204679855</v>
      </c>
      <c r="AY104" s="71">
        <f t="shared" si="68"/>
        <v>3333.333333333333</v>
      </c>
      <c r="AZ104" s="48">
        <f t="shared" si="101"/>
        <v>15330.909751864612</v>
      </c>
      <c r="BA104" s="25">
        <f t="shared" si="102"/>
        <v>5.6270174277363695E-3</v>
      </c>
      <c r="BC104" s="46" t="s">
        <v>219</v>
      </c>
      <c r="BD104" s="46"/>
      <c r="BE104" s="55">
        <f t="shared" si="75"/>
        <v>0.33333333333333331</v>
      </c>
      <c r="BF104" s="71">
        <f t="shared" si="76"/>
        <v>5110.3032506215368</v>
      </c>
      <c r="BG104" s="56">
        <f t="shared" si="77"/>
        <v>0.33333333333333331</v>
      </c>
      <c r="BH104" s="71">
        <f t="shared" si="78"/>
        <v>3344.4444444444439</v>
      </c>
      <c r="BI104" s="56">
        <f t="shared" si="79"/>
        <v>0.33333333333333331</v>
      </c>
      <c r="BJ104" s="71">
        <f t="shared" si="80"/>
        <v>3344.4444444444439</v>
      </c>
      <c r="BK104" s="79">
        <f t="shared" si="81"/>
        <v>15330.909751864612</v>
      </c>
      <c r="BL104" s="84">
        <f t="shared" si="82"/>
        <v>5.6270174277364138E-3</v>
      </c>
    </row>
    <row r="105" spans="2:64" x14ac:dyDescent="0.2">
      <c r="B105" s="94">
        <v>44016</v>
      </c>
      <c r="C105" s="106">
        <f t="shared" si="103"/>
        <v>254.80569802562351</v>
      </c>
      <c r="D105" s="25">
        <f t="shared" si="104"/>
        <v>9.9999999999999499E-3</v>
      </c>
      <c r="E105" s="22">
        <v>1000</v>
      </c>
      <c r="F105" s="96">
        <f t="shared" si="83"/>
        <v>254805.69802562351</v>
      </c>
      <c r="G105" s="97">
        <f t="shared" si="84"/>
        <v>0.14520450800468215</v>
      </c>
      <c r="H105" s="21">
        <v>100</v>
      </c>
      <c r="I105" s="72">
        <f t="shared" si="105"/>
        <v>0</v>
      </c>
      <c r="J105" s="22">
        <v>5000</v>
      </c>
      <c r="K105" s="96">
        <f t="shared" si="85"/>
        <v>500000</v>
      </c>
      <c r="L105" s="97">
        <f t="shared" si="86"/>
        <v>0.28493183066510591</v>
      </c>
      <c r="M105" s="21">
        <v>100</v>
      </c>
      <c r="N105" s="72">
        <f t="shared" si="106"/>
        <v>0</v>
      </c>
      <c r="O105" s="22">
        <v>10000</v>
      </c>
      <c r="P105" s="96">
        <f t="shared" si="87"/>
        <v>1000000</v>
      </c>
      <c r="Q105" s="97">
        <f t="shared" si="88"/>
        <v>0.56986366133021182</v>
      </c>
      <c r="R105" s="107">
        <f t="shared" si="89"/>
        <v>1754805.6980256236</v>
      </c>
      <c r="S105" s="99">
        <f t="shared" si="90"/>
        <v>0.99999999999999989</v>
      </c>
      <c r="V105" s="6" t="s">
        <v>169</v>
      </c>
      <c r="W105" s="6"/>
      <c r="X105" s="78">
        <f t="shared" si="69"/>
        <v>0.16397661803966126</v>
      </c>
      <c r="Y105" s="71">
        <f t="shared" ref="Y105:Y108" si="107">Y104*(1+D108)</f>
        <v>1640.7910342593605</v>
      </c>
      <c r="Z105" s="72">
        <f t="shared" si="70"/>
        <v>0.31230480949406619</v>
      </c>
      <c r="AA105" s="71">
        <f t="shared" ref="AA105:AA108" si="108">AA104*(1+I108)</f>
        <v>3125</v>
      </c>
      <c r="AB105" s="72">
        <f t="shared" si="71"/>
        <v>0.62460961898813239</v>
      </c>
      <c r="AC105" s="71">
        <f t="shared" ref="AC105:AC108" si="109">AC104*(1+N108)</f>
        <v>6250</v>
      </c>
      <c r="AD105" s="79">
        <f t="shared" si="72"/>
        <v>11015.79103425936</v>
      </c>
      <c r="AE105" s="80">
        <f t="shared" si="73"/>
        <v>1.4769206299336834E-3</v>
      </c>
      <c r="AG105" s="46" t="s">
        <v>220</v>
      </c>
      <c r="AH105" s="46"/>
      <c r="AI105" s="81">
        <f t="shared" si="91"/>
        <v>0.16397661803966126</v>
      </c>
      <c r="AJ105" s="71">
        <f t="shared" si="92"/>
        <v>1640.7910342593605</v>
      </c>
      <c r="AK105" s="82">
        <f t="shared" si="93"/>
        <v>0.31230480949406619</v>
      </c>
      <c r="AL105" s="71">
        <f t="shared" si="94"/>
        <v>3125</v>
      </c>
      <c r="AM105" s="82">
        <f t="shared" si="95"/>
        <v>0.62460961898813239</v>
      </c>
      <c r="AN105" s="71">
        <f t="shared" si="96"/>
        <v>6250</v>
      </c>
      <c r="AO105" s="79">
        <f t="shared" si="97"/>
        <v>11015.79103425936</v>
      </c>
      <c r="AP105" s="83">
        <f t="shared" si="74"/>
        <v>1.4769206299336535E-3</v>
      </c>
      <c r="AR105" s="46" t="s">
        <v>169</v>
      </c>
      <c r="AS105" s="46"/>
      <c r="AT105" s="78">
        <f t="shared" si="98"/>
        <v>0.7943946548036791</v>
      </c>
      <c r="AU105" s="71">
        <f t="shared" ref="AU105:AU108" si="110">AU104*(1+D108)</f>
        <v>8750.8855160499279</v>
      </c>
      <c r="AV105" s="72">
        <f t="shared" si="99"/>
        <v>0.30259591190197693</v>
      </c>
      <c r="AW105" s="71">
        <f t="shared" ref="AW105:AW108" si="111">AW104*(1+I108)</f>
        <v>3333.333333333333</v>
      </c>
      <c r="AX105" s="72">
        <f t="shared" si="100"/>
        <v>0.30259591190197693</v>
      </c>
      <c r="AY105" s="71">
        <f t="shared" ref="AY105:AY108" si="112">AY104*(1+N108)</f>
        <v>3333.333333333333</v>
      </c>
      <c r="AZ105" s="48">
        <f t="shared" si="101"/>
        <v>15417.552182716594</v>
      </c>
      <c r="BA105" s="25">
        <f t="shared" si="102"/>
        <v>5.6514865884879362E-3</v>
      </c>
      <c r="BC105" s="46" t="s">
        <v>220</v>
      </c>
      <c r="BD105" s="46"/>
      <c r="BE105" s="55">
        <f t="shared" si="75"/>
        <v>0.33333333333333331</v>
      </c>
      <c r="BF105" s="71">
        <f t="shared" si="76"/>
        <v>5139.1840609055307</v>
      </c>
      <c r="BG105" s="56">
        <f t="shared" si="77"/>
        <v>0.33333333333333331</v>
      </c>
      <c r="BH105" s="71">
        <f t="shared" si="78"/>
        <v>3344.4444444444439</v>
      </c>
      <c r="BI105" s="56">
        <f t="shared" si="79"/>
        <v>0.33333333333333331</v>
      </c>
      <c r="BJ105" s="71">
        <f t="shared" si="80"/>
        <v>3344.4444444444439</v>
      </c>
      <c r="BK105" s="79">
        <f t="shared" si="81"/>
        <v>15417.552182716594</v>
      </c>
      <c r="BL105" s="84">
        <f t="shared" si="82"/>
        <v>5.6514865884880194E-3</v>
      </c>
    </row>
    <row r="106" spans="2:64" x14ac:dyDescent="0.2">
      <c r="B106" s="100">
        <v>44017</v>
      </c>
      <c r="C106" s="101">
        <f t="shared" si="103"/>
        <v>257.35375500587975</v>
      </c>
      <c r="D106" s="102">
        <f t="shared" si="104"/>
        <v>9.9999999999999967E-3</v>
      </c>
      <c r="E106" s="30">
        <v>1000</v>
      </c>
      <c r="F106" s="103">
        <f t="shared" si="83"/>
        <v>257353.75500587974</v>
      </c>
      <c r="G106" s="53">
        <f t="shared" si="84"/>
        <v>0.14644390992581838</v>
      </c>
      <c r="H106" s="28">
        <v>100</v>
      </c>
      <c r="I106" s="102">
        <f t="shared" si="105"/>
        <v>0</v>
      </c>
      <c r="J106" s="30">
        <v>5000</v>
      </c>
      <c r="K106" s="103">
        <f t="shared" si="85"/>
        <v>500000</v>
      </c>
      <c r="L106" s="53">
        <f t="shared" si="86"/>
        <v>0.28451869669139385</v>
      </c>
      <c r="M106" s="28">
        <v>100</v>
      </c>
      <c r="N106" s="102">
        <f t="shared" si="106"/>
        <v>0</v>
      </c>
      <c r="O106" s="30">
        <v>10000</v>
      </c>
      <c r="P106" s="103">
        <f t="shared" si="87"/>
        <v>1000000</v>
      </c>
      <c r="Q106" s="53">
        <f t="shared" si="88"/>
        <v>0.56903739338278769</v>
      </c>
      <c r="R106" s="104">
        <f t="shared" si="89"/>
        <v>1757353.7550058798</v>
      </c>
      <c r="S106" s="105">
        <f t="shared" si="90"/>
        <v>0.99999999999999989</v>
      </c>
      <c r="V106" s="6" t="s">
        <v>170</v>
      </c>
      <c r="W106" s="6"/>
      <c r="X106" s="78">
        <f t="shared" si="69"/>
        <v>0.16561638422005787</v>
      </c>
      <c r="Y106" s="71">
        <f t="shared" si="107"/>
        <v>1657.1989446019541</v>
      </c>
      <c r="Z106" s="72">
        <f t="shared" si="70"/>
        <v>0.31230480949406619</v>
      </c>
      <c r="AA106" s="71">
        <f t="shared" si="108"/>
        <v>3125</v>
      </c>
      <c r="AB106" s="72">
        <f t="shared" si="71"/>
        <v>0.62460961898813239</v>
      </c>
      <c r="AC106" s="71">
        <f t="shared" si="109"/>
        <v>6250</v>
      </c>
      <c r="AD106" s="79">
        <f t="shared" si="72"/>
        <v>11032.198944601954</v>
      </c>
      <c r="AE106" s="80">
        <f t="shared" si="73"/>
        <v>1.4894899777569172E-3</v>
      </c>
      <c r="AG106" s="46" t="s">
        <v>221</v>
      </c>
      <c r="AH106" s="46"/>
      <c r="AI106" s="81">
        <f t="shared" si="91"/>
        <v>0.16561638422005787</v>
      </c>
      <c r="AJ106" s="71">
        <f t="shared" si="92"/>
        <v>1657.1989446019541</v>
      </c>
      <c r="AK106" s="82">
        <f t="shared" si="93"/>
        <v>0.31230480949406619</v>
      </c>
      <c r="AL106" s="71">
        <f t="shared" si="94"/>
        <v>3125</v>
      </c>
      <c r="AM106" s="82">
        <f t="shared" si="95"/>
        <v>0.62460961898813239</v>
      </c>
      <c r="AN106" s="71">
        <f t="shared" si="96"/>
        <v>6250</v>
      </c>
      <c r="AO106" s="79">
        <f t="shared" si="97"/>
        <v>11032.198944601954</v>
      </c>
      <c r="AP106" s="83">
        <f t="shared" si="74"/>
        <v>1.489489977756886E-3</v>
      </c>
      <c r="AR106" s="46" t="s">
        <v>170</v>
      </c>
      <c r="AS106" s="46"/>
      <c r="AT106" s="78">
        <f t="shared" si="98"/>
        <v>0.80114530345149781</v>
      </c>
      <c r="AU106" s="71">
        <f t="shared" si="110"/>
        <v>8838.3943712104265</v>
      </c>
      <c r="AV106" s="72">
        <f t="shared" si="99"/>
        <v>0.30214586865878901</v>
      </c>
      <c r="AW106" s="71">
        <f t="shared" si="111"/>
        <v>3333.333333333333</v>
      </c>
      <c r="AX106" s="72">
        <f t="shared" si="100"/>
        <v>0.30214586865878901</v>
      </c>
      <c r="AY106" s="71">
        <f t="shared" si="112"/>
        <v>3333.333333333333</v>
      </c>
      <c r="AZ106" s="48">
        <f t="shared" si="101"/>
        <v>15505.061037877091</v>
      </c>
      <c r="BA106" s="25">
        <f t="shared" si="102"/>
        <v>5.6759240457506643E-3</v>
      </c>
      <c r="BC106" s="46" t="s">
        <v>221</v>
      </c>
      <c r="BD106" s="46"/>
      <c r="BE106" s="55">
        <f t="shared" si="75"/>
        <v>0.33333333333333331</v>
      </c>
      <c r="BF106" s="71">
        <f t="shared" si="76"/>
        <v>5168.3536792923633</v>
      </c>
      <c r="BG106" s="56">
        <f t="shared" si="77"/>
        <v>0.33333333333333331</v>
      </c>
      <c r="BH106" s="71">
        <f t="shared" si="78"/>
        <v>3344.4444444444439</v>
      </c>
      <c r="BI106" s="56">
        <f t="shared" si="79"/>
        <v>0.33333333333333331</v>
      </c>
      <c r="BJ106" s="71">
        <f t="shared" si="80"/>
        <v>3344.4444444444439</v>
      </c>
      <c r="BK106" s="79">
        <f t="shared" si="81"/>
        <v>15505.061037877091</v>
      </c>
      <c r="BL106" s="84">
        <f t="shared" si="82"/>
        <v>5.6759240457506799E-3</v>
      </c>
    </row>
    <row r="107" spans="2:64" x14ac:dyDescent="0.2">
      <c r="B107" s="94">
        <v>44018</v>
      </c>
      <c r="C107" s="106">
        <f t="shared" si="103"/>
        <v>259.92729255593855</v>
      </c>
      <c r="D107" s="25">
        <f t="shared" si="104"/>
        <v>1.0000000000000018E-2</v>
      </c>
      <c r="E107" s="22">
        <v>1000</v>
      </c>
      <c r="F107" s="96">
        <f t="shared" ref="F107:F111" si="113">C107*E107</f>
        <v>259927.29255593856</v>
      </c>
      <c r="G107" s="97">
        <f t="shared" ref="G107:G111" si="114">F107/R107</f>
        <v>0.14769206299337898</v>
      </c>
      <c r="H107" s="21">
        <v>100</v>
      </c>
      <c r="I107" s="72">
        <f t="shared" si="105"/>
        <v>0</v>
      </c>
      <c r="J107" s="22">
        <v>5000</v>
      </c>
      <c r="K107" s="96">
        <f t="shared" ref="K107:K111" si="115">H107*J107</f>
        <v>500000</v>
      </c>
      <c r="L107" s="97">
        <f t="shared" ref="L107:L111" si="116">K107/R107</f>
        <v>0.28410264566887372</v>
      </c>
      <c r="M107" s="21">
        <v>100</v>
      </c>
      <c r="N107" s="72">
        <f t="shared" si="106"/>
        <v>0</v>
      </c>
      <c r="O107" s="22">
        <v>10000</v>
      </c>
      <c r="P107" s="96">
        <f t="shared" ref="P107:P111" si="117">M107*O107</f>
        <v>1000000</v>
      </c>
      <c r="Q107" s="97">
        <f t="shared" ref="Q107:Q111" si="118">P107/R107</f>
        <v>0.56820529133774744</v>
      </c>
      <c r="R107" s="107">
        <f t="shared" si="89"/>
        <v>1759927.2925559385</v>
      </c>
      <c r="S107" s="99">
        <f t="shared" si="90"/>
        <v>1</v>
      </c>
      <c r="V107" s="6" t="s">
        <v>171</v>
      </c>
      <c r="W107" s="6"/>
      <c r="X107" s="78">
        <f t="shared" si="69"/>
        <v>0.16727254806225847</v>
      </c>
      <c r="Y107" s="71">
        <f t="shared" si="107"/>
        <v>1673.7709340479737</v>
      </c>
      <c r="Z107" s="72">
        <f t="shared" si="70"/>
        <v>0.31230480949406619</v>
      </c>
      <c r="AA107" s="71">
        <f t="shared" si="108"/>
        <v>3125</v>
      </c>
      <c r="AB107" s="72">
        <f t="shared" si="71"/>
        <v>0.62460961898813239</v>
      </c>
      <c r="AC107" s="71">
        <f t="shared" si="109"/>
        <v>6250</v>
      </c>
      <c r="AD107" s="79">
        <f t="shared" si="72"/>
        <v>11048.770934047974</v>
      </c>
      <c r="AE107" s="80">
        <f t="shared" si="73"/>
        <v>1.5021474439715875E-3</v>
      </c>
      <c r="AG107" s="46" t="s">
        <v>222</v>
      </c>
      <c r="AH107" s="46"/>
      <c r="AI107" s="81">
        <f t="shared" si="91"/>
        <v>0.16727254806225847</v>
      </c>
      <c r="AJ107" s="71">
        <f t="shared" si="92"/>
        <v>1673.7709340479737</v>
      </c>
      <c r="AK107" s="82">
        <f t="shared" si="93"/>
        <v>0.31230480949406619</v>
      </c>
      <c r="AL107" s="71">
        <f t="shared" si="94"/>
        <v>3125</v>
      </c>
      <c r="AM107" s="82">
        <f t="shared" si="95"/>
        <v>0.62460961898813239</v>
      </c>
      <c r="AN107" s="71">
        <f t="shared" si="96"/>
        <v>6250</v>
      </c>
      <c r="AO107" s="79">
        <f t="shared" si="97"/>
        <v>11048.770934047974</v>
      </c>
      <c r="AP107" s="83">
        <f t="shared" si="74"/>
        <v>1.5021474439715909E-3</v>
      </c>
      <c r="AR107" s="46" t="s">
        <v>171</v>
      </c>
      <c r="AS107" s="46"/>
      <c r="AT107" s="78">
        <f t="shared" si="98"/>
        <v>0.80794310681323878</v>
      </c>
      <c r="AU107" s="71">
        <f t="shared" si="110"/>
        <v>8926.7783149225306</v>
      </c>
      <c r="AV107" s="72">
        <f t="shared" si="99"/>
        <v>0.30169268176800629</v>
      </c>
      <c r="AW107" s="71">
        <f t="shared" si="111"/>
        <v>3333.333333333333</v>
      </c>
      <c r="AX107" s="72">
        <f t="shared" si="100"/>
        <v>0.30169268176800629</v>
      </c>
      <c r="AY107" s="71">
        <f t="shared" si="112"/>
        <v>3333.333333333333</v>
      </c>
      <c r="AZ107" s="48">
        <f t="shared" si="101"/>
        <v>15593.444981589197</v>
      </c>
      <c r="BA107" s="25">
        <f t="shared" si="102"/>
        <v>5.7003286537340358E-3</v>
      </c>
      <c r="BC107" s="46" t="s">
        <v>222</v>
      </c>
      <c r="BD107" s="46"/>
      <c r="BE107" s="55">
        <f t="shared" si="75"/>
        <v>0.33333333333333331</v>
      </c>
      <c r="BF107" s="71">
        <f t="shared" si="76"/>
        <v>5197.814993863065</v>
      </c>
      <c r="BG107" s="56">
        <f t="shared" si="77"/>
        <v>0.33333333333333331</v>
      </c>
      <c r="BH107" s="71">
        <f t="shared" si="78"/>
        <v>3344.4444444444439</v>
      </c>
      <c r="BI107" s="56">
        <f t="shared" si="79"/>
        <v>0.33333333333333331</v>
      </c>
      <c r="BJ107" s="71">
        <f t="shared" si="80"/>
        <v>3344.4444444444439</v>
      </c>
      <c r="BK107" s="79">
        <f t="shared" si="81"/>
        <v>15593.444981589197</v>
      </c>
      <c r="BL107" s="84">
        <f t="shared" si="82"/>
        <v>5.7003286537340436E-3</v>
      </c>
    </row>
    <row r="108" spans="2:64" x14ac:dyDescent="0.2">
      <c r="B108" s="100">
        <v>44019</v>
      </c>
      <c r="C108" s="101">
        <f t="shared" si="103"/>
        <v>262.52656548149793</v>
      </c>
      <c r="D108" s="102">
        <f t="shared" ref="D108:D111" si="119">(C108-C107)/C107</f>
        <v>9.999999999999962E-3</v>
      </c>
      <c r="E108" s="30">
        <v>1000</v>
      </c>
      <c r="F108" s="103">
        <f t="shared" si="113"/>
        <v>262526.56548149791</v>
      </c>
      <c r="G108" s="53">
        <f t="shared" si="114"/>
        <v>0.14894899777568985</v>
      </c>
      <c r="H108" s="28">
        <v>100</v>
      </c>
      <c r="I108" s="102">
        <f t="shared" ref="I108:I111" si="120">(H108-H107)/H107</f>
        <v>0</v>
      </c>
      <c r="J108" s="30">
        <v>5000</v>
      </c>
      <c r="K108" s="103">
        <f t="shared" si="115"/>
        <v>500000</v>
      </c>
      <c r="L108" s="53">
        <f t="shared" si="116"/>
        <v>0.28368366740810336</v>
      </c>
      <c r="M108" s="28">
        <v>100</v>
      </c>
      <c r="N108" s="102">
        <f t="shared" ref="N108:N111" si="121">(M108-M107)/M107</f>
        <v>0</v>
      </c>
      <c r="O108" s="30">
        <v>10000</v>
      </c>
      <c r="P108" s="103">
        <f t="shared" si="117"/>
        <v>1000000</v>
      </c>
      <c r="Q108" s="53">
        <f t="shared" si="118"/>
        <v>0.56736733481620671</v>
      </c>
      <c r="R108" s="104">
        <f t="shared" si="89"/>
        <v>1762526.5654814979</v>
      </c>
      <c r="S108" s="105">
        <f t="shared" si="90"/>
        <v>0.99999999999999989</v>
      </c>
      <c r="V108" s="6" t="s">
        <v>172</v>
      </c>
      <c r="W108" s="6"/>
      <c r="X108" s="78">
        <f t="shared" si="69"/>
        <v>0.16894527354288105</v>
      </c>
      <c r="Y108" s="71">
        <f t="shared" si="107"/>
        <v>1690.5086433884535</v>
      </c>
      <c r="Z108" s="72">
        <f t="shared" si="70"/>
        <v>0.31230480949406619</v>
      </c>
      <c r="AA108" s="71">
        <f t="shared" si="108"/>
        <v>3125</v>
      </c>
      <c r="AB108" s="72">
        <f t="shared" si="71"/>
        <v>0.62460961898813239</v>
      </c>
      <c r="AC108" s="71">
        <f t="shared" si="109"/>
        <v>6250</v>
      </c>
      <c r="AD108" s="79">
        <f t="shared" si="72"/>
        <v>11065.508643388453</v>
      </c>
      <c r="AE108" s="80">
        <f t="shared" si="73"/>
        <v>1.5148933252747863E-3</v>
      </c>
      <c r="AG108" s="46" t="s">
        <v>223</v>
      </c>
      <c r="AH108" s="46"/>
      <c r="AI108" s="81">
        <f>X108</f>
        <v>0.16894527354288105</v>
      </c>
      <c r="AJ108" s="71">
        <f>Y108</f>
        <v>1690.5086433884535</v>
      </c>
      <c r="AK108" s="82">
        <f t="shared" si="93"/>
        <v>0.31230480949406619</v>
      </c>
      <c r="AL108" s="71">
        <f t="shared" si="94"/>
        <v>3125</v>
      </c>
      <c r="AM108" s="82">
        <f t="shared" si="95"/>
        <v>0.62460961898813239</v>
      </c>
      <c r="AN108" s="71">
        <f t="shared" si="96"/>
        <v>6250</v>
      </c>
      <c r="AO108" s="79">
        <f t="shared" si="97"/>
        <v>11065.508643388453</v>
      </c>
      <c r="AP108" s="83">
        <f t="shared" si="74"/>
        <v>1.5148933252748797E-3</v>
      </c>
      <c r="AR108" s="46" t="s">
        <v>172</v>
      </c>
      <c r="AS108" s="46"/>
      <c r="AT108" s="78">
        <f t="shared" si="98"/>
        <v>0.81478822064440448</v>
      </c>
      <c r="AU108" s="71">
        <f t="shared" si="110"/>
        <v>9016.0460980717562</v>
      </c>
      <c r="AV108" s="72">
        <f t="shared" si="99"/>
        <v>0.3012363408459286</v>
      </c>
      <c r="AW108" s="71">
        <f t="shared" si="111"/>
        <v>3333.333333333333</v>
      </c>
      <c r="AX108" s="72">
        <f t="shared" si="100"/>
        <v>0.3012363408459286</v>
      </c>
      <c r="AY108" s="71">
        <f t="shared" si="112"/>
        <v>3333.333333333333</v>
      </c>
      <c r="AZ108" s="48">
        <f t="shared" si="101"/>
        <v>15682.712764738422</v>
      </c>
      <c r="BA108" s="25">
        <f t="shared" si="102"/>
        <v>5.7246992729715522E-3</v>
      </c>
      <c r="BC108" s="46" t="s">
        <v>223</v>
      </c>
      <c r="BD108" s="46"/>
      <c r="BE108" s="55">
        <f>1/3</f>
        <v>0.33333333333333331</v>
      </c>
      <c r="BF108" s="71">
        <f>BE108*$AZ108</f>
        <v>5227.5709215794741</v>
      </c>
      <c r="BG108" s="56">
        <f>1/3</f>
        <v>0.33333333333333331</v>
      </c>
      <c r="BH108" s="71">
        <f>BG108*$AZ$9</f>
        <v>3344.4444444444439</v>
      </c>
      <c r="BI108" s="56">
        <f>1/3</f>
        <v>0.33333333333333331</v>
      </c>
      <c r="BJ108" s="71">
        <f>BI108*$AZ$9</f>
        <v>3344.4444444444439</v>
      </c>
      <c r="BK108" s="79">
        <f>AZ108</f>
        <v>15682.712764738422</v>
      </c>
      <c r="BL108" s="84">
        <f t="shared" si="82"/>
        <v>5.7246992729715895E-3</v>
      </c>
    </row>
    <row r="109" spans="2:64" x14ac:dyDescent="0.2">
      <c r="B109" s="94">
        <v>44020</v>
      </c>
      <c r="C109" s="106">
        <f t="shared" si="103"/>
        <v>265.15183113631292</v>
      </c>
      <c r="D109" s="25">
        <f t="shared" si="119"/>
        <v>1.0000000000000063E-2</v>
      </c>
      <c r="E109" s="22">
        <v>1000</v>
      </c>
      <c r="F109" s="96">
        <f t="shared" si="113"/>
        <v>265151.83113631292</v>
      </c>
      <c r="G109" s="97">
        <f t="shared" si="114"/>
        <v>0.1502147443971559</v>
      </c>
      <c r="H109" s="21">
        <v>100</v>
      </c>
      <c r="I109" s="72">
        <f t="shared" si="120"/>
        <v>0</v>
      </c>
      <c r="J109" s="22">
        <v>5000</v>
      </c>
      <c r="K109" s="96">
        <f t="shared" si="115"/>
        <v>500000</v>
      </c>
      <c r="L109" s="97">
        <f t="shared" si="116"/>
        <v>0.28326175186761471</v>
      </c>
      <c r="M109" s="21">
        <v>100</v>
      </c>
      <c r="N109" s="72">
        <f t="shared" si="121"/>
        <v>0</v>
      </c>
      <c r="O109" s="22">
        <v>10000</v>
      </c>
      <c r="P109" s="96">
        <f t="shared" si="117"/>
        <v>1000000</v>
      </c>
      <c r="Q109" s="97">
        <f t="shared" si="118"/>
        <v>0.56652350373522942</v>
      </c>
      <c r="R109" s="107">
        <f t="shared" si="89"/>
        <v>1765151.8311363128</v>
      </c>
      <c r="S109" s="99">
        <f t="shared" si="90"/>
        <v>1</v>
      </c>
      <c r="V109" s="6"/>
      <c r="W109" s="6"/>
      <c r="X109" s="72"/>
      <c r="Y109" s="71"/>
      <c r="Z109" s="72"/>
      <c r="AA109" s="71"/>
      <c r="AB109" s="72"/>
      <c r="AC109" s="71"/>
      <c r="AD109" s="71"/>
      <c r="AE109" s="80"/>
      <c r="AR109" s="6"/>
      <c r="AS109" s="6"/>
      <c r="AT109" s="25"/>
      <c r="AU109" s="48"/>
      <c r="AV109" s="25"/>
      <c r="AW109" s="48"/>
      <c r="AX109" s="25"/>
      <c r="AY109" s="48"/>
      <c r="AZ109" s="48"/>
      <c r="BA109" s="25"/>
    </row>
    <row r="110" spans="2:64" x14ac:dyDescent="0.2">
      <c r="B110" s="100">
        <v>44021</v>
      </c>
      <c r="C110" s="101">
        <f t="shared" si="103"/>
        <v>267.80334944767606</v>
      </c>
      <c r="D110" s="102">
        <f t="shared" si="119"/>
        <v>1.0000000000000018E-2</v>
      </c>
      <c r="E110" s="30">
        <v>1000</v>
      </c>
      <c r="F110" s="103">
        <f t="shared" si="113"/>
        <v>267803.34944767604</v>
      </c>
      <c r="G110" s="53">
        <f t="shared" si="114"/>
        <v>0.15148933252748234</v>
      </c>
      <c r="H110" s="28">
        <v>100</v>
      </c>
      <c r="I110" s="102">
        <f t="shared" si="120"/>
        <v>0</v>
      </c>
      <c r="J110" s="30">
        <v>5000</v>
      </c>
      <c r="K110" s="103">
        <f t="shared" si="115"/>
        <v>500000</v>
      </c>
      <c r="L110" s="53">
        <f t="shared" si="116"/>
        <v>0.28283688915750588</v>
      </c>
      <c r="M110" s="28">
        <v>100</v>
      </c>
      <c r="N110" s="102">
        <f t="shared" si="121"/>
        <v>0</v>
      </c>
      <c r="O110" s="30">
        <v>10000</v>
      </c>
      <c r="P110" s="103">
        <f t="shared" si="117"/>
        <v>1000000</v>
      </c>
      <c r="Q110" s="53">
        <f t="shared" si="118"/>
        <v>0.56567377831501175</v>
      </c>
      <c r="R110" s="104">
        <f t="shared" si="89"/>
        <v>1767803.349447676</v>
      </c>
      <c r="S110" s="105">
        <f t="shared" si="90"/>
        <v>1</v>
      </c>
      <c r="V110" s="6"/>
      <c r="W110" s="6"/>
      <c r="X110" s="72"/>
      <c r="Y110" s="71"/>
      <c r="Z110" s="72"/>
      <c r="AA110" s="71"/>
      <c r="AB110" s="72"/>
      <c r="AC110" s="71"/>
      <c r="AD110" s="71"/>
      <c r="AE110" s="80"/>
      <c r="AR110" s="6"/>
      <c r="AS110" s="6"/>
      <c r="AT110" s="25"/>
      <c r="AU110" s="48"/>
      <c r="AV110" s="25"/>
      <c r="AW110" s="48"/>
      <c r="AX110" s="25"/>
      <c r="AY110" s="48"/>
      <c r="AZ110" s="48"/>
      <c r="BA110" s="25"/>
    </row>
    <row r="111" spans="2:64" x14ac:dyDescent="0.2">
      <c r="B111" s="94">
        <v>44022</v>
      </c>
      <c r="C111" s="106">
        <f t="shared" si="103"/>
        <v>270.48138294215283</v>
      </c>
      <c r="D111" s="25">
        <f t="shared" si="119"/>
        <v>1.0000000000000068E-2</v>
      </c>
      <c r="E111" s="22">
        <v>1000</v>
      </c>
      <c r="F111" s="96">
        <f t="shared" si="113"/>
        <v>270481.38294215285</v>
      </c>
      <c r="G111" s="97">
        <f t="shared" si="114"/>
        <v>0.15277279137082592</v>
      </c>
      <c r="H111" s="21">
        <v>100</v>
      </c>
      <c r="I111" s="72">
        <f t="shared" si="120"/>
        <v>0</v>
      </c>
      <c r="J111" s="22">
        <v>5000</v>
      </c>
      <c r="K111" s="96">
        <f t="shared" si="115"/>
        <v>500000</v>
      </c>
      <c r="L111" s="97">
        <f t="shared" si="116"/>
        <v>0.282409069543058</v>
      </c>
      <c r="M111" s="21">
        <v>100</v>
      </c>
      <c r="N111" s="72">
        <f t="shared" si="121"/>
        <v>0</v>
      </c>
      <c r="O111" s="22">
        <v>10000</v>
      </c>
      <c r="P111" s="96">
        <f t="shared" si="117"/>
        <v>1000000</v>
      </c>
      <c r="Q111" s="97">
        <f t="shared" si="118"/>
        <v>0.564818139086116</v>
      </c>
      <c r="R111" s="107">
        <f t="shared" si="89"/>
        <v>1770481.3829421529</v>
      </c>
      <c r="S111" s="99">
        <f t="shared" si="90"/>
        <v>0.99999999999999989</v>
      </c>
      <c r="V111" s="46"/>
      <c r="W111" s="46"/>
      <c r="X111" s="25"/>
      <c r="Y111" s="48"/>
      <c r="Z111" s="25"/>
      <c r="AA111" s="48"/>
      <c r="AB111" s="25"/>
      <c r="AC111" s="48"/>
      <c r="AD111" s="48"/>
      <c r="AE111" s="108"/>
    </row>
    <row r="112" spans="2:64" x14ac:dyDescent="0.2">
      <c r="V112" s="46"/>
      <c r="W112" s="46"/>
      <c r="X112" s="56"/>
      <c r="Y112" s="48"/>
      <c r="Z112" s="56"/>
      <c r="AA112" s="48"/>
      <c r="AB112" s="56"/>
      <c r="AC112" s="48"/>
      <c r="AD112" s="48"/>
      <c r="AE112" s="6"/>
    </row>
  </sheetData>
  <mergeCells count="335">
    <mergeCell ref="AR16:AS16"/>
    <mergeCell ref="AR17:AS17"/>
    <mergeCell ref="AR18:AS18"/>
    <mergeCell ref="V111:W111"/>
    <mergeCell ref="V112:W112"/>
    <mergeCell ref="AR8:AS8"/>
    <mergeCell ref="V8:W8"/>
    <mergeCell ref="D5:E5"/>
    <mergeCell ref="Z6:AA6"/>
    <mergeCell ref="AB6:AC6"/>
    <mergeCell ref="AD6:AE6"/>
    <mergeCell ref="X6:Y6"/>
    <mergeCell ref="AI6:AJ6"/>
    <mergeCell ref="AK6:AL6"/>
    <mergeCell ref="AG6:AH7"/>
    <mergeCell ref="AR6:AS7"/>
    <mergeCell ref="AG13:AH13"/>
    <mergeCell ref="AG14:AH14"/>
    <mergeCell ref="AG15:AH15"/>
    <mergeCell ref="AG24:AH24"/>
    <mergeCell ref="AG25:AH25"/>
    <mergeCell ref="AG26:AH26"/>
    <mergeCell ref="AG27:AH27"/>
    <mergeCell ref="AG34:AH34"/>
    <mergeCell ref="BC6:BD7"/>
    <mergeCell ref="AT6:AU6"/>
    <mergeCell ref="AV6:AW6"/>
    <mergeCell ref="AX6:AY6"/>
    <mergeCell ref="AM6:AN6"/>
    <mergeCell ref="AO6:AP6"/>
    <mergeCell ref="AG10:AH10"/>
    <mergeCell ref="AG11:AH11"/>
    <mergeCell ref="AG12:AH12"/>
    <mergeCell ref="BE6:BF6"/>
    <mergeCell ref="BG6:BH6"/>
    <mergeCell ref="BI6:BJ6"/>
    <mergeCell ref="AG8:AH8"/>
    <mergeCell ref="AG9:AH9"/>
    <mergeCell ref="BC8:BD8"/>
    <mergeCell ref="BC9:BD9"/>
    <mergeCell ref="AG22:AH22"/>
    <mergeCell ref="AG23:AH23"/>
    <mergeCell ref="AG16:AH16"/>
    <mergeCell ref="AG17:AH17"/>
    <mergeCell ref="AG18:AH18"/>
    <mergeCell ref="AG19:AH19"/>
    <mergeCell ref="AG20:AH20"/>
    <mergeCell ref="AG21:AH21"/>
    <mergeCell ref="AR9:AS9"/>
    <mergeCell ref="AR10:AS10"/>
    <mergeCell ref="AR11:AS11"/>
    <mergeCell ref="AR12:AS12"/>
    <mergeCell ref="AR13:AS13"/>
    <mergeCell ref="AR14:AS14"/>
    <mergeCell ref="AR15:AS15"/>
    <mergeCell ref="BC16:BD16"/>
    <mergeCell ref="BC17:BD17"/>
    <mergeCell ref="AG35:AH35"/>
    <mergeCell ref="AG36:AH36"/>
    <mergeCell ref="AG37:AH37"/>
    <mergeCell ref="AG38:AH38"/>
    <mergeCell ref="AG39:AH39"/>
    <mergeCell ref="AG28:AH28"/>
    <mergeCell ref="AG29:AH29"/>
    <mergeCell ref="AG30:AH30"/>
    <mergeCell ref="AG31:AH31"/>
    <mergeCell ref="AG32:AH32"/>
    <mergeCell ref="AG33:AH33"/>
    <mergeCell ref="AG46:AH46"/>
    <mergeCell ref="AG47:AH47"/>
    <mergeCell ref="AG48:AH48"/>
    <mergeCell ref="AG49:AH49"/>
    <mergeCell ref="AG50:AH50"/>
    <mergeCell ref="AG51:AH51"/>
    <mergeCell ref="AG40:AH40"/>
    <mergeCell ref="AG41:AH41"/>
    <mergeCell ref="AG42:AH42"/>
    <mergeCell ref="AG43:AH43"/>
    <mergeCell ref="AG44:AH44"/>
    <mergeCell ref="AG45:AH45"/>
    <mergeCell ref="AG58:AH58"/>
    <mergeCell ref="AG59:AH59"/>
    <mergeCell ref="AG60:AH60"/>
    <mergeCell ref="AG61:AH61"/>
    <mergeCell ref="AG62:AH62"/>
    <mergeCell ref="AG63:AH63"/>
    <mergeCell ref="AG52:AH52"/>
    <mergeCell ref="AG53:AH53"/>
    <mergeCell ref="AG54:AH54"/>
    <mergeCell ref="AG55:AH55"/>
    <mergeCell ref="AG56:AH56"/>
    <mergeCell ref="AG57:AH57"/>
    <mergeCell ref="AG72:AH72"/>
    <mergeCell ref="AG73:AH73"/>
    <mergeCell ref="AG74:AH74"/>
    <mergeCell ref="AG75:AH75"/>
    <mergeCell ref="AG64:AH64"/>
    <mergeCell ref="AG65:AH65"/>
    <mergeCell ref="AG66:AH66"/>
    <mergeCell ref="AG67:AH67"/>
    <mergeCell ref="AG68:AH68"/>
    <mergeCell ref="AG69:AH69"/>
    <mergeCell ref="AG82:AH82"/>
    <mergeCell ref="AG83:AH83"/>
    <mergeCell ref="AG84:AH84"/>
    <mergeCell ref="AR19:AS19"/>
    <mergeCell ref="AR20:AS20"/>
    <mergeCell ref="AR21:AS21"/>
    <mergeCell ref="AR22:AS22"/>
    <mergeCell ref="AR23:AS23"/>
    <mergeCell ref="AR24:AS24"/>
    <mergeCell ref="AG76:AH76"/>
    <mergeCell ref="AG77:AH77"/>
    <mergeCell ref="AG78:AH78"/>
    <mergeCell ref="AG79:AH79"/>
    <mergeCell ref="AG80:AH80"/>
    <mergeCell ref="AG81:AH81"/>
    <mergeCell ref="AG70:AH70"/>
    <mergeCell ref="AG71:AH71"/>
    <mergeCell ref="AR31:AS31"/>
    <mergeCell ref="AR32:AS32"/>
    <mergeCell ref="AR33:AS33"/>
    <mergeCell ref="AR34:AS34"/>
    <mergeCell ref="AR35:AS35"/>
    <mergeCell ref="AR36:AS36"/>
    <mergeCell ref="AR25:AS25"/>
    <mergeCell ref="AG106:AH106"/>
    <mergeCell ref="AG107:AH107"/>
    <mergeCell ref="AG108:AH108"/>
    <mergeCell ref="AG102:AH102"/>
    <mergeCell ref="AG103:AH103"/>
    <mergeCell ref="AG104:AH104"/>
    <mergeCell ref="AG105:AH105"/>
    <mergeCell ref="AG85:AH85"/>
    <mergeCell ref="AG86:AH86"/>
    <mergeCell ref="AG87:AH87"/>
    <mergeCell ref="AG100:AH100"/>
    <mergeCell ref="AG101:AH101"/>
    <mergeCell ref="AG94:AH94"/>
    <mergeCell ref="AG95:AH95"/>
    <mergeCell ref="AG96:AH96"/>
    <mergeCell ref="AG97:AH97"/>
    <mergeCell ref="AG98:AH98"/>
    <mergeCell ref="AG99:AH99"/>
    <mergeCell ref="AG88:AH88"/>
    <mergeCell ref="AG89:AH89"/>
    <mergeCell ref="AG90:AH90"/>
    <mergeCell ref="AG91:AH91"/>
    <mergeCell ref="AG92:AH92"/>
    <mergeCell ref="AG93:AH93"/>
    <mergeCell ref="AR26:AS26"/>
    <mergeCell ref="AR27:AS27"/>
    <mergeCell ref="AR28:AS28"/>
    <mergeCell ref="AR29:AS29"/>
    <mergeCell ref="AR30:AS30"/>
    <mergeCell ref="AR43:AS43"/>
    <mergeCell ref="AR44:AS44"/>
    <mergeCell ref="AR45:AS45"/>
    <mergeCell ref="AR46:AS46"/>
    <mergeCell ref="AR47:AS47"/>
    <mergeCell ref="AR48:AS48"/>
    <mergeCell ref="AR37:AS37"/>
    <mergeCell ref="AR38:AS38"/>
    <mergeCell ref="AR39:AS39"/>
    <mergeCell ref="AR40:AS40"/>
    <mergeCell ref="AR41:AS41"/>
    <mergeCell ref="AR42:AS42"/>
    <mergeCell ref="AR55:AS55"/>
    <mergeCell ref="AR56:AS56"/>
    <mergeCell ref="AR57:AS57"/>
    <mergeCell ref="AR58:AS58"/>
    <mergeCell ref="AR59:AS59"/>
    <mergeCell ref="AR60:AS60"/>
    <mergeCell ref="AR49:AS49"/>
    <mergeCell ref="AR50:AS50"/>
    <mergeCell ref="AR51:AS51"/>
    <mergeCell ref="AR52:AS52"/>
    <mergeCell ref="AR53:AS53"/>
    <mergeCell ref="AR54:AS54"/>
    <mergeCell ref="AR67:AS67"/>
    <mergeCell ref="AR68:AS68"/>
    <mergeCell ref="AR69:AS69"/>
    <mergeCell ref="AR70:AS70"/>
    <mergeCell ref="AR71:AS71"/>
    <mergeCell ref="AR72:AS72"/>
    <mergeCell ref="AR61:AS61"/>
    <mergeCell ref="AR62:AS62"/>
    <mergeCell ref="AR63:AS63"/>
    <mergeCell ref="AR64:AS64"/>
    <mergeCell ref="AR65:AS65"/>
    <mergeCell ref="AR66:AS66"/>
    <mergeCell ref="AR79:AS79"/>
    <mergeCell ref="AR80:AS80"/>
    <mergeCell ref="AR81:AS81"/>
    <mergeCell ref="AR82:AS82"/>
    <mergeCell ref="AR83:AS83"/>
    <mergeCell ref="AR84:AS84"/>
    <mergeCell ref="AR73:AS73"/>
    <mergeCell ref="AR74:AS74"/>
    <mergeCell ref="AR75:AS75"/>
    <mergeCell ref="AR76:AS76"/>
    <mergeCell ref="AR77:AS77"/>
    <mergeCell ref="AR78:AS78"/>
    <mergeCell ref="AR91:AS91"/>
    <mergeCell ref="AR92:AS92"/>
    <mergeCell ref="AR93:AS93"/>
    <mergeCell ref="AR94:AS94"/>
    <mergeCell ref="AR95:AS95"/>
    <mergeCell ref="AR96:AS96"/>
    <mergeCell ref="AR85:AS85"/>
    <mergeCell ref="AR86:AS86"/>
    <mergeCell ref="AR87:AS87"/>
    <mergeCell ref="AR88:AS88"/>
    <mergeCell ref="AR89:AS89"/>
    <mergeCell ref="AR90:AS90"/>
    <mergeCell ref="AR103:AS103"/>
    <mergeCell ref="AR104:AS104"/>
    <mergeCell ref="AR105:AS105"/>
    <mergeCell ref="AR106:AS106"/>
    <mergeCell ref="AR107:AS107"/>
    <mergeCell ref="AR108:AS108"/>
    <mergeCell ref="AR97:AS97"/>
    <mergeCell ref="AR98:AS98"/>
    <mergeCell ref="AR99:AS99"/>
    <mergeCell ref="AR100:AS100"/>
    <mergeCell ref="AR101:AS101"/>
    <mergeCell ref="AR102:AS102"/>
    <mergeCell ref="BC18:BD18"/>
    <mergeCell ref="BC19:BD19"/>
    <mergeCell ref="BC20:BD20"/>
    <mergeCell ref="BC21:BD21"/>
    <mergeCell ref="BC10:BD10"/>
    <mergeCell ref="BC11:BD11"/>
    <mergeCell ref="BC12:BD12"/>
    <mergeCell ref="BC13:BD13"/>
    <mergeCell ref="BC14:BD14"/>
    <mergeCell ref="BC15:BD15"/>
    <mergeCell ref="BC28:BD28"/>
    <mergeCell ref="BC29:BD29"/>
    <mergeCell ref="BC30:BD30"/>
    <mergeCell ref="BC31:BD31"/>
    <mergeCell ref="BC32:BD32"/>
    <mergeCell ref="BC33:BD33"/>
    <mergeCell ref="BC22:BD22"/>
    <mergeCell ref="BC23:BD23"/>
    <mergeCell ref="BC24:BD24"/>
    <mergeCell ref="BC25:BD25"/>
    <mergeCell ref="BC26:BD26"/>
    <mergeCell ref="BC27:BD27"/>
    <mergeCell ref="BC40:BD40"/>
    <mergeCell ref="BC41:BD41"/>
    <mergeCell ref="BC42:BD42"/>
    <mergeCell ref="BC43:BD43"/>
    <mergeCell ref="BC44:BD44"/>
    <mergeCell ref="BC45:BD45"/>
    <mergeCell ref="BC34:BD34"/>
    <mergeCell ref="BC35:BD35"/>
    <mergeCell ref="BC36:BD36"/>
    <mergeCell ref="BC37:BD37"/>
    <mergeCell ref="BC38:BD38"/>
    <mergeCell ref="BC39:BD39"/>
    <mergeCell ref="BC52:BD52"/>
    <mergeCell ref="BC53:BD53"/>
    <mergeCell ref="BC54:BD54"/>
    <mergeCell ref="BC55:BD55"/>
    <mergeCell ref="BC56:BD56"/>
    <mergeCell ref="BC57:BD57"/>
    <mergeCell ref="BC46:BD46"/>
    <mergeCell ref="BC47:BD47"/>
    <mergeCell ref="BC48:BD48"/>
    <mergeCell ref="BC49:BD49"/>
    <mergeCell ref="BC50:BD50"/>
    <mergeCell ref="BC51:BD51"/>
    <mergeCell ref="BC74:BD74"/>
    <mergeCell ref="BC75:BD75"/>
    <mergeCell ref="BC64:BD64"/>
    <mergeCell ref="BC65:BD65"/>
    <mergeCell ref="BC66:BD66"/>
    <mergeCell ref="BC67:BD67"/>
    <mergeCell ref="BC68:BD68"/>
    <mergeCell ref="BC69:BD69"/>
    <mergeCell ref="BC58:BD58"/>
    <mergeCell ref="BC59:BD59"/>
    <mergeCell ref="BC60:BD60"/>
    <mergeCell ref="BC61:BD61"/>
    <mergeCell ref="BC62:BD62"/>
    <mergeCell ref="BC63:BD63"/>
    <mergeCell ref="BC107:BD107"/>
    <mergeCell ref="BC108:BD108"/>
    <mergeCell ref="R10:S10"/>
    <mergeCell ref="P10:Q10"/>
    <mergeCell ref="K10:L10"/>
    <mergeCell ref="BC100:BD100"/>
    <mergeCell ref="BC101:BD101"/>
    <mergeCell ref="BC102:BD102"/>
    <mergeCell ref="BC103:BD103"/>
    <mergeCell ref="BC104:BD104"/>
    <mergeCell ref="BC105:BD105"/>
    <mergeCell ref="BC94:BD94"/>
    <mergeCell ref="BC95:BD95"/>
    <mergeCell ref="BC96:BD96"/>
    <mergeCell ref="BC97:BD97"/>
    <mergeCell ref="BC98:BD98"/>
    <mergeCell ref="BC99:BD99"/>
    <mergeCell ref="BC88:BD88"/>
    <mergeCell ref="BC89:BD89"/>
    <mergeCell ref="BC90:BD90"/>
    <mergeCell ref="BC91:BD91"/>
    <mergeCell ref="BC92:BD92"/>
    <mergeCell ref="BC93:BD93"/>
    <mergeCell ref="BC82:BD82"/>
    <mergeCell ref="BK6:BL7"/>
    <mergeCell ref="V6:W7"/>
    <mergeCell ref="F10:G10"/>
    <mergeCell ref="R9:S9"/>
    <mergeCell ref="M9:Q9"/>
    <mergeCell ref="H9:L9"/>
    <mergeCell ref="C9:G9"/>
    <mergeCell ref="B9:B10"/>
    <mergeCell ref="BC106:BD106"/>
    <mergeCell ref="BC83:BD83"/>
    <mergeCell ref="BC84:BD84"/>
    <mergeCell ref="BC85:BD85"/>
    <mergeCell ref="BC86:BD86"/>
    <mergeCell ref="BC87:BD87"/>
    <mergeCell ref="BC76:BD76"/>
    <mergeCell ref="BC77:BD77"/>
    <mergeCell ref="BC78:BD78"/>
    <mergeCell ref="BC79:BD79"/>
    <mergeCell ref="BC80:BD80"/>
    <mergeCell ref="BC81:BD81"/>
    <mergeCell ref="BC70:BD70"/>
    <mergeCell ref="BC71:BD71"/>
    <mergeCell ref="BC72:BD72"/>
    <mergeCell ref="BC73:BD73"/>
  </mergeCells>
  <phoneticPr fontId="2" type="noConversion"/>
  <conditionalFormatting sqref="C11:C1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R12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O9:AO10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3:C11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11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:C1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G1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11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L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1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L1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:Q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Q1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:Q1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R11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L9:BL10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9:BK10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P9:AP10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D10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E8:AE10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0406-6DE9-2245-BB7F-E332A2BBB486}">
  <sheetPr>
    <tabColor theme="2" tint="-0.89999084444715716"/>
  </sheetPr>
  <dimension ref="A1"/>
  <sheetViews>
    <sheetView showGridLines="0" topLeftCell="L1" zoomScale="200" workbookViewId="0">
      <selection activeCell="U22" sqref="U22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956D-19BE-F149-9DA2-C06561062C1B}">
  <sheetPr>
    <tabColor theme="2" tint="-0.89999084444715716"/>
  </sheetPr>
  <dimension ref="A1:BR1000"/>
  <sheetViews>
    <sheetView showGridLines="0" topLeftCell="AZ1" zoomScale="90" zoomScaleNormal="205" workbookViewId="0">
      <selection activeCell="V8" sqref="V8"/>
    </sheetView>
  </sheetViews>
  <sheetFormatPr baseColWidth="10" defaultColWidth="11.5" defaultRowHeight="14" outlineLevelCol="1" x14ac:dyDescent="0.2"/>
  <cols>
    <col min="1" max="1" width="11.83203125" style="3" customWidth="1"/>
    <col min="2" max="2" width="11.33203125" style="3" bestFit="1" customWidth="1"/>
    <col min="3" max="3" width="7.1640625" style="3" bestFit="1" customWidth="1"/>
    <col min="4" max="4" width="8.5" style="3" bestFit="1" customWidth="1"/>
    <col min="5" max="5" width="8.33203125" style="3" bestFit="1" customWidth="1"/>
    <col min="6" max="6" width="9.5" style="3" bestFit="1" customWidth="1"/>
    <col min="7" max="7" width="8" style="3" bestFit="1" customWidth="1"/>
    <col min="8" max="8" width="6.1640625" style="3" bestFit="1" customWidth="1"/>
    <col min="9" max="9" width="7.1640625" style="3" bestFit="1" customWidth="1"/>
    <col min="10" max="10" width="7.83203125" style="3" bestFit="1" customWidth="1"/>
    <col min="11" max="11" width="9.5" style="3" bestFit="1" customWidth="1"/>
    <col min="12" max="12" width="8" style="3" bestFit="1" customWidth="1"/>
    <col min="13" max="13" width="6.1640625" style="3" bestFit="1" customWidth="1"/>
    <col min="14" max="14" width="7.1640625" style="3" bestFit="1" customWidth="1"/>
    <col min="15" max="15" width="7.83203125" style="3" bestFit="1" customWidth="1"/>
    <col min="16" max="16" width="11.1640625" style="3" bestFit="1" customWidth="1"/>
    <col min="17" max="17" width="8" style="3" bestFit="1" customWidth="1"/>
    <col min="18" max="18" width="11.1640625" style="3" bestFit="1" customWidth="1"/>
    <col min="19" max="19" width="6.33203125" style="3" bestFit="1" customWidth="1"/>
    <col min="20" max="20" width="11.5" style="3"/>
    <col min="21" max="21" width="6.1640625" style="3" customWidth="1"/>
    <col min="22" max="22" width="19" style="3" customWidth="1"/>
    <col min="23" max="23" width="4" style="3" customWidth="1"/>
    <col min="24" max="24" width="8" style="3" bestFit="1" customWidth="1"/>
    <col min="25" max="25" width="10" style="3" bestFit="1" customWidth="1"/>
    <col min="26" max="26" width="8" style="3" bestFit="1" customWidth="1"/>
    <col min="27" max="27" width="10" style="3" bestFit="1" customWidth="1"/>
    <col min="28" max="28" width="8" style="3" bestFit="1" customWidth="1"/>
    <col min="29" max="29" width="10" style="3" bestFit="1" customWidth="1"/>
    <col min="30" max="30" width="11.1640625" style="3" customWidth="1" outlineLevel="1"/>
    <col min="31" max="31" width="7.1640625" style="3" bestFit="1" customWidth="1" outlineLevel="1"/>
    <col min="32" max="32" width="11.5" style="3"/>
    <col min="33" max="33" width="21.33203125" style="3" bestFit="1" customWidth="1"/>
    <col min="34" max="34" width="4.6640625" style="3" customWidth="1"/>
    <col min="35" max="35" width="8" style="3" bestFit="1" customWidth="1"/>
    <col min="36" max="36" width="10" style="3" bestFit="1" customWidth="1"/>
    <col min="37" max="37" width="8" style="3" bestFit="1" customWidth="1"/>
    <col min="38" max="38" width="10" style="3" bestFit="1" customWidth="1"/>
    <col min="39" max="39" width="8" style="3" bestFit="1" customWidth="1"/>
    <col min="40" max="40" width="10" style="3" bestFit="1" customWidth="1"/>
    <col min="41" max="41" width="11.1640625" style="3" bestFit="1" customWidth="1"/>
    <col min="42" max="42" width="7.1640625" style="3" bestFit="1" customWidth="1"/>
    <col min="43" max="43" width="10.6640625" style="3" customWidth="1"/>
    <col min="44" max="44" width="37" style="3" bestFit="1" customWidth="1"/>
    <col min="45" max="45" width="8.5" style="3" customWidth="1"/>
    <col min="46" max="46" width="8" style="3" bestFit="1" customWidth="1"/>
    <col min="47" max="47" width="10" style="3" bestFit="1" customWidth="1"/>
    <col min="48" max="48" width="8" style="3" bestFit="1" customWidth="1"/>
    <col min="49" max="49" width="10" style="3" bestFit="1" customWidth="1"/>
    <col min="50" max="50" width="8" style="3" bestFit="1" customWidth="1"/>
    <col min="51" max="51" width="10" style="3" bestFit="1" customWidth="1"/>
    <col min="52" max="52" width="11.1640625" style="3" bestFit="1" customWidth="1" outlineLevel="1"/>
    <col min="53" max="53" width="7.1640625" style="3" bestFit="1" customWidth="1" outlineLevel="1"/>
    <col min="54" max="54" width="11.5" style="3"/>
    <col min="55" max="55" width="21.33203125" style="3" bestFit="1" customWidth="1"/>
    <col min="56" max="56" width="11.5" style="3"/>
    <col min="57" max="57" width="8" style="3" bestFit="1" customWidth="1"/>
    <col min="58" max="58" width="10" style="3" bestFit="1" customWidth="1"/>
    <col min="59" max="59" width="8" style="3" bestFit="1" customWidth="1"/>
    <col min="60" max="60" width="10" style="3" bestFit="1" customWidth="1"/>
    <col min="61" max="61" width="8" style="3" bestFit="1" customWidth="1"/>
    <col min="62" max="62" width="10" style="3" bestFit="1" customWidth="1"/>
    <col min="63" max="63" width="11.1640625" style="3" bestFit="1" customWidth="1"/>
    <col min="64" max="64" width="7.1640625" style="3" bestFit="1" customWidth="1"/>
    <col min="65" max="65" width="11.5" style="3"/>
    <col min="66" max="66" width="33.33203125" style="3" bestFit="1" customWidth="1"/>
    <col min="67" max="67" width="13.6640625" style="3" bestFit="1" customWidth="1"/>
    <col min="68" max="68" width="9" style="3" bestFit="1" customWidth="1"/>
    <col min="69" max="69" width="13.6640625" style="3" bestFit="1" customWidth="1"/>
    <col min="70" max="70" width="20.6640625" style="3" bestFit="1" customWidth="1"/>
    <col min="71" max="16384" width="11.5" style="3"/>
  </cols>
  <sheetData>
    <row r="1" spans="1:70" ht="20" x14ac:dyDescent="0.2">
      <c r="A1" s="4" t="s">
        <v>0</v>
      </c>
    </row>
    <row r="3" spans="1:70" x14ac:dyDescent="0.2">
      <c r="A3" s="7" t="s">
        <v>25</v>
      </c>
    </row>
    <row r="4" spans="1:70" x14ac:dyDescent="0.2">
      <c r="V4" s="109" t="s">
        <v>18</v>
      </c>
      <c r="W4" s="110"/>
      <c r="X4" s="110"/>
      <c r="AR4" s="7" t="s">
        <v>19</v>
      </c>
    </row>
    <row r="5" spans="1:70" x14ac:dyDescent="0.2">
      <c r="B5" s="8" t="s">
        <v>16</v>
      </c>
      <c r="D5" s="111">
        <v>10000</v>
      </c>
      <c r="E5" s="111"/>
      <c r="BN5" s="65" t="s">
        <v>2010</v>
      </c>
      <c r="BO5" s="66"/>
      <c r="BP5" s="66"/>
    </row>
    <row r="6" spans="1:70" x14ac:dyDescent="0.2">
      <c r="V6" s="11" t="s">
        <v>6</v>
      </c>
      <c r="W6" s="11"/>
      <c r="X6" s="13" t="s">
        <v>2</v>
      </c>
      <c r="Y6" s="13"/>
      <c r="Z6" s="13" t="s">
        <v>4</v>
      </c>
      <c r="AA6" s="13"/>
      <c r="AB6" s="13" t="s">
        <v>5</v>
      </c>
      <c r="AC6" s="13"/>
      <c r="AD6" s="13" t="s">
        <v>17</v>
      </c>
      <c r="AE6" s="13"/>
      <c r="AG6" s="11" t="s">
        <v>6</v>
      </c>
      <c r="AH6" s="11"/>
      <c r="AI6" s="13" t="s">
        <v>2</v>
      </c>
      <c r="AJ6" s="13"/>
      <c r="AK6" s="13" t="s">
        <v>4</v>
      </c>
      <c r="AL6" s="13"/>
      <c r="AM6" s="13" t="s">
        <v>5</v>
      </c>
      <c r="AN6" s="13"/>
      <c r="AO6" s="13" t="s">
        <v>17</v>
      </c>
      <c r="AP6" s="13"/>
      <c r="AR6" s="11" t="s">
        <v>6</v>
      </c>
      <c r="AS6" s="11"/>
      <c r="AT6" s="13" t="s">
        <v>2</v>
      </c>
      <c r="AU6" s="13"/>
      <c r="AV6" s="13" t="s">
        <v>4</v>
      </c>
      <c r="AW6" s="13"/>
      <c r="AX6" s="13" t="s">
        <v>5</v>
      </c>
      <c r="AY6" s="13"/>
      <c r="AZ6" s="13" t="s">
        <v>17</v>
      </c>
      <c r="BA6" s="13"/>
      <c r="BC6" s="11" t="s">
        <v>6</v>
      </c>
      <c r="BD6" s="11"/>
      <c r="BE6" s="13" t="s">
        <v>2</v>
      </c>
      <c r="BF6" s="13"/>
      <c r="BG6" s="13" t="s">
        <v>4</v>
      </c>
      <c r="BH6" s="13"/>
      <c r="BI6" s="13" t="s">
        <v>5</v>
      </c>
      <c r="BJ6" s="13"/>
      <c r="BK6" s="13" t="s">
        <v>17</v>
      </c>
      <c r="BL6" s="13"/>
      <c r="BN6" s="8" t="s">
        <v>2008</v>
      </c>
      <c r="BO6" s="67">
        <f>AVERAGE(BL9:BL1000)</f>
        <v>4.4992910434776666E-4</v>
      </c>
      <c r="BP6" s="68">
        <f>BO6*252</f>
        <v>0.11338213429563719</v>
      </c>
    </row>
    <row r="7" spans="1:70" x14ac:dyDescent="0.2">
      <c r="A7" s="5" t="s">
        <v>8</v>
      </c>
      <c r="V7" s="13"/>
      <c r="W7" s="13"/>
      <c r="X7" s="18" t="s">
        <v>20</v>
      </c>
      <c r="Y7" s="18" t="s">
        <v>21</v>
      </c>
      <c r="Z7" s="18" t="s">
        <v>20</v>
      </c>
      <c r="AA7" s="18" t="s">
        <v>21</v>
      </c>
      <c r="AB7" s="18" t="s">
        <v>20</v>
      </c>
      <c r="AC7" s="18" t="s">
        <v>21</v>
      </c>
      <c r="AD7" s="18" t="s">
        <v>21</v>
      </c>
      <c r="AE7" s="18" t="s">
        <v>7</v>
      </c>
      <c r="AG7" s="13"/>
      <c r="AH7" s="13"/>
      <c r="AI7" s="18" t="s">
        <v>20</v>
      </c>
      <c r="AJ7" s="18" t="s">
        <v>21</v>
      </c>
      <c r="AK7" s="18" t="s">
        <v>20</v>
      </c>
      <c r="AL7" s="18" t="s">
        <v>21</v>
      </c>
      <c r="AM7" s="18" t="s">
        <v>20</v>
      </c>
      <c r="AN7" s="18" t="s">
        <v>21</v>
      </c>
      <c r="AO7" s="18" t="s">
        <v>21</v>
      </c>
      <c r="AP7" s="18" t="s">
        <v>7</v>
      </c>
      <c r="AR7" s="13"/>
      <c r="AS7" s="13"/>
      <c r="AT7" s="18" t="s">
        <v>20</v>
      </c>
      <c r="AU7" s="18" t="s">
        <v>21</v>
      </c>
      <c r="AV7" s="18" t="s">
        <v>20</v>
      </c>
      <c r="AW7" s="18" t="s">
        <v>21</v>
      </c>
      <c r="AX7" s="18" t="s">
        <v>20</v>
      </c>
      <c r="AY7" s="18" t="s">
        <v>21</v>
      </c>
      <c r="AZ7" s="18" t="s">
        <v>21</v>
      </c>
      <c r="BA7" s="18" t="s">
        <v>7</v>
      </c>
      <c r="BC7" s="13"/>
      <c r="BD7" s="13"/>
      <c r="BE7" s="18" t="s">
        <v>20</v>
      </c>
      <c r="BF7" s="18" t="s">
        <v>21</v>
      </c>
      <c r="BG7" s="18" t="s">
        <v>20</v>
      </c>
      <c r="BH7" s="18" t="s">
        <v>21</v>
      </c>
      <c r="BI7" s="18" t="s">
        <v>20</v>
      </c>
      <c r="BJ7" s="18" t="s">
        <v>21</v>
      </c>
      <c r="BK7" s="18" t="s">
        <v>21</v>
      </c>
      <c r="BL7" s="18" t="s">
        <v>7</v>
      </c>
      <c r="BN7" s="8" t="s">
        <v>2009</v>
      </c>
      <c r="BO7" s="8">
        <f>_xlfn.STDEV.S(BL9:BL1000)</f>
        <v>7.4022589237092188E-5</v>
      </c>
      <c r="BP7" s="77">
        <f>BO7*SQRT(252)</f>
        <v>1.175072175134594E-3</v>
      </c>
    </row>
    <row r="8" spans="1:70" x14ac:dyDescent="0.2">
      <c r="A8" s="112" t="s">
        <v>2013</v>
      </c>
      <c r="C8" s="113">
        <f>AVERAGE(D11:D1000)</f>
        <v>9.9999999999999742E-4</v>
      </c>
      <c r="D8" s="113">
        <f>C8*252</f>
        <v>0.25199999999999934</v>
      </c>
      <c r="V8" s="114">
        <v>0</v>
      </c>
      <c r="W8" s="114"/>
      <c r="X8" s="72">
        <f>F11/$R$11</f>
        <v>6.25E-2</v>
      </c>
      <c r="Y8" s="71">
        <f>X8*$D$5</f>
        <v>625</v>
      </c>
      <c r="Z8" s="72">
        <f>K11/$R$11</f>
        <v>0.3125</v>
      </c>
      <c r="AA8" s="71">
        <f>Z8*$D$5</f>
        <v>3125</v>
      </c>
      <c r="AB8" s="72">
        <f>P11/$R$11</f>
        <v>0.625</v>
      </c>
      <c r="AC8" s="71">
        <f>AB8*$D$5</f>
        <v>6250</v>
      </c>
      <c r="AD8" s="71">
        <f>Y8+AA8+AC8</f>
        <v>10000</v>
      </c>
      <c r="AE8" s="74"/>
      <c r="AO8" s="3">
        <v>10000</v>
      </c>
      <c r="AR8" s="115">
        <v>0</v>
      </c>
      <c r="AS8" s="114"/>
      <c r="AT8" s="25">
        <f>1/3</f>
        <v>0.33333333333333331</v>
      </c>
      <c r="AU8" s="48">
        <f>AT8*$D$5</f>
        <v>3333.333333333333</v>
      </c>
      <c r="AV8" s="25">
        <f>1/3</f>
        <v>0.33333333333333331</v>
      </c>
      <c r="AW8" s="48">
        <f>AV8*$D$5</f>
        <v>3333.333333333333</v>
      </c>
      <c r="AX8" s="25">
        <f>1/3</f>
        <v>0.33333333333333331</v>
      </c>
      <c r="AY8" s="48">
        <f>AX8*$D$5</f>
        <v>3333.333333333333</v>
      </c>
      <c r="AZ8" s="48">
        <f>AU8+AW8+AY8</f>
        <v>10000</v>
      </c>
      <c r="BA8" s="6"/>
      <c r="BK8" s="3">
        <v>10000</v>
      </c>
      <c r="BL8" s="56"/>
      <c r="BN8" s="8"/>
      <c r="BO8" s="8"/>
      <c r="BP8" s="8"/>
    </row>
    <row r="9" spans="1:70" ht="15" customHeight="1" x14ac:dyDescent="0.2">
      <c r="B9" s="11" t="s">
        <v>6</v>
      </c>
      <c r="C9" s="13" t="s">
        <v>2</v>
      </c>
      <c r="D9" s="13"/>
      <c r="E9" s="13"/>
      <c r="F9" s="13"/>
      <c r="G9" s="13"/>
      <c r="H9" s="13" t="s">
        <v>4</v>
      </c>
      <c r="I9" s="13"/>
      <c r="J9" s="13"/>
      <c r="K9" s="13"/>
      <c r="L9" s="13"/>
      <c r="M9" s="13" t="s">
        <v>5</v>
      </c>
      <c r="N9" s="13"/>
      <c r="O9" s="13"/>
      <c r="P9" s="13"/>
      <c r="Q9" s="13"/>
      <c r="R9" s="16" t="s">
        <v>15</v>
      </c>
      <c r="S9" s="16"/>
      <c r="V9" s="116" t="s">
        <v>9</v>
      </c>
      <c r="W9" s="116"/>
      <c r="X9" s="72">
        <f>Y9/$AD$9</f>
        <v>6.2558590088119481E-2</v>
      </c>
      <c r="Y9" s="71">
        <f>Y8*(1+D12)</f>
        <v>625.62499999999989</v>
      </c>
      <c r="Z9" s="72">
        <f>AA9/$AD$9</f>
        <v>0.31248046997062684</v>
      </c>
      <c r="AA9" s="71">
        <f>AA8*(1+I12)</f>
        <v>3125</v>
      </c>
      <c r="AB9" s="72">
        <f>AC9/$AD$9</f>
        <v>0.62496093994125368</v>
      </c>
      <c r="AC9" s="71">
        <f>AC8*(1+N12)</f>
        <v>6250</v>
      </c>
      <c r="AD9" s="71">
        <f>Y9+AA9+AC9</f>
        <v>10000.625</v>
      </c>
      <c r="AE9" s="72">
        <f>(AD9-AD8)/AD8</f>
        <v>6.2500000000000001E-5</v>
      </c>
      <c r="AG9" s="116" t="s">
        <v>10</v>
      </c>
      <c r="AH9" s="116"/>
      <c r="AI9" s="82">
        <f t="shared" ref="AI9:AO10" si="0">X9</f>
        <v>6.2558590088119481E-2</v>
      </c>
      <c r="AJ9" s="71">
        <f t="shared" si="0"/>
        <v>625.62499999999989</v>
      </c>
      <c r="AK9" s="117">
        <f t="shared" si="0"/>
        <v>0.31248046997062684</v>
      </c>
      <c r="AL9" s="118">
        <f t="shared" si="0"/>
        <v>3125</v>
      </c>
      <c r="AM9" s="82">
        <f t="shared" si="0"/>
        <v>0.62496093994125368</v>
      </c>
      <c r="AN9" s="71">
        <f t="shared" si="0"/>
        <v>6250</v>
      </c>
      <c r="AO9" s="71">
        <f t="shared" si="0"/>
        <v>10000.625</v>
      </c>
      <c r="AP9" s="72">
        <f>AO9/AO8-1</f>
        <v>6.2500000000076383E-5</v>
      </c>
      <c r="AR9" s="116" t="s">
        <v>9</v>
      </c>
      <c r="AS9" s="116"/>
      <c r="AT9" s="25">
        <f>AU9/$AD9</f>
        <v>0.33364581380330388</v>
      </c>
      <c r="AU9" s="48">
        <f>AU8*(1+D12)</f>
        <v>3336.6666666666661</v>
      </c>
      <c r="AV9" s="25">
        <f>AW9/$AD9</f>
        <v>0.33331250130200191</v>
      </c>
      <c r="AW9" s="48">
        <f>AW8*(1+I12)</f>
        <v>3333.333333333333</v>
      </c>
      <c r="AX9" s="25">
        <f>AY9/$AD9</f>
        <v>0.33331250130200191</v>
      </c>
      <c r="AY9" s="48">
        <f>AY8*(1+N12)</f>
        <v>3333.333333333333</v>
      </c>
      <c r="AZ9" s="48">
        <f>AU9+AW9+AY9</f>
        <v>10003.333333333332</v>
      </c>
      <c r="BA9" s="25">
        <f>(AZ9-AZ8)/AZ8</f>
        <v>3.3333333333321205E-4</v>
      </c>
      <c r="BC9" s="116" t="s">
        <v>10</v>
      </c>
      <c r="BD9" s="116"/>
      <c r="BE9" s="56">
        <f>1/3</f>
        <v>0.33333333333333331</v>
      </c>
      <c r="BF9" s="48">
        <f>BE9*$AZ9</f>
        <v>3334.4444444444439</v>
      </c>
      <c r="BG9" s="56">
        <f>1/3</f>
        <v>0.33333333333333331</v>
      </c>
      <c r="BH9" s="48">
        <f>BG9*$AZ$9</f>
        <v>3334.4444444444439</v>
      </c>
      <c r="BI9" s="56">
        <f>1/3</f>
        <v>0.33333333333333331</v>
      </c>
      <c r="BJ9" s="48">
        <f>BI9*$AZ$9</f>
        <v>3334.4444444444439</v>
      </c>
      <c r="BK9" s="48">
        <f>AZ9</f>
        <v>10003.333333333332</v>
      </c>
      <c r="BL9" s="51">
        <f>BK9/BK8-1</f>
        <v>3.3333333333329662E-4</v>
      </c>
      <c r="BN9" s="65" t="s">
        <v>2011</v>
      </c>
      <c r="BO9" s="66"/>
      <c r="BP9" s="66"/>
    </row>
    <row r="10" spans="1:70" ht="30" x14ac:dyDescent="0.2">
      <c r="B10" s="13"/>
      <c r="C10" s="85" t="s">
        <v>1</v>
      </c>
      <c r="D10" s="18" t="s">
        <v>7</v>
      </c>
      <c r="E10" s="19" t="s">
        <v>225</v>
      </c>
      <c r="F10" s="86" t="s">
        <v>224</v>
      </c>
      <c r="G10" s="87"/>
      <c r="H10" s="88" t="s">
        <v>1</v>
      </c>
      <c r="I10" s="89" t="s">
        <v>7</v>
      </c>
      <c r="J10" s="90" t="s">
        <v>225</v>
      </c>
      <c r="K10" s="91" t="s">
        <v>224</v>
      </c>
      <c r="L10" s="92"/>
      <c r="M10" s="88" t="s">
        <v>1</v>
      </c>
      <c r="N10" s="89" t="s">
        <v>7</v>
      </c>
      <c r="O10" s="90" t="s">
        <v>225</v>
      </c>
      <c r="P10" s="91" t="s">
        <v>224</v>
      </c>
      <c r="Q10" s="92"/>
      <c r="R10" s="93" t="s">
        <v>224</v>
      </c>
      <c r="S10" s="86"/>
      <c r="V10" s="116" t="s">
        <v>56</v>
      </c>
      <c r="W10" s="116"/>
      <c r="X10" s="72">
        <f t="shared" ref="X10:X73" si="1">Y10/$AD$9</f>
        <v>6.2621148678207589E-2</v>
      </c>
      <c r="Y10" s="71">
        <f t="shared" ref="Y10:Y73" si="2">Y9*(1+D13)</f>
        <v>626.25062499999979</v>
      </c>
      <c r="Z10" s="72">
        <f t="shared" ref="Z10:Z73" si="3">AA10/$AD$9</f>
        <v>0.31248046997062684</v>
      </c>
      <c r="AA10" s="71">
        <f t="shared" ref="AA10:AA73" si="4">AA9*(1+I13)</f>
        <v>3125</v>
      </c>
      <c r="AB10" s="72">
        <f t="shared" ref="AB10:AB73" si="5">AC10/$AD$9</f>
        <v>0.62496093994125368</v>
      </c>
      <c r="AC10" s="71">
        <f t="shared" ref="AC10:AC73" si="6">AC9*(1+N13)</f>
        <v>6250</v>
      </c>
      <c r="AD10" s="71">
        <f t="shared" ref="AD10:AD73" si="7">Y10+AA10+AC10</f>
        <v>10001.250625000001</v>
      </c>
      <c r="AE10" s="72">
        <f t="shared" ref="AE10:AE73" si="8">(AD10-AD9)/AD9</f>
        <v>6.2558590088177695E-5</v>
      </c>
      <c r="AG10" s="116" t="s">
        <v>12</v>
      </c>
      <c r="AH10" s="116"/>
      <c r="AI10" s="82">
        <f t="shared" si="0"/>
        <v>6.2621148678207589E-2</v>
      </c>
      <c r="AJ10" s="71">
        <f t="shared" si="0"/>
        <v>626.25062499999979</v>
      </c>
      <c r="AK10" s="117">
        <f t="shared" si="0"/>
        <v>0.31248046997062684</v>
      </c>
      <c r="AL10" s="118">
        <f t="shared" si="0"/>
        <v>3125</v>
      </c>
      <c r="AM10" s="82">
        <f t="shared" si="0"/>
        <v>0.62496093994125368</v>
      </c>
      <c r="AN10" s="71">
        <f t="shared" si="0"/>
        <v>6250</v>
      </c>
      <c r="AO10" s="71">
        <f t="shared" si="0"/>
        <v>10001.250625000001</v>
      </c>
      <c r="AP10" s="72">
        <f t="shared" ref="AP10:AP73" si="9">AO10/AO9-1</f>
        <v>6.2558590088190869E-5</v>
      </c>
      <c r="AQ10" s="110"/>
      <c r="AR10" s="116" t="s">
        <v>56</v>
      </c>
      <c r="AS10" s="116"/>
      <c r="AT10" s="25">
        <f>AU10/$AO9</f>
        <v>0.33397945961710718</v>
      </c>
      <c r="AU10" s="48">
        <f>AU9*(1+D13)</f>
        <v>3340.0033333333322</v>
      </c>
      <c r="AV10" s="25">
        <f>AW10/$AO9</f>
        <v>0.33331250130200191</v>
      </c>
      <c r="AW10" s="48">
        <f>AW9*(1+I13)</f>
        <v>3333.333333333333</v>
      </c>
      <c r="AX10" s="25">
        <f>AY10/$AO9</f>
        <v>0.33331250130200191</v>
      </c>
      <c r="AY10" s="48">
        <f>AY9*(1+N13)</f>
        <v>3333.333333333333</v>
      </c>
      <c r="AZ10" s="48">
        <f>AU10+AW10+AY10</f>
        <v>10006.669999999998</v>
      </c>
      <c r="BA10" s="25">
        <f>(AZ10-AZ9)/AZ9</f>
        <v>3.3355548150611132E-4</v>
      </c>
      <c r="BC10" s="116" t="s">
        <v>12</v>
      </c>
      <c r="BD10" s="116"/>
      <c r="BE10" s="56">
        <f t="shared" ref="BE10:BE73" si="10">1/3</f>
        <v>0.33333333333333331</v>
      </c>
      <c r="BF10" s="48">
        <f t="shared" ref="BF10:BF73" si="11">BE10*$AZ10</f>
        <v>3335.5566666666659</v>
      </c>
      <c r="BG10" s="56">
        <f t="shared" ref="BG10:BG73" si="12">1/3</f>
        <v>0.33333333333333331</v>
      </c>
      <c r="BH10" s="48">
        <f t="shared" ref="BH10:BH73" si="13">BG10*$AZ$9</f>
        <v>3334.4444444444439</v>
      </c>
      <c r="BI10" s="56">
        <f t="shared" ref="BI10:BI73" si="14">1/3</f>
        <v>0.33333333333333331</v>
      </c>
      <c r="BJ10" s="48">
        <f t="shared" ref="BJ10:BJ73" si="15">BI10*$AZ$9</f>
        <v>3334.4444444444439</v>
      </c>
      <c r="BK10" s="48">
        <f t="shared" ref="BK10:BK73" si="16">AZ10</f>
        <v>10006.669999999998</v>
      </c>
      <c r="BL10" s="51">
        <f t="shared" ref="BL10:BL73" si="17">BK10/BK9-1</f>
        <v>3.3355548150604264E-4</v>
      </c>
      <c r="BN10" s="8" t="s">
        <v>2008</v>
      </c>
      <c r="BO10" s="67">
        <f>AVERAGE(AP9:AP1000)</f>
        <v>1.0106736229299102E-4</v>
      </c>
      <c r="BP10" s="68">
        <f>BO10*252</f>
        <v>2.5468975297833735E-2</v>
      </c>
      <c r="BR10" s="119"/>
    </row>
    <row r="11" spans="1:70" x14ac:dyDescent="0.2">
      <c r="B11" s="94">
        <v>43922</v>
      </c>
      <c r="C11" s="21">
        <v>100</v>
      </c>
      <c r="D11" s="6"/>
      <c r="E11" s="22">
        <v>1000</v>
      </c>
      <c r="F11" s="96">
        <f>C11*E11</f>
        <v>100000</v>
      </c>
      <c r="G11" s="72">
        <f>F11/R11</f>
        <v>6.25E-2</v>
      </c>
      <c r="H11" s="21">
        <v>100</v>
      </c>
      <c r="I11" s="74"/>
      <c r="J11" s="22">
        <v>5000</v>
      </c>
      <c r="K11" s="96">
        <f>H11*J11</f>
        <v>500000</v>
      </c>
      <c r="L11" s="72">
        <f>K11/R11</f>
        <v>0.3125</v>
      </c>
      <c r="M11" s="21">
        <v>100</v>
      </c>
      <c r="N11" s="74"/>
      <c r="O11" s="22">
        <v>10000</v>
      </c>
      <c r="P11" s="96">
        <f>M11*O11</f>
        <v>1000000</v>
      </c>
      <c r="Q11" s="72">
        <f>P11/R11</f>
        <v>0.625</v>
      </c>
      <c r="R11" s="120">
        <f>F11+K11+P11</f>
        <v>1600000</v>
      </c>
      <c r="S11" s="99">
        <f>G11+L11+Q11</f>
        <v>1</v>
      </c>
      <c r="V11" s="116" t="s">
        <v>13</v>
      </c>
      <c r="W11" s="116"/>
      <c r="X11" s="72">
        <f t="shared" si="1"/>
        <v>6.2683769826885782E-2</v>
      </c>
      <c r="Y11" s="71">
        <f t="shared" si="2"/>
        <v>626.87687562499968</v>
      </c>
      <c r="Z11" s="72">
        <f t="shared" si="3"/>
        <v>0.31248046997062684</v>
      </c>
      <c r="AA11" s="71">
        <f t="shared" si="4"/>
        <v>3125</v>
      </c>
      <c r="AB11" s="72">
        <f t="shared" si="5"/>
        <v>0.62496093994125368</v>
      </c>
      <c r="AC11" s="71">
        <f t="shared" si="6"/>
        <v>6250</v>
      </c>
      <c r="AD11" s="71">
        <f t="shared" si="7"/>
        <v>10001.876875624999</v>
      </c>
      <c r="AE11" s="72">
        <f t="shared" si="8"/>
        <v>6.261723143235871E-5</v>
      </c>
      <c r="AG11" s="116" t="s">
        <v>14</v>
      </c>
      <c r="AH11" s="116"/>
      <c r="AI11" s="82">
        <f t="shared" ref="AI11:AO47" si="18">X11</f>
        <v>6.2683769826885782E-2</v>
      </c>
      <c r="AJ11" s="71">
        <f t="shared" si="18"/>
        <v>626.87687562499968</v>
      </c>
      <c r="AK11" s="117">
        <f t="shared" si="18"/>
        <v>0.31248046997062684</v>
      </c>
      <c r="AL11" s="118">
        <f t="shared" si="18"/>
        <v>3125</v>
      </c>
      <c r="AM11" s="82">
        <f t="shared" si="18"/>
        <v>0.62496093994125368</v>
      </c>
      <c r="AN11" s="71">
        <f t="shared" si="18"/>
        <v>6250</v>
      </c>
      <c r="AO11" s="71">
        <f t="shared" si="18"/>
        <v>10001.876875624999</v>
      </c>
      <c r="AP11" s="72">
        <f t="shared" si="9"/>
        <v>6.2617231432415821E-5</v>
      </c>
      <c r="AR11" s="116" t="s">
        <v>13</v>
      </c>
      <c r="AS11" s="116"/>
      <c r="AT11" s="25">
        <f t="shared" ref="AT11:AT74" si="19">AU11/$AD11</f>
        <v>0.33427159504577941</v>
      </c>
      <c r="AU11" s="48">
        <f t="shared" ref="AU11:AU74" si="20">AU10*(1+D14)</f>
        <v>3343.343336666665</v>
      </c>
      <c r="AV11" s="25">
        <f t="shared" ref="AV11:AV74" si="21">AW11/$AD11</f>
        <v>0.33327078255250359</v>
      </c>
      <c r="AW11" s="48">
        <f t="shared" ref="AW11:AW74" si="22">AW10*(1+I14)</f>
        <v>3333.333333333333</v>
      </c>
      <c r="AX11" s="25">
        <f t="shared" ref="AX11:AX74" si="23">AY11/$AD11</f>
        <v>0.33327078255250359</v>
      </c>
      <c r="AY11" s="48">
        <f t="shared" ref="AY11:AY74" si="24">AY10*(1+N14)</f>
        <v>3333.333333333333</v>
      </c>
      <c r="AZ11" s="48">
        <f t="shared" ref="AZ11:AZ74" si="25">AU11+AW11+AY11</f>
        <v>10010.010003333331</v>
      </c>
      <c r="BA11" s="25">
        <f t="shared" ref="BA11:BA74" si="26">(AZ11-AZ10)/AZ10</f>
        <v>3.3377770360497436E-4</v>
      </c>
      <c r="BC11" s="116" t="s">
        <v>14</v>
      </c>
      <c r="BD11" s="116"/>
      <c r="BE11" s="56">
        <f t="shared" si="10"/>
        <v>0.33333333333333331</v>
      </c>
      <c r="BF11" s="48">
        <f t="shared" si="11"/>
        <v>3336.6700011111102</v>
      </c>
      <c r="BG11" s="56">
        <f t="shared" si="12"/>
        <v>0.33333333333333331</v>
      </c>
      <c r="BH11" s="48">
        <f t="shared" si="13"/>
        <v>3334.4444444444439</v>
      </c>
      <c r="BI11" s="56">
        <f t="shared" si="14"/>
        <v>0.33333333333333331</v>
      </c>
      <c r="BJ11" s="48">
        <f t="shared" si="15"/>
        <v>3334.4444444444439</v>
      </c>
      <c r="BK11" s="48">
        <f t="shared" si="16"/>
        <v>10010.010003333331</v>
      </c>
      <c r="BL11" s="51">
        <f t="shared" si="17"/>
        <v>3.3377770360498715E-4</v>
      </c>
      <c r="BN11" s="8" t="s">
        <v>2009</v>
      </c>
      <c r="BO11" s="8">
        <f>_xlfn.STDEV.S(AP9:AP1000)</f>
        <v>2.6319542060189144E-5</v>
      </c>
      <c r="BP11" s="77">
        <f>BO11*SQRT(252)</f>
        <v>4.1780977747419039E-4</v>
      </c>
    </row>
    <row r="12" spans="1:70" x14ac:dyDescent="0.2">
      <c r="B12" s="94">
        <v>43923</v>
      </c>
      <c r="C12" s="120">
        <f>C11+(C11*0.1%)</f>
        <v>100.1</v>
      </c>
      <c r="D12" s="72">
        <f>(C12-C11)/C11</f>
        <v>9.9999999999994321E-4</v>
      </c>
      <c r="E12" s="22">
        <v>1000</v>
      </c>
      <c r="F12" s="96">
        <f t="shared" ref="F12:F13" si="27">C12*E12</f>
        <v>100100</v>
      </c>
      <c r="G12" s="72">
        <f t="shared" ref="G12:G13" si="28">F12/R12</f>
        <v>6.2558590088119495E-2</v>
      </c>
      <c r="H12" s="21">
        <v>100</v>
      </c>
      <c r="I12" s="72">
        <f>(H12-H11)/H11</f>
        <v>0</v>
      </c>
      <c r="J12" s="22">
        <v>5000</v>
      </c>
      <c r="K12" s="96">
        <f t="shared" ref="K12:K13" si="29">H12*J12</f>
        <v>500000</v>
      </c>
      <c r="L12" s="72">
        <f t="shared" ref="L12:L13" si="30">K12/R12</f>
        <v>0.31248046997062684</v>
      </c>
      <c r="M12" s="21">
        <v>100</v>
      </c>
      <c r="N12" s="72">
        <f>(M12-M11)/M11</f>
        <v>0</v>
      </c>
      <c r="O12" s="22">
        <v>10000</v>
      </c>
      <c r="P12" s="96">
        <f t="shared" ref="P12:P13" si="31">M12*O12</f>
        <v>1000000</v>
      </c>
      <c r="Q12" s="72">
        <f t="shared" ref="Q12:Q13" si="32">P12/R12</f>
        <v>0.62496093994125368</v>
      </c>
      <c r="R12" s="120">
        <f t="shared" ref="R12:R13" si="33">F12+K12+P12</f>
        <v>1600100</v>
      </c>
      <c r="S12" s="99">
        <f>G12+L12+Q12</f>
        <v>1</v>
      </c>
      <c r="V12" s="116" t="s">
        <v>57</v>
      </c>
      <c r="W12" s="116"/>
      <c r="X12" s="72">
        <f t="shared" si="1"/>
        <v>6.2746453596712673E-2</v>
      </c>
      <c r="Y12" s="71">
        <f t="shared" si="2"/>
        <v>627.50375250062473</v>
      </c>
      <c r="Z12" s="72">
        <f t="shared" si="3"/>
        <v>0.31248046997062684</v>
      </c>
      <c r="AA12" s="71">
        <f t="shared" si="4"/>
        <v>3125</v>
      </c>
      <c r="AB12" s="72">
        <f t="shared" si="5"/>
        <v>0.62496093994125368</v>
      </c>
      <c r="AC12" s="71">
        <f t="shared" si="6"/>
        <v>6250</v>
      </c>
      <c r="AD12" s="71">
        <f t="shared" si="7"/>
        <v>10002.503752500625</v>
      </c>
      <c r="AE12" s="72">
        <f t="shared" si="8"/>
        <v>6.2675924071122144E-5</v>
      </c>
      <c r="AG12" s="116" t="s">
        <v>27</v>
      </c>
      <c r="AH12" s="116"/>
      <c r="AI12" s="82">
        <f t="shared" si="18"/>
        <v>6.2746453596712673E-2</v>
      </c>
      <c r="AJ12" s="71">
        <f t="shared" si="18"/>
        <v>627.50375250062473</v>
      </c>
      <c r="AK12" s="117">
        <f t="shared" si="18"/>
        <v>0.31248046997062684</v>
      </c>
      <c r="AL12" s="118">
        <f t="shared" si="18"/>
        <v>3125</v>
      </c>
      <c r="AM12" s="82">
        <f t="shared" si="18"/>
        <v>0.62496093994125368</v>
      </c>
      <c r="AN12" s="71">
        <f t="shared" si="18"/>
        <v>6250</v>
      </c>
      <c r="AO12" s="71">
        <f t="shared" si="18"/>
        <v>10002.503752500625</v>
      </c>
      <c r="AP12" s="72">
        <f t="shared" si="9"/>
        <v>6.2675924071164957E-5</v>
      </c>
      <c r="AR12" s="116" t="s">
        <v>57</v>
      </c>
      <c r="AS12" s="116"/>
      <c r="AT12" s="25">
        <f t="shared" si="19"/>
        <v>0.3345848962232742</v>
      </c>
      <c r="AU12" s="48">
        <f t="shared" si="20"/>
        <v>3346.6866800033322</v>
      </c>
      <c r="AV12" s="25">
        <f t="shared" si="21"/>
        <v>0.33324989580733727</v>
      </c>
      <c r="AW12" s="48">
        <f t="shared" si="22"/>
        <v>3333.333333333333</v>
      </c>
      <c r="AX12" s="25">
        <f t="shared" si="23"/>
        <v>0.33324989580733727</v>
      </c>
      <c r="AY12" s="48">
        <f t="shared" si="24"/>
        <v>3333.333333333333</v>
      </c>
      <c r="AZ12" s="48">
        <f t="shared" si="25"/>
        <v>10013.353346669999</v>
      </c>
      <c r="BA12" s="25">
        <f t="shared" si="26"/>
        <v>3.3399999955592254E-4</v>
      </c>
      <c r="BC12" s="116" t="s">
        <v>27</v>
      </c>
      <c r="BD12" s="116"/>
      <c r="BE12" s="56">
        <f t="shared" si="10"/>
        <v>0.33333333333333331</v>
      </c>
      <c r="BF12" s="48">
        <f t="shared" si="11"/>
        <v>3337.7844488899996</v>
      </c>
      <c r="BG12" s="56">
        <f t="shared" si="12"/>
        <v>0.33333333333333331</v>
      </c>
      <c r="BH12" s="48">
        <f t="shared" si="13"/>
        <v>3334.4444444444439</v>
      </c>
      <c r="BI12" s="56">
        <f t="shared" si="14"/>
        <v>0.33333333333333331</v>
      </c>
      <c r="BJ12" s="48">
        <f t="shared" si="15"/>
        <v>3334.4444444444439</v>
      </c>
      <c r="BK12" s="48">
        <f t="shared" si="16"/>
        <v>10013.353346669999</v>
      </c>
      <c r="BL12" s="51">
        <f t="shared" si="17"/>
        <v>3.3399999955596726E-4</v>
      </c>
    </row>
    <row r="13" spans="1:70" x14ac:dyDescent="0.2">
      <c r="B13" s="94">
        <v>43924</v>
      </c>
      <c r="C13" s="120">
        <f t="shared" ref="C13:C76" si="34">C12+(C12*0.1%)</f>
        <v>100.20009999999999</v>
      </c>
      <c r="D13" s="72">
        <f t="shared" ref="D13" si="35">(C13-C12)/C12</f>
        <v>9.9999999999997639E-4</v>
      </c>
      <c r="E13" s="22">
        <v>1000</v>
      </c>
      <c r="F13" s="96">
        <f t="shared" si="27"/>
        <v>100200.09999999999</v>
      </c>
      <c r="G13" s="72">
        <f t="shared" si="28"/>
        <v>6.2617231432493967E-2</v>
      </c>
      <c r="H13" s="21">
        <v>100</v>
      </c>
      <c r="I13" s="72">
        <f t="shared" ref="I13" si="36">(H13-H12)/H12</f>
        <v>0</v>
      </c>
      <c r="J13" s="22">
        <v>5000</v>
      </c>
      <c r="K13" s="96">
        <f t="shared" si="29"/>
        <v>500000</v>
      </c>
      <c r="L13" s="72">
        <f t="shared" si="30"/>
        <v>0.31246092285583532</v>
      </c>
      <c r="M13" s="21">
        <v>100</v>
      </c>
      <c r="N13" s="72">
        <f t="shared" ref="N13" si="37">(M13-M12)/M12</f>
        <v>0</v>
      </c>
      <c r="O13" s="22">
        <v>10000</v>
      </c>
      <c r="P13" s="96">
        <f t="shared" si="31"/>
        <v>1000000</v>
      </c>
      <c r="Q13" s="72">
        <f t="shared" si="32"/>
        <v>0.62492184571167064</v>
      </c>
      <c r="R13" s="120">
        <f t="shared" si="33"/>
        <v>1600200.1</v>
      </c>
      <c r="S13" s="99">
        <f>G13+L13+Q13</f>
        <v>1</v>
      </c>
      <c r="V13" s="116" t="s">
        <v>58</v>
      </c>
      <c r="W13" s="116"/>
      <c r="X13" s="72">
        <f t="shared" si="1"/>
        <v>6.2809200050309405E-2</v>
      </c>
      <c r="Y13" s="71">
        <f t="shared" si="2"/>
        <v>628.13125625312546</v>
      </c>
      <c r="Z13" s="72">
        <f t="shared" si="3"/>
        <v>0.31248046997062684</v>
      </c>
      <c r="AA13" s="71">
        <f t="shared" si="4"/>
        <v>3125</v>
      </c>
      <c r="AB13" s="72">
        <f t="shared" si="5"/>
        <v>0.62496093994125368</v>
      </c>
      <c r="AC13" s="71">
        <f t="shared" si="6"/>
        <v>6250</v>
      </c>
      <c r="AD13" s="71">
        <f t="shared" si="7"/>
        <v>10003.131256253126</v>
      </c>
      <c r="AE13" s="72">
        <f t="shared" si="8"/>
        <v>6.2734668041908453E-5</v>
      </c>
      <c r="AG13" s="116" t="s">
        <v>28</v>
      </c>
      <c r="AH13" s="116"/>
      <c r="AI13" s="82">
        <f t="shared" si="18"/>
        <v>6.2809200050309405E-2</v>
      </c>
      <c r="AJ13" s="71">
        <f t="shared" si="18"/>
        <v>628.13125625312546</v>
      </c>
      <c r="AK13" s="117">
        <f t="shared" si="18"/>
        <v>0.31248046997062684</v>
      </c>
      <c r="AL13" s="118">
        <f t="shared" si="18"/>
        <v>3125</v>
      </c>
      <c r="AM13" s="82">
        <f t="shared" si="18"/>
        <v>0.62496093994125368</v>
      </c>
      <c r="AN13" s="71">
        <f t="shared" si="18"/>
        <v>6250</v>
      </c>
      <c r="AO13" s="71">
        <f t="shared" si="18"/>
        <v>10003.131256253126</v>
      </c>
      <c r="AP13" s="72">
        <f t="shared" si="9"/>
        <v>6.2734668041963815E-5</v>
      </c>
      <c r="AR13" s="116" t="s">
        <v>58</v>
      </c>
      <c r="AS13" s="116"/>
      <c r="AT13" s="25">
        <f t="shared" si="19"/>
        <v>0.33489847137506806</v>
      </c>
      <c r="AU13" s="48">
        <f t="shared" si="20"/>
        <v>3350.0333666833358</v>
      </c>
      <c r="AV13" s="25">
        <f t="shared" si="21"/>
        <v>0.33322899079721763</v>
      </c>
      <c r="AW13" s="48">
        <f t="shared" si="22"/>
        <v>3333.333333333333</v>
      </c>
      <c r="AX13" s="25">
        <f t="shared" si="23"/>
        <v>0.33322899079721763</v>
      </c>
      <c r="AY13" s="48">
        <f t="shared" si="24"/>
        <v>3333.333333333333</v>
      </c>
      <c r="AZ13" s="48">
        <f t="shared" si="25"/>
        <v>10016.700033350002</v>
      </c>
      <c r="BA13" s="25">
        <f t="shared" si="26"/>
        <v>3.3422236928407577E-4</v>
      </c>
      <c r="BC13" s="116" t="s">
        <v>28</v>
      </c>
      <c r="BD13" s="116"/>
      <c r="BE13" s="56">
        <f t="shared" si="10"/>
        <v>0.33333333333333331</v>
      </c>
      <c r="BF13" s="48">
        <f t="shared" si="11"/>
        <v>3338.900011116667</v>
      </c>
      <c r="BG13" s="56">
        <f t="shared" si="12"/>
        <v>0.33333333333333331</v>
      </c>
      <c r="BH13" s="48">
        <f t="shared" si="13"/>
        <v>3334.4444444444439</v>
      </c>
      <c r="BI13" s="56">
        <f t="shared" si="14"/>
        <v>0.33333333333333331</v>
      </c>
      <c r="BJ13" s="48">
        <f t="shared" si="15"/>
        <v>3334.4444444444439</v>
      </c>
      <c r="BK13" s="48">
        <f t="shared" si="16"/>
        <v>10016.700033350002</v>
      </c>
      <c r="BL13" s="51">
        <f t="shared" si="17"/>
        <v>3.3422236928415394E-4</v>
      </c>
      <c r="BN13" s="121" t="s">
        <v>2014</v>
      </c>
      <c r="BO13" s="122">
        <f>(15682.71-11065.51)/11065.51</f>
        <v>0.41726047873075878</v>
      </c>
    </row>
    <row r="14" spans="1:70" x14ac:dyDescent="0.2">
      <c r="B14" s="94">
        <v>43925</v>
      </c>
      <c r="C14" s="120">
        <f t="shared" si="34"/>
        <v>100.30030009999999</v>
      </c>
      <c r="D14" s="72">
        <f>(C14-C13)/C13</f>
        <v>9.9999999999995036E-4</v>
      </c>
      <c r="E14" s="22">
        <v>1000</v>
      </c>
      <c r="F14" s="96">
        <f t="shared" ref="F14:F17" si="38">C14*E14</f>
        <v>100300.30009999999</v>
      </c>
      <c r="G14" s="72">
        <f t="shared" ref="G14:G17" si="39">F14/R14</f>
        <v>6.2675924071083661E-2</v>
      </c>
      <c r="H14" s="21">
        <v>100</v>
      </c>
      <c r="I14" s="72">
        <f>(H14-H13)/H13</f>
        <v>0</v>
      </c>
      <c r="J14" s="22">
        <v>5000</v>
      </c>
      <c r="K14" s="96">
        <f t="shared" ref="K14:K17" si="40">H14*J14</f>
        <v>500000</v>
      </c>
      <c r="L14" s="72">
        <f t="shared" ref="L14:L17" si="41">K14/R14</f>
        <v>0.31244135864297207</v>
      </c>
      <c r="M14" s="21">
        <v>100</v>
      </c>
      <c r="N14" s="72">
        <f>(M14-M13)/M13</f>
        <v>0</v>
      </c>
      <c r="O14" s="22">
        <v>10000</v>
      </c>
      <c r="P14" s="96">
        <f t="shared" ref="P14:P17" si="42">M14*O14</f>
        <v>1000000</v>
      </c>
      <c r="Q14" s="72">
        <f t="shared" ref="Q14:Q17" si="43">P14/R14</f>
        <v>0.62488271728594413</v>
      </c>
      <c r="R14" s="120">
        <f t="shared" ref="R14:R17" si="44">F14+K14+P14</f>
        <v>1600300.3001000001</v>
      </c>
      <c r="S14" s="99">
        <f>G14+L14+Q14</f>
        <v>0.99999999999999989</v>
      </c>
      <c r="V14" s="116" t="s">
        <v>59</v>
      </c>
      <c r="W14" s="116"/>
      <c r="X14" s="72">
        <f t="shared" si="1"/>
        <v>6.2872009250359698E-2</v>
      </c>
      <c r="Y14" s="71">
        <f t="shared" si="2"/>
        <v>628.75938750937848</v>
      </c>
      <c r="Z14" s="72">
        <f t="shared" si="3"/>
        <v>0.31248046997062684</v>
      </c>
      <c r="AA14" s="71">
        <f t="shared" si="4"/>
        <v>3125</v>
      </c>
      <c r="AB14" s="72">
        <f t="shared" si="5"/>
        <v>0.62496093994125368</v>
      </c>
      <c r="AC14" s="71">
        <f t="shared" si="6"/>
        <v>6250</v>
      </c>
      <c r="AD14" s="71">
        <f t="shared" si="7"/>
        <v>10003.759387509379</v>
      </c>
      <c r="AE14" s="72">
        <f t="shared" si="8"/>
        <v>6.2793463382838184E-5</v>
      </c>
      <c r="AG14" s="116" t="s">
        <v>29</v>
      </c>
      <c r="AH14" s="116"/>
      <c r="AI14" s="82">
        <f t="shared" si="18"/>
        <v>6.2872009250359698E-2</v>
      </c>
      <c r="AJ14" s="71">
        <f t="shared" si="18"/>
        <v>628.75938750937848</v>
      </c>
      <c r="AK14" s="117">
        <f t="shared" si="18"/>
        <v>0.31248046997062684</v>
      </c>
      <c r="AL14" s="118">
        <f t="shared" si="18"/>
        <v>3125</v>
      </c>
      <c r="AM14" s="82">
        <f t="shared" si="18"/>
        <v>0.62496093994125368</v>
      </c>
      <c r="AN14" s="71">
        <f t="shared" si="18"/>
        <v>6250</v>
      </c>
      <c r="AO14" s="71">
        <f t="shared" si="18"/>
        <v>10003.759387509379</v>
      </c>
      <c r="AP14" s="72">
        <f t="shared" si="9"/>
        <v>6.2793463382782022E-5</v>
      </c>
      <c r="AR14" s="116" t="s">
        <v>59</v>
      </c>
      <c r="AS14" s="116"/>
      <c r="AT14" s="25">
        <f t="shared" si="19"/>
        <v>0.33521232070385748</v>
      </c>
      <c r="AU14" s="48">
        <f t="shared" si="20"/>
        <v>3353.3834000500187</v>
      </c>
      <c r="AV14" s="25">
        <f t="shared" si="21"/>
        <v>0.33320806750863169</v>
      </c>
      <c r="AW14" s="48">
        <f t="shared" si="22"/>
        <v>3333.333333333333</v>
      </c>
      <c r="AX14" s="25">
        <f t="shared" si="23"/>
        <v>0.33320806750863169</v>
      </c>
      <c r="AY14" s="48">
        <f t="shared" si="24"/>
        <v>3333.333333333333</v>
      </c>
      <c r="AZ14" s="48">
        <f t="shared" si="25"/>
        <v>10020.050066716685</v>
      </c>
      <c r="BA14" s="25">
        <f t="shared" si="26"/>
        <v>3.3444481271573318E-4</v>
      </c>
      <c r="BC14" s="116" t="s">
        <v>29</v>
      </c>
      <c r="BD14" s="116"/>
      <c r="BE14" s="56">
        <f t="shared" si="10"/>
        <v>0.33333333333333331</v>
      </c>
      <c r="BF14" s="48">
        <f t="shared" si="11"/>
        <v>3340.0166889055618</v>
      </c>
      <c r="BG14" s="56">
        <f t="shared" si="12"/>
        <v>0.33333333333333331</v>
      </c>
      <c r="BH14" s="48">
        <f t="shared" si="13"/>
        <v>3334.4444444444439</v>
      </c>
      <c r="BI14" s="56">
        <f t="shared" si="14"/>
        <v>0.33333333333333331</v>
      </c>
      <c r="BJ14" s="48">
        <f t="shared" si="15"/>
        <v>3334.4444444444439</v>
      </c>
      <c r="BK14" s="48">
        <f t="shared" si="16"/>
        <v>10020.050066716685</v>
      </c>
      <c r="BL14" s="51">
        <f t="shared" si="17"/>
        <v>3.3444481271582838E-4</v>
      </c>
    </row>
    <row r="15" spans="1:70" x14ac:dyDescent="0.2">
      <c r="B15" s="94">
        <v>43926</v>
      </c>
      <c r="C15" s="120">
        <f t="shared" si="34"/>
        <v>100.40060040009999</v>
      </c>
      <c r="D15" s="72">
        <f t="shared" ref="D15:D18" si="45">(C15-C14)/C14</f>
        <v>1.0000000000000247E-3</v>
      </c>
      <c r="E15" s="22">
        <v>1000</v>
      </c>
      <c r="F15" s="96">
        <f t="shared" si="38"/>
        <v>100400.6004001</v>
      </c>
      <c r="G15" s="72">
        <f t="shared" si="39"/>
        <v>6.2734668041863922E-2</v>
      </c>
      <c r="H15" s="21">
        <v>100</v>
      </c>
      <c r="I15" s="72">
        <f t="shared" ref="I15:I18" si="46">(H15-H14)/H14</f>
        <v>0</v>
      </c>
      <c r="J15" s="22">
        <v>5000</v>
      </c>
      <c r="K15" s="96">
        <f t="shared" si="40"/>
        <v>500000</v>
      </c>
      <c r="L15" s="72">
        <f t="shared" si="41"/>
        <v>0.3124217773193787</v>
      </c>
      <c r="M15" s="21">
        <v>100</v>
      </c>
      <c r="N15" s="72">
        <f t="shared" ref="N15:N18" si="47">(M15-M14)/M14</f>
        <v>0</v>
      </c>
      <c r="O15" s="22">
        <v>10000</v>
      </c>
      <c r="P15" s="96">
        <f t="shared" si="42"/>
        <v>1000000</v>
      </c>
      <c r="Q15" s="72">
        <f t="shared" si="43"/>
        <v>0.6248435546387574</v>
      </c>
      <c r="R15" s="120">
        <f t="shared" si="44"/>
        <v>1600400.6004001</v>
      </c>
      <c r="S15" s="99">
        <f>G15+L15+Q15</f>
        <v>1</v>
      </c>
      <c r="V15" s="116" t="s">
        <v>60</v>
      </c>
      <c r="W15" s="116"/>
      <c r="X15" s="72">
        <f t="shared" si="1"/>
        <v>6.2934881259610054E-2</v>
      </c>
      <c r="Y15" s="71">
        <f t="shared" si="2"/>
        <v>629.38814689688775</v>
      </c>
      <c r="Z15" s="72">
        <f t="shared" si="3"/>
        <v>0.31248046997062684</v>
      </c>
      <c r="AA15" s="71">
        <f t="shared" si="4"/>
        <v>3125</v>
      </c>
      <c r="AB15" s="72">
        <f t="shared" si="5"/>
        <v>0.62496093994125368</v>
      </c>
      <c r="AC15" s="71">
        <f t="shared" si="6"/>
        <v>6250</v>
      </c>
      <c r="AD15" s="71">
        <f t="shared" si="7"/>
        <v>10004.388146896887</v>
      </c>
      <c r="AE15" s="72">
        <f t="shared" si="8"/>
        <v>6.2852310131802577E-5</v>
      </c>
      <c r="AG15" s="116" t="s">
        <v>30</v>
      </c>
      <c r="AH15" s="116"/>
      <c r="AI15" s="82">
        <f t="shared" si="18"/>
        <v>6.2934881259610054E-2</v>
      </c>
      <c r="AJ15" s="71">
        <f t="shared" si="18"/>
        <v>629.38814689688775</v>
      </c>
      <c r="AK15" s="117">
        <f t="shared" si="18"/>
        <v>0.31248046997062684</v>
      </c>
      <c r="AL15" s="118">
        <f t="shared" si="18"/>
        <v>3125</v>
      </c>
      <c r="AM15" s="82">
        <f t="shared" si="18"/>
        <v>0.62496093994125368</v>
      </c>
      <c r="AN15" s="71">
        <f t="shared" si="18"/>
        <v>6250</v>
      </c>
      <c r="AO15" s="71">
        <f t="shared" si="18"/>
        <v>10004.388146896887</v>
      </c>
      <c r="AP15" s="72">
        <f t="shared" si="9"/>
        <v>6.2852310131811251E-5</v>
      </c>
      <c r="AR15" s="116" t="s">
        <v>60</v>
      </c>
      <c r="AS15" s="116"/>
      <c r="AT15" s="25">
        <f t="shared" si="19"/>
        <v>0.33552644441241963</v>
      </c>
      <c r="AU15" s="48">
        <f t="shared" si="20"/>
        <v>3356.7367834500683</v>
      </c>
      <c r="AV15" s="25">
        <f t="shared" si="21"/>
        <v>0.33318712592806093</v>
      </c>
      <c r="AW15" s="48">
        <f t="shared" si="22"/>
        <v>3333.333333333333</v>
      </c>
      <c r="AX15" s="25">
        <f t="shared" si="23"/>
        <v>0.33318712592806093</v>
      </c>
      <c r="AY15" s="48">
        <f t="shared" si="24"/>
        <v>3333.333333333333</v>
      </c>
      <c r="AZ15" s="48">
        <f t="shared" si="25"/>
        <v>10023.403450116733</v>
      </c>
      <c r="BA15" s="25">
        <f t="shared" si="26"/>
        <v>3.3466732977582874E-4</v>
      </c>
      <c r="BC15" s="116" t="s">
        <v>30</v>
      </c>
      <c r="BD15" s="116"/>
      <c r="BE15" s="56">
        <f t="shared" si="10"/>
        <v>0.33333333333333331</v>
      </c>
      <c r="BF15" s="48">
        <f t="shared" si="11"/>
        <v>3341.1344833722442</v>
      </c>
      <c r="BG15" s="56">
        <f t="shared" si="12"/>
        <v>0.33333333333333331</v>
      </c>
      <c r="BH15" s="48">
        <f t="shared" si="13"/>
        <v>3334.4444444444439</v>
      </c>
      <c r="BI15" s="56">
        <f t="shared" si="14"/>
        <v>0.33333333333333331</v>
      </c>
      <c r="BJ15" s="48">
        <f t="shared" si="15"/>
        <v>3334.4444444444439</v>
      </c>
      <c r="BK15" s="48">
        <f t="shared" si="16"/>
        <v>10023.403450116733</v>
      </c>
      <c r="BL15" s="51">
        <f t="shared" si="17"/>
        <v>3.3466732977593949E-4</v>
      </c>
    </row>
    <row r="16" spans="1:70" x14ac:dyDescent="0.2">
      <c r="B16" s="94">
        <v>43927</v>
      </c>
      <c r="C16" s="120">
        <f t="shared" si="34"/>
        <v>100.5010010005001</v>
      </c>
      <c r="D16" s="72">
        <f t="shared" si="45"/>
        <v>1.0000000000000698E-3</v>
      </c>
      <c r="E16" s="22">
        <v>1000</v>
      </c>
      <c r="F16" s="96">
        <f t="shared" si="38"/>
        <v>100501.00100050009</v>
      </c>
      <c r="G16" s="72">
        <f t="shared" si="39"/>
        <v>6.2793463382825279E-2</v>
      </c>
      <c r="H16" s="21">
        <v>100</v>
      </c>
      <c r="I16" s="72">
        <f t="shared" si="46"/>
        <v>0</v>
      </c>
      <c r="J16" s="22">
        <v>5000</v>
      </c>
      <c r="K16" s="96">
        <f t="shared" si="40"/>
        <v>500000</v>
      </c>
      <c r="L16" s="72">
        <f t="shared" si="41"/>
        <v>0.31240217887239158</v>
      </c>
      <c r="M16" s="21">
        <v>100</v>
      </c>
      <c r="N16" s="72">
        <f t="shared" si="47"/>
        <v>0</v>
      </c>
      <c r="O16" s="22">
        <v>10000</v>
      </c>
      <c r="P16" s="96">
        <f t="shared" si="42"/>
        <v>1000000</v>
      </c>
      <c r="Q16" s="72">
        <f t="shared" si="43"/>
        <v>0.62480435774478316</v>
      </c>
      <c r="R16" s="120">
        <f t="shared" si="44"/>
        <v>1600501.0010005001</v>
      </c>
      <c r="S16" s="99">
        <f t="shared" ref="S16:S79" si="48">G16+L16+Q16</f>
        <v>1</v>
      </c>
      <c r="V16" s="116" t="s">
        <v>61</v>
      </c>
      <c r="W16" s="116"/>
      <c r="X16" s="72">
        <f t="shared" si="1"/>
        <v>6.2997816140869675E-2</v>
      </c>
      <c r="Y16" s="71">
        <f t="shared" si="2"/>
        <v>630.01753504378473</v>
      </c>
      <c r="Z16" s="72">
        <f t="shared" si="3"/>
        <v>0.31248046997062684</v>
      </c>
      <c r="AA16" s="71">
        <f t="shared" si="4"/>
        <v>3125</v>
      </c>
      <c r="AB16" s="72">
        <f t="shared" si="5"/>
        <v>0.62496093994125368</v>
      </c>
      <c r="AC16" s="71">
        <f t="shared" si="6"/>
        <v>6250</v>
      </c>
      <c r="AD16" s="71">
        <f t="shared" si="7"/>
        <v>10005.017535043786</v>
      </c>
      <c r="AE16" s="72">
        <f t="shared" si="8"/>
        <v>6.291120832755438E-5</v>
      </c>
      <c r="AG16" s="116" t="s">
        <v>31</v>
      </c>
      <c r="AH16" s="116"/>
      <c r="AI16" s="82">
        <f t="shared" si="18"/>
        <v>6.2997816140869675E-2</v>
      </c>
      <c r="AJ16" s="71">
        <f t="shared" si="18"/>
        <v>630.01753504378473</v>
      </c>
      <c r="AK16" s="117">
        <f t="shared" si="18"/>
        <v>0.31248046997062684</v>
      </c>
      <c r="AL16" s="118">
        <f t="shared" si="18"/>
        <v>3125</v>
      </c>
      <c r="AM16" s="82">
        <f t="shared" si="18"/>
        <v>0.62496093994125368</v>
      </c>
      <c r="AN16" s="71">
        <f t="shared" si="18"/>
        <v>6250</v>
      </c>
      <c r="AO16" s="71">
        <f t="shared" si="18"/>
        <v>10005.017535043786</v>
      </c>
      <c r="AP16" s="72">
        <f t="shared" si="9"/>
        <v>6.2911208327465218E-5</v>
      </c>
      <c r="AR16" s="116" t="s">
        <v>61</v>
      </c>
      <c r="AS16" s="116"/>
      <c r="AT16" s="25">
        <f t="shared" si="19"/>
        <v>0.33584084270361186</v>
      </c>
      <c r="AU16" s="48">
        <f t="shared" si="20"/>
        <v>3360.0935202335186</v>
      </c>
      <c r="AV16" s="25">
        <f t="shared" si="21"/>
        <v>0.33316616604198135</v>
      </c>
      <c r="AW16" s="48">
        <f t="shared" si="22"/>
        <v>3333.333333333333</v>
      </c>
      <c r="AX16" s="25">
        <f t="shared" si="23"/>
        <v>0.33316616604198135</v>
      </c>
      <c r="AY16" s="48">
        <f t="shared" si="24"/>
        <v>3333.333333333333</v>
      </c>
      <c r="AZ16" s="48">
        <f t="shared" si="25"/>
        <v>10026.760186900185</v>
      </c>
      <c r="BA16" s="25">
        <f t="shared" si="26"/>
        <v>3.3488992039047417E-4</v>
      </c>
      <c r="BC16" s="116" t="s">
        <v>31</v>
      </c>
      <c r="BD16" s="116"/>
      <c r="BE16" s="56">
        <f t="shared" si="10"/>
        <v>0.33333333333333331</v>
      </c>
      <c r="BF16" s="48">
        <f t="shared" si="11"/>
        <v>3342.2533956333946</v>
      </c>
      <c r="BG16" s="56">
        <f t="shared" si="12"/>
        <v>0.33333333333333331</v>
      </c>
      <c r="BH16" s="48">
        <f t="shared" si="13"/>
        <v>3334.4444444444439</v>
      </c>
      <c r="BI16" s="56">
        <f t="shared" si="14"/>
        <v>0.33333333333333331</v>
      </c>
      <c r="BJ16" s="48">
        <f t="shared" si="15"/>
        <v>3334.4444444444439</v>
      </c>
      <c r="BK16" s="48">
        <f t="shared" si="16"/>
        <v>10026.760186900185</v>
      </c>
      <c r="BL16" s="51">
        <f t="shared" si="17"/>
        <v>3.3488992039054644E-4</v>
      </c>
    </row>
    <row r="17" spans="2:64" x14ac:dyDescent="0.2">
      <c r="B17" s="94">
        <v>43928</v>
      </c>
      <c r="C17" s="120">
        <f t="shared" si="34"/>
        <v>100.60150200150059</v>
      </c>
      <c r="D17" s="72">
        <f t="shared" si="45"/>
        <v>9.9999999999995123E-4</v>
      </c>
      <c r="E17" s="22">
        <v>1000</v>
      </c>
      <c r="F17" s="96">
        <f t="shared" si="38"/>
        <v>100601.50200150059</v>
      </c>
      <c r="G17" s="72">
        <f t="shared" si="39"/>
        <v>6.2852310131973288E-2</v>
      </c>
      <c r="H17" s="21">
        <v>100</v>
      </c>
      <c r="I17" s="72">
        <f t="shared" si="46"/>
        <v>0</v>
      </c>
      <c r="J17" s="22">
        <v>5000</v>
      </c>
      <c r="K17" s="96">
        <f t="shared" si="40"/>
        <v>500000</v>
      </c>
      <c r="L17" s="72">
        <f t="shared" si="41"/>
        <v>0.31238256328934222</v>
      </c>
      <c r="M17" s="21">
        <v>100</v>
      </c>
      <c r="N17" s="72">
        <f t="shared" si="47"/>
        <v>0</v>
      </c>
      <c r="O17" s="22">
        <v>10000</v>
      </c>
      <c r="P17" s="96">
        <f t="shared" si="42"/>
        <v>1000000</v>
      </c>
      <c r="Q17" s="72">
        <f t="shared" si="43"/>
        <v>0.62476512657868444</v>
      </c>
      <c r="R17" s="120">
        <f t="shared" si="44"/>
        <v>1600601.5020015007</v>
      </c>
      <c r="S17" s="99">
        <f t="shared" si="48"/>
        <v>1</v>
      </c>
      <c r="V17" s="116" t="s">
        <v>62</v>
      </c>
      <c r="W17" s="116"/>
      <c r="X17" s="72">
        <f t="shared" si="1"/>
        <v>6.3060813957010534E-2</v>
      </c>
      <c r="Y17" s="71">
        <f t="shared" si="2"/>
        <v>630.64755257882848</v>
      </c>
      <c r="Z17" s="72">
        <f t="shared" si="3"/>
        <v>0.31248046997062684</v>
      </c>
      <c r="AA17" s="71">
        <f t="shared" si="4"/>
        <v>3125</v>
      </c>
      <c r="AB17" s="72">
        <f t="shared" si="5"/>
        <v>0.62496093994125368</v>
      </c>
      <c r="AC17" s="71">
        <f t="shared" si="6"/>
        <v>6250</v>
      </c>
      <c r="AD17" s="71">
        <f t="shared" si="7"/>
        <v>10005.647552578828</v>
      </c>
      <c r="AE17" s="72">
        <f t="shared" si="8"/>
        <v>6.2970158006798606E-5</v>
      </c>
      <c r="AG17" s="116" t="s">
        <v>32</v>
      </c>
      <c r="AH17" s="116"/>
      <c r="AI17" s="82">
        <f t="shared" si="18"/>
        <v>6.3060813957010534E-2</v>
      </c>
      <c r="AJ17" s="71">
        <f t="shared" si="18"/>
        <v>630.64755257882848</v>
      </c>
      <c r="AK17" s="117">
        <f t="shared" si="18"/>
        <v>0.31248046997062684</v>
      </c>
      <c r="AL17" s="118">
        <f t="shared" si="18"/>
        <v>3125</v>
      </c>
      <c r="AM17" s="82">
        <f t="shared" si="18"/>
        <v>0.62496093994125368</v>
      </c>
      <c r="AN17" s="71">
        <f t="shared" si="18"/>
        <v>6250</v>
      </c>
      <c r="AO17" s="71">
        <f t="shared" si="18"/>
        <v>10005.647552578828</v>
      </c>
      <c r="AP17" s="72">
        <f t="shared" si="9"/>
        <v>6.2970158006825372E-5</v>
      </c>
      <c r="AR17" s="116" t="s">
        <v>62</v>
      </c>
      <c r="AS17" s="116"/>
      <c r="AT17" s="25">
        <f t="shared" si="19"/>
        <v>0.33615551578037189</v>
      </c>
      <c r="AU17" s="48">
        <f t="shared" si="20"/>
        <v>3363.4536137537516</v>
      </c>
      <c r="AV17" s="25">
        <f t="shared" si="21"/>
        <v>0.33314518783686409</v>
      </c>
      <c r="AW17" s="48">
        <f t="shared" si="22"/>
        <v>3333.333333333333</v>
      </c>
      <c r="AX17" s="25">
        <f t="shared" si="23"/>
        <v>0.33314518783686409</v>
      </c>
      <c r="AY17" s="48">
        <f t="shared" si="24"/>
        <v>3333.333333333333</v>
      </c>
      <c r="AZ17" s="48">
        <f t="shared" si="25"/>
        <v>10030.120280420419</v>
      </c>
      <c r="BA17" s="25">
        <f t="shared" si="26"/>
        <v>3.3511258448405343E-4</v>
      </c>
      <c r="BC17" s="116" t="s">
        <v>32</v>
      </c>
      <c r="BD17" s="116"/>
      <c r="BE17" s="56">
        <f t="shared" si="10"/>
        <v>0.33333333333333331</v>
      </c>
      <c r="BF17" s="48">
        <f t="shared" si="11"/>
        <v>3343.373426806806</v>
      </c>
      <c r="BG17" s="56">
        <f t="shared" si="12"/>
        <v>0.33333333333333331</v>
      </c>
      <c r="BH17" s="48">
        <f t="shared" si="13"/>
        <v>3334.4444444444439</v>
      </c>
      <c r="BI17" s="56">
        <f t="shared" si="14"/>
        <v>0.33333333333333331</v>
      </c>
      <c r="BJ17" s="48">
        <f t="shared" si="15"/>
        <v>3334.4444444444439</v>
      </c>
      <c r="BK17" s="48">
        <f t="shared" si="16"/>
        <v>10030.120280420419</v>
      </c>
      <c r="BL17" s="51">
        <f t="shared" si="17"/>
        <v>3.3511258448415404E-4</v>
      </c>
    </row>
    <row r="18" spans="2:64" x14ac:dyDescent="0.2">
      <c r="B18" s="94">
        <v>43929</v>
      </c>
      <c r="C18" s="120">
        <f t="shared" si="34"/>
        <v>100.70210350350209</v>
      </c>
      <c r="D18" s="72">
        <f t="shared" si="45"/>
        <v>9.999999999999508E-4</v>
      </c>
      <c r="E18" s="22">
        <v>1000</v>
      </c>
      <c r="F18" s="96">
        <f t="shared" ref="F18:F81" si="49">C18*E18</f>
        <v>100702.10350350209</v>
      </c>
      <c r="G18" s="72">
        <f t="shared" ref="G18:G81" si="50">F18/R18</f>
        <v>6.2911208327328702E-2</v>
      </c>
      <c r="H18" s="21">
        <v>100</v>
      </c>
      <c r="I18" s="72">
        <f t="shared" si="46"/>
        <v>0</v>
      </c>
      <c r="J18" s="22">
        <v>5000</v>
      </c>
      <c r="K18" s="96">
        <f t="shared" ref="K18:K81" si="51">H18*J18</f>
        <v>500000</v>
      </c>
      <c r="L18" s="72">
        <f t="shared" ref="L18:L81" si="52">K18/R18</f>
        <v>0.31236293055755709</v>
      </c>
      <c r="M18" s="21">
        <v>100</v>
      </c>
      <c r="N18" s="72">
        <f t="shared" si="47"/>
        <v>0</v>
      </c>
      <c r="O18" s="22">
        <v>10000</v>
      </c>
      <c r="P18" s="96">
        <f t="shared" ref="P18:P81" si="53">M18*O18</f>
        <v>1000000</v>
      </c>
      <c r="Q18" s="72">
        <f t="shared" ref="Q18:Q81" si="54">P18/R18</f>
        <v>0.62472586111511419</v>
      </c>
      <c r="R18" s="120">
        <f t="shared" ref="R18:R81" si="55">F18+K18+P18</f>
        <v>1600702.103503502</v>
      </c>
      <c r="S18" s="99">
        <f t="shared" si="48"/>
        <v>1</v>
      </c>
      <c r="V18" s="116" t="s">
        <v>63</v>
      </c>
      <c r="W18" s="116"/>
      <c r="X18" s="72">
        <f t="shared" si="1"/>
        <v>6.312387477096755E-2</v>
      </c>
      <c r="Y18" s="71">
        <f t="shared" si="2"/>
        <v>631.27820013140729</v>
      </c>
      <c r="Z18" s="72">
        <f t="shared" si="3"/>
        <v>0.31248046997062684</v>
      </c>
      <c r="AA18" s="71">
        <f t="shared" si="4"/>
        <v>3125</v>
      </c>
      <c r="AB18" s="72">
        <f t="shared" si="5"/>
        <v>0.62496093994125368</v>
      </c>
      <c r="AC18" s="71">
        <f t="shared" si="6"/>
        <v>6250</v>
      </c>
      <c r="AD18" s="71">
        <f t="shared" si="7"/>
        <v>10006.278200131408</v>
      </c>
      <c r="AE18" s="72">
        <f t="shared" si="8"/>
        <v>6.3029159208919874E-5</v>
      </c>
      <c r="AG18" s="116" t="s">
        <v>33</v>
      </c>
      <c r="AH18" s="116"/>
      <c r="AI18" s="82">
        <f t="shared" si="18"/>
        <v>6.312387477096755E-2</v>
      </c>
      <c r="AJ18" s="71">
        <f t="shared" si="18"/>
        <v>631.27820013140729</v>
      </c>
      <c r="AK18" s="117">
        <f t="shared" si="18"/>
        <v>0.31248046997062684</v>
      </c>
      <c r="AL18" s="118">
        <f t="shared" si="18"/>
        <v>3125</v>
      </c>
      <c r="AM18" s="82">
        <f t="shared" si="18"/>
        <v>0.62496093994125368</v>
      </c>
      <c r="AN18" s="71">
        <f t="shared" si="18"/>
        <v>6250</v>
      </c>
      <c r="AO18" s="71">
        <f t="shared" si="18"/>
        <v>10006.278200131408</v>
      </c>
      <c r="AP18" s="72">
        <f t="shared" si="9"/>
        <v>6.3029159208971564E-5</v>
      </c>
      <c r="AR18" s="116" t="s">
        <v>63</v>
      </c>
      <c r="AS18" s="116"/>
      <c r="AT18" s="25">
        <f t="shared" si="19"/>
        <v>0.33647046384571738</v>
      </c>
      <c r="AU18" s="48">
        <f t="shared" si="20"/>
        <v>3366.8170673675049</v>
      </c>
      <c r="AV18" s="25">
        <f t="shared" si="21"/>
        <v>0.33312419129917431</v>
      </c>
      <c r="AW18" s="48">
        <f t="shared" si="22"/>
        <v>3333.333333333333</v>
      </c>
      <c r="AX18" s="25">
        <f t="shared" si="23"/>
        <v>0.33312419129917431</v>
      </c>
      <c r="AY18" s="48">
        <f t="shared" si="24"/>
        <v>3333.333333333333</v>
      </c>
      <c r="AZ18" s="48">
        <f t="shared" si="25"/>
        <v>10033.483734034171</v>
      </c>
      <c r="BA18" s="25">
        <f t="shared" si="26"/>
        <v>3.3533532198194591E-4</v>
      </c>
      <c r="BC18" s="116" t="s">
        <v>33</v>
      </c>
      <c r="BD18" s="116"/>
      <c r="BE18" s="56">
        <f t="shared" si="10"/>
        <v>0.33333333333333331</v>
      </c>
      <c r="BF18" s="48">
        <f t="shared" si="11"/>
        <v>3344.4945780113903</v>
      </c>
      <c r="BG18" s="56">
        <f t="shared" si="12"/>
        <v>0.33333333333333331</v>
      </c>
      <c r="BH18" s="48">
        <f t="shared" si="13"/>
        <v>3334.4444444444439</v>
      </c>
      <c r="BI18" s="56">
        <f t="shared" si="14"/>
        <v>0.33333333333333331</v>
      </c>
      <c r="BJ18" s="48">
        <f t="shared" si="15"/>
        <v>3334.4444444444439</v>
      </c>
      <c r="BK18" s="48">
        <f t="shared" si="16"/>
        <v>10033.483734034171</v>
      </c>
      <c r="BL18" s="51">
        <f t="shared" si="17"/>
        <v>3.3533532198193328E-4</v>
      </c>
    </row>
    <row r="19" spans="2:64" x14ac:dyDescent="0.2">
      <c r="B19" s="94">
        <v>43930</v>
      </c>
      <c r="C19" s="120">
        <f t="shared" si="34"/>
        <v>100.8028056070056</v>
      </c>
      <c r="D19" s="72">
        <f t="shared" ref="D19:D82" si="56">(C19-C18)/C18</f>
        <v>1.0000000000000592E-3</v>
      </c>
      <c r="E19" s="22">
        <v>1000</v>
      </c>
      <c r="F19" s="96">
        <f t="shared" si="49"/>
        <v>100802.80560700559</v>
      </c>
      <c r="G19" s="72">
        <f t="shared" si="50"/>
        <v>6.2970158006927249E-2</v>
      </c>
      <c r="H19" s="21">
        <v>100</v>
      </c>
      <c r="I19" s="72">
        <f t="shared" ref="I19:I82" si="57">(H19-H18)/H18</f>
        <v>0</v>
      </c>
      <c r="J19" s="22">
        <v>5000</v>
      </c>
      <c r="K19" s="96">
        <f t="shared" si="51"/>
        <v>500000</v>
      </c>
      <c r="L19" s="72">
        <f t="shared" si="52"/>
        <v>0.31234328066435763</v>
      </c>
      <c r="M19" s="21">
        <v>100</v>
      </c>
      <c r="N19" s="72">
        <f t="shared" ref="N19:N82" si="58">(M19-M18)/M18</f>
        <v>0</v>
      </c>
      <c r="O19" s="22">
        <v>10000</v>
      </c>
      <c r="P19" s="96">
        <f t="shared" si="53"/>
        <v>1000000</v>
      </c>
      <c r="Q19" s="72">
        <f t="shared" si="54"/>
        <v>0.62468656132871525</v>
      </c>
      <c r="R19" s="120">
        <f t="shared" si="55"/>
        <v>1600802.8056070055</v>
      </c>
      <c r="S19" s="99">
        <f t="shared" si="48"/>
        <v>1</v>
      </c>
      <c r="V19" s="116" t="s">
        <v>64</v>
      </c>
      <c r="W19" s="116"/>
      <c r="X19" s="72">
        <f t="shared" si="1"/>
        <v>6.3186998645738499E-2</v>
      </c>
      <c r="Y19" s="71">
        <f t="shared" si="2"/>
        <v>631.90947833153859</v>
      </c>
      <c r="Z19" s="72">
        <f t="shared" si="3"/>
        <v>0.31248046997062684</v>
      </c>
      <c r="AA19" s="71">
        <f t="shared" si="4"/>
        <v>3125</v>
      </c>
      <c r="AB19" s="72">
        <f t="shared" si="5"/>
        <v>0.62496093994125368</v>
      </c>
      <c r="AC19" s="71">
        <f t="shared" si="6"/>
        <v>6250</v>
      </c>
      <c r="AD19" s="71">
        <f t="shared" si="7"/>
        <v>10006.909478331538</v>
      </c>
      <c r="AE19" s="72">
        <f t="shared" si="8"/>
        <v>6.3088211970891404E-5</v>
      </c>
      <c r="AG19" s="116" t="s">
        <v>34</v>
      </c>
      <c r="AH19" s="116"/>
      <c r="AI19" s="82">
        <f t="shared" si="18"/>
        <v>6.3186998645738499E-2</v>
      </c>
      <c r="AJ19" s="71">
        <f t="shared" si="18"/>
        <v>631.90947833153859</v>
      </c>
      <c r="AK19" s="117">
        <f t="shared" si="18"/>
        <v>0.31248046997062684</v>
      </c>
      <c r="AL19" s="118">
        <f t="shared" si="18"/>
        <v>3125</v>
      </c>
      <c r="AM19" s="82">
        <f t="shared" si="18"/>
        <v>0.62496093994125368</v>
      </c>
      <c r="AN19" s="71">
        <f t="shared" si="18"/>
        <v>6250</v>
      </c>
      <c r="AO19" s="71">
        <f t="shared" si="18"/>
        <v>10006.909478331538</v>
      </c>
      <c r="AP19" s="72">
        <f t="shared" si="9"/>
        <v>6.3088211970985242E-5</v>
      </c>
      <c r="AR19" s="116" t="s">
        <v>64</v>
      </c>
      <c r="AS19" s="116"/>
      <c r="AT19" s="25">
        <f t="shared" si="19"/>
        <v>0.33678568710274637</v>
      </c>
      <c r="AU19" s="48">
        <f t="shared" si="20"/>
        <v>3370.1838844348722</v>
      </c>
      <c r="AV19" s="25">
        <f t="shared" si="21"/>
        <v>0.33310317641537246</v>
      </c>
      <c r="AW19" s="48">
        <f t="shared" si="22"/>
        <v>3333.333333333333</v>
      </c>
      <c r="AX19" s="25">
        <f t="shared" si="23"/>
        <v>0.33310317641537246</v>
      </c>
      <c r="AY19" s="48">
        <f t="shared" si="24"/>
        <v>3333.333333333333</v>
      </c>
      <c r="AZ19" s="48">
        <f t="shared" si="25"/>
        <v>10036.850551101539</v>
      </c>
      <c r="BA19" s="25">
        <f t="shared" si="26"/>
        <v>3.3555813280961743E-4</v>
      </c>
      <c r="BC19" s="116" t="s">
        <v>34</v>
      </c>
      <c r="BD19" s="116"/>
      <c r="BE19" s="56">
        <f t="shared" si="10"/>
        <v>0.33333333333333331</v>
      </c>
      <c r="BF19" s="48">
        <f t="shared" si="11"/>
        <v>3345.6168503671797</v>
      </c>
      <c r="BG19" s="56">
        <f t="shared" si="12"/>
        <v>0.33333333333333331</v>
      </c>
      <c r="BH19" s="48">
        <f t="shared" si="13"/>
        <v>3334.4444444444439</v>
      </c>
      <c r="BI19" s="56">
        <f t="shared" si="14"/>
        <v>0.33333333333333331</v>
      </c>
      <c r="BJ19" s="48">
        <f t="shared" si="15"/>
        <v>3334.4444444444439</v>
      </c>
      <c r="BK19" s="48">
        <f t="shared" si="16"/>
        <v>10036.850551101539</v>
      </c>
      <c r="BL19" s="51">
        <f t="shared" si="17"/>
        <v>3.3555813280972124E-4</v>
      </c>
    </row>
    <row r="20" spans="2:64" x14ac:dyDescent="0.2">
      <c r="B20" s="94">
        <v>43931</v>
      </c>
      <c r="C20" s="120">
        <f t="shared" si="34"/>
        <v>100.9036084126126</v>
      </c>
      <c r="D20" s="72">
        <f t="shared" si="56"/>
        <v>9.9999999999997595E-4</v>
      </c>
      <c r="E20" s="22">
        <v>1000</v>
      </c>
      <c r="F20" s="96">
        <f t="shared" si="49"/>
        <v>100903.60841261259</v>
      </c>
      <c r="G20" s="72">
        <f t="shared" si="50"/>
        <v>6.3029159208819754E-2</v>
      </c>
      <c r="H20" s="21">
        <v>100</v>
      </c>
      <c r="I20" s="72">
        <f t="shared" si="57"/>
        <v>0</v>
      </c>
      <c r="J20" s="22">
        <v>5000</v>
      </c>
      <c r="K20" s="96">
        <f t="shared" si="51"/>
        <v>500000</v>
      </c>
      <c r="L20" s="72">
        <f t="shared" si="52"/>
        <v>0.31232361359706007</v>
      </c>
      <c r="M20" s="21">
        <v>100</v>
      </c>
      <c r="N20" s="72">
        <f t="shared" si="58"/>
        <v>0</v>
      </c>
      <c r="O20" s="22">
        <v>10000</v>
      </c>
      <c r="P20" s="96">
        <f t="shared" si="53"/>
        <v>1000000</v>
      </c>
      <c r="Q20" s="72">
        <f t="shared" si="54"/>
        <v>0.62464722719412014</v>
      </c>
      <c r="R20" s="120">
        <f t="shared" si="55"/>
        <v>1600903.6084126127</v>
      </c>
      <c r="S20" s="99">
        <f t="shared" si="48"/>
        <v>1</v>
      </c>
      <c r="V20" s="116" t="s">
        <v>65</v>
      </c>
      <c r="W20" s="116"/>
      <c r="X20" s="72">
        <f t="shared" si="1"/>
        <v>6.3250185644384255E-2</v>
      </c>
      <c r="Y20" s="71">
        <f t="shared" si="2"/>
        <v>632.54138780987023</v>
      </c>
      <c r="Z20" s="72">
        <f t="shared" si="3"/>
        <v>0.31248046997062684</v>
      </c>
      <c r="AA20" s="71">
        <f t="shared" si="4"/>
        <v>3125</v>
      </c>
      <c r="AB20" s="72">
        <f t="shared" si="5"/>
        <v>0.62496093994125368</v>
      </c>
      <c r="AC20" s="71">
        <f t="shared" si="6"/>
        <v>6250</v>
      </c>
      <c r="AD20" s="71">
        <f t="shared" si="7"/>
        <v>10007.54138780987</v>
      </c>
      <c r="AE20" s="72">
        <f t="shared" si="8"/>
        <v>6.3147316331820124E-5</v>
      </c>
      <c r="AG20" s="116" t="s">
        <v>35</v>
      </c>
      <c r="AH20" s="116"/>
      <c r="AI20" s="82">
        <f t="shared" si="18"/>
        <v>6.3250185644384255E-2</v>
      </c>
      <c r="AJ20" s="71">
        <f t="shared" si="18"/>
        <v>632.54138780987023</v>
      </c>
      <c r="AK20" s="117">
        <f t="shared" si="18"/>
        <v>0.31248046997062684</v>
      </c>
      <c r="AL20" s="118">
        <f t="shared" si="18"/>
        <v>3125</v>
      </c>
      <c r="AM20" s="82">
        <f t="shared" si="18"/>
        <v>0.62496093994125368</v>
      </c>
      <c r="AN20" s="71">
        <f t="shared" si="18"/>
        <v>6250</v>
      </c>
      <c r="AO20" s="71">
        <f t="shared" si="18"/>
        <v>10007.54138780987</v>
      </c>
      <c r="AP20" s="72">
        <f t="shared" si="9"/>
        <v>6.3147316331724213E-5</v>
      </c>
      <c r="AR20" s="116" t="s">
        <v>65</v>
      </c>
      <c r="AS20" s="116"/>
      <c r="AT20" s="25">
        <f t="shared" si="19"/>
        <v>0.33710118575463649</v>
      </c>
      <c r="AU20" s="48">
        <f t="shared" si="20"/>
        <v>3373.5540683193076</v>
      </c>
      <c r="AV20" s="25">
        <f t="shared" si="21"/>
        <v>0.33308214317191309</v>
      </c>
      <c r="AW20" s="48">
        <f t="shared" si="22"/>
        <v>3333.333333333333</v>
      </c>
      <c r="AX20" s="25">
        <f t="shared" si="23"/>
        <v>0.33308214317191309</v>
      </c>
      <c r="AY20" s="48">
        <f t="shared" si="24"/>
        <v>3333.333333333333</v>
      </c>
      <c r="AZ20" s="48">
        <f t="shared" si="25"/>
        <v>10040.220734985975</v>
      </c>
      <c r="BA20" s="25">
        <f t="shared" si="26"/>
        <v>3.3578101689135101E-4</v>
      </c>
      <c r="BC20" s="116" t="s">
        <v>35</v>
      </c>
      <c r="BD20" s="116"/>
      <c r="BE20" s="56">
        <f t="shared" si="10"/>
        <v>0.33333333333333331</v>
      </c>
      <c r="BF20" s="48">
        <f t="shared" si="11"/>
        <v>3346.7402449953247</v>
      </c>
      <c r="BG20" s="56">
        <f t="shared" si="12"/>
        <v>0.33333333333333331</v>
      </c>
      <c r="BH20" s="48">
        <f t="shared" si="13"/>
        <v>3334.4444444444439</v>
      </c>
      <c r="BI20" s="56">
        <f t="shared" si="14"/>
        <v>0.33333333333333331</v>
      </c>
      <c r="BJ20" s="48">
        <f t="shared" si="15"/>
        <v>3334.4444444444439</v>
      </c>
      <c r="BK20" s="48">
        <f t="shared" si="16"/>
        <v>10040.220734985975</v>
      </c>
      <c r="BL20" s="51">
        <f t="shared" si="17"/>
        <v>3.3578101689135664E-4</v>
      </c>
    </row>
    <row r="21" spans="2:64" x14ac:dyDescent="0.2">
      <c r="B21" s="94">
        <v>43932</v>
      </c>
      <c r="C21" s="120">
        <f t="shared" si="34"/>
        <v>101.00451202102521</v>
      </c>
      <c r="D21" s="72">
        <f t="shared" si="56"/>
        <v>9.999999999999547E-4</v>
      </c>
      <c r="E21" s="22">
        <v>1000</v>
      </c>
      <c r="F21" s="96">
        <f t="shared" si="49"/>
        <v>101004.51202102521</v>
      </c>
      <c r="G21" s="72">
        <f t="shared" si="50"/>
        <v>6.3088211971072047E-2</v>
      </c>
      <c r="H21" s="21">
        <v>100</v>
      </c>
      <c r="I21" s="72">
        <f t="shared" si="57"/>
        <v>0</v>
      </c>
      <c r="J21" s="22">
        <v>5000</v>
      </c>
      <c r="K21" s="96">
        <f t="shared" si="51"/>
        <v>500000</v>
      </c>
      <c r="L21" s="72">
        <f t="shared" si="52"/>
        <v>0.31230392934297602</v>
      </c>
      <c r="M21" s="21">
        <v>100</v>
      </c>
      <c r="N21" s="72">
        <f t="shared" si="58"/>
        <v>0</v>
      </c>
      <c r="O21" s="22">
        <v>10000</v>
      </c>
      <c r="P21" s="96">
        <f t="shared" si="53"/>
        <v>1000000</v>
      </c>
      <c r="Q21" s="72">
        <f t="shared" si="54"/>
        <v>0.62460785868595203</v>
      </c>
      <c r="R21" s="120">
        <f t="shared" si="55"/>
        <v>1601004.5120210252</v>
      </c>
      <c r="S21" s="99">
        <f t="shared" si="48"/>
        <v>1</v>
      </c>
      <c r="V21" s="116" t="s">
        <v>66</v>
      </c>
      <c r="W21" s="116"/>
      <c r="X21" s="72">
        <f t="shared" si="1"/>
        <v>6.331343583002863E-2</v>
      </c>
      <c r="Y21" s="71">
        <f t="shared" si="2"/>
        <v>633.17392919768008</v>
      </c>
      <c r="Z21" s="72">
        <f t="shared" si="3"/>
        <v>0.31248046997062684</v>
      </c>
      <c r="AA21" s="71">
        <f t="shared" si="4"/>
        <v>3125</v>
      </c>
      <c r="AB21" s="72">
        <f t="shared" si="5"/>
        <v>0.62496093994125368</v>
      </c>
      <c r="AC21" s="71">
        <f t="shared" si="6"/>
        <v>6250</v>
      </c>
      <c r="AD21" s="71">
        <f t="shared" si="7"/>
        <v>10008.173929197681</v>
      </c>
      <c r="AE21" s="72">
        <f t="shared" si="8"/>
        <v>6.3206472329128803E-5</v>
      </c>
      <c r="AG21" s="116" t="s">
        <v>36</v>
      </c>
      <c r="AH21" s="116"/>
      <c r="AI21" s="82">
        <f t="shared" si="18"/>
        <v>6.331343583002863E-2</v>
      </c>
      <c r="AJ21" s="71">
        <f t="shared" si="18"/>
        <v>633.17392919768008</v>
      </c>
      <c r="AK21" s="117">
        <f t="shared" si="18"/>
        <v>0.31248046997062684</v>
      </c>
      <c r="AL21" s="118">
        <f t="shared" si="18"/>
        <v>3125</v>
      </c>
      <c r="AM21" s="82">
        <f t="shared" si="18"/>
        <v>0.62496093994125368</v>
      </c>
      <c r="AN21" s="71">
        <f t="shared" si="18"/>
        <v>6250</v>
      </c>
      <c r="AO21" s="71">
        <f t="shared" si="18"/>
        <v>10008.173929197681</v>
      </c>
      <c r="AP21" s="72">
        <f t="shared" si="9"/>
        <v>6.3206472329158103E-5</v>
      </c>
      <c r="AR21" s="116" t="s">
        <v>66</v>
      </c>
      <c r="AS21" s="116"/>
      <c r="AT21" s="25">
        <f t="shared" si="19"/>
        <v>0.33741696000464516</v>
      </c>
      <c r="AU21" s="48">
        <f t="shared" si="20"/>
        <v>3376.9276223876263</v>
      </c>
      <c r="AV21" s="25">
        <f t="shared" si="21"/>
        <v>0.33306109155524583</v>
      </c>
      <c r="AW21" s="48">
        <f t="shared" si="22"/>
        <v>3333.333333333333</v>
      </c>
      <c r="AX21" s="25">
        <f t="shared" si="23"/>
        <v>0.33306109155524583</v>
      </c>
      <c r="AY21" s="48">
        <f t="shared" si="24"/>
        <v>3333.333333333333</v>
      </c>
      <c r="AZ21" s="48">
        <f t="shared" si="25"/>
        <v>10043.594289054294</v>
      </c>
      <c r="BA21" s="25">
        <f t="shared" si="26"/>
        <v>3.3600397415206042E-4</v>
      </c>
      <c r="BC21" s="116" t="s">
        <v>36</v>
      </c>
      <c r="BD21" s="116"/>
      <c r="BE21" s="56">
        <f t="shared" si="10"/>
        <v>0.33333333333333331</v>
      </c>
      <c r="BF21" s="48">
        <f t="shared" si="11"/>
        <v>3347.8647630180976</v>
      </c>
      <c r="BG21" s="56">
        <f t="shared" si="12"/>
        <v>0.33333333333333331</v>
      </c>
      <c r="BH21" s="48">
        <f t="shared" si="13"/>
        <v>3334.4444444444439</v>
      </c>
      <c r="BI21" s="56">
        <f t="shared" si="14"/>
        <v>0.33333333333333331</v>
      </c>
      <c r="BJ21" s="48">
        <f t="shared" si="15"/>
        <v>3334.4444444444439</v>
      </c>
      <c r="BK21" s="48">
        <f t="shared" si="16"/>
        <v>10043.594289054294</v>
      </c>
      <c r="BL21" s="51">
        <f t="shared" si="17"/>
        <v>3.3600397415201044E-4</v>
      </c>
    </row>
    <row r="22" spans="2:64" x14ac:dyDescent="0.2">
      <c r="B22" s="94">
        <v>43933</v>
      </c>
      <c r="C22" s="120">
        <f t="shared" si="34"/>
        <v>101.10551653304623</v>
      </c>
      <c r="D22" s="72">
        <f t="shared" si="56"/>
        <v>9.9999999999995622E-4</v>
      </c>
      <c r="E22" s="22">
        <v>1000</v>
      </c>
      <c r="F22" s="96">
        <f t="shared" si="49"/>
        <v>101105.51653304623</v>
      </c>
      <c r="G22" s="72">
        <f t="shared" si="50"/>
        <v>6.3147316331764972E-2</v>
      </c>
      <c r="H22" s="21">
        <v>100</v>
      </c>
      <c r="I22" s="72">
        <f t="shared" si="57"/>
        <v>0</v>
      </c>
      <c r="J22" s="22">
        <v>5000</v>
      </c>
      <c r="K22" s="96">
        <f t="shared" si="51"/>
        <v>500000</v>
      </c>
      <c r="L22" s="72">
        <f t="shared" si="52"/>
        <v>0.31228422788941168</v>
      </c>
      <c r="M22" s="21">
        <v>100</v>
      </c>
      <c r="N22" s="72">
        <f t="shared" si="58"/>
        <v>0</v>
      </c>
      <c r="O22" s="22">
        <v>10000</v>
      </c>
      <c r="P22" s="96">
        <f t="shared" si="53"/>
        <v>1000000</v>
      </c>
      <c r="Q22" s="72">
        <f t="shared" si="54"/>
        <v>0.62456845577882336</v>
      </c>
      <c r="R22" s="120">
        <f t="shared" si="55"/>
        <v>1601105.5165330463</v>
      </c>
      <c r="S22" s="99">
        <f t="shared" si="48"/>
        <v>1</v>
      </c>
      <c r="V22" s="116" t="s">
        <v>67</v>
      </c>
      <c r="W22" s="116"/>
      <c r="X22" s="72">
        <f t="shared" si="1"/>
        <v>6.3376749265858651E-2</v>
      </c>
      <c r="Y22" s="71">
        <f t="shared" si="2"/>
        <v>633.80710312687768</v>
      </c>
      <c r="Z22" s="72">
        <f t="shared" si="3"/>
        <v>0.31248046997062684</v>
      </c>
      <c r="AA22" s="71">
        <f t="shared" si="4"/>
        <v>3125</v>
      </c>
      <c r="AB22" s="72">
        <f t="shared" si="5"/>
        <v>0.62496093994125368</v>
      </c>
      <c r="AC22" s="71">
        <f t="shared" si="6"/>
        <v>6250</v>
      </c>
      <c r="AD22" s="71">
        <f t="shared" si="7"/>
        <v>10008.807103126877</v>
      </c>
      <c r="AE22" s="72">
        <f t="shared" si="8"/>
        <v>6.3265680000737669E-5</v>
      </c>
      <c r="AG22" s="116" t="s">
        <v>37</v>
      </c>
      <c r="AH22" s="116"/>
      <c r="AI22" s="82">
        <f t="shared" si="18"/>
        <v>6.3376749265858651E-2</v>
      </c>
      <c r="AJ22" s="71">
        <f t="shared" si="18"/>
        <v>633.80710312687768</v>
      </c>
      <c r="AK22" s="117">
        <f t="shared" si="18"/>
        <v>0.31248046997062684</v>
      </c>
      <c r="AL22" s="118">
        <f t="shared" si="18"/>
        <v>3125</v>
      </c>
      <c r="AM22" s="82">
        <f t="shared" si="18"/>
        <v>0.62496093994125368</v>
      </c>
      <c r="AN22" s="71">
        <f t="shared" si="18"/>
        <v>6250</v>
      </c>
      <c r="AO22" s="71">
        <f t="shared" si="18"/>
        <v>10008.807103126877</v>
      </c>
      <c r="AP22" s="72">
        <f t="shared" si="9"/>
        <v>6.3265680000812452E-5</v>
      </c>
      <c r="AR22" s="116" t="s">
        <v>67</v>
      </c>
      <c r="AS22" s="116"/>
      <c r="AT22" s="25">
        <f t="shared" si="19"/>
        <v>0.33773301005610984</v>
      </c>
      <c r="AU22" s="48">
        <f t="shared" si="20"/>
        <v>3380.3045500100134</v>
      </c>
      <c r="AV22" s="25">
        <f t="shared" si="21"/>
        <v>0.33304002155181489</v>
      </c>
      <c r="AW22" s="48">
        <f t="shared" si="22"/>
        <v>3333.333333333333</v>
      </c>
      <c r="AX22" s="25">
        <f t="shared" si="23"/>
        <v>0.33304002155181489</v>
      </c>
      <c r="AY22" s="48">
        <f t="shared" si="24"/>
        <v>3333.333333333333</v>
      </c>
      <c r="AZ22" s="48">
        <f t="shared" si="25"/>
        <v>10046.97121667668</v>
      </c>
      <c r="BA22" s="25">
        <f t="shared" si="26"/>
        <v>3.362270045163828E-4</v>
      </c>
      <c r="BC22" s="116" t="s">
        <v>37</v>
      </c>
      <c r="BD22" s="116"/>
      <c r="BE22" s="56">
        <f t="shared" si="10"/>
        <v>0.33333333333333331</v>
      </c>
      <c r="BF22" s="48">
        <f t="shared" si="11"/>
        <v>3348.9904055588931</v>
      </c>
      <c r="BG22" s="56">
        <f t="shared" si="12"/>
        <v>0.33333333333333331</v>
      </c>
      <c r="BH22" s="48">
        <f t="shared" si="13"/>
        <v>3334.4444444444439</v>
      </c>
      <c r="BI22" s="56">
        <f t="shared" si="14"/>
        <v>0.33333333333333331</v>
      </c>
      <c r="BJ22" s="48">
        <f t="shared" si="15"/>
        <v>3334.4444444444439</v>
      </c>
      <c r="BK22" s="48">
        <f t="shared" si="16"/>
        <v>10046.97121667668</v>
      </c>
      <c r="BL22" s="51">
        <f t="shared" si="17"/>
        <v>3.3622700451640952E-4</v>
      </c>
    </row>
    <row r="23" spans="2:64" x14ac:dyDescent="0.2">
      <c r="B23" s="94">
        <v>43934</v>
      </c>
      <c r="C23" s="120">
        <f t="shared" si="34"/>
        <v>101.20662204957928</v>
      </c>
      <c r="D23" s="72">
        <f t="shared" si="56"/>
        <v>1.0000000000000692E-3</v>
      </c>
      <c r="E23" s="22">
        <v>1000</v>
      </c>
      <c r="F23" s="96">
        <f t="shared" si="49"/>
        <v>101206.62204957928</v>
      </c>
      <c r="G23" s="72">
        <f t="shared" si="50"/>
        <v>6.3206472328994373E-2</v>
      </c>
      <c r="H23" s="21">
        <v>100</v>
      </c>
      <c r="I23" s="72">
        <f t="shared" si="57"/>
        <v>0</v>
      </c>
      <c r="J23" s="22">
        <v>5000</v>
      </c>
      <c r="K23" s="96">
        <f t="shared" si="51"/>
        <v>500000</v>
      </c>
      <c r="L23" s="72">
        <f t="shared" si="52"/>
        <v>0.3122645092236685</v>
      </c>
      <c r="M23" s="21">
        <v>100</v>
      </c>
      <c r="N23" s="72">
        <f t="shared" si="58"/>
        <v>0</v>
      </c>
      <c r="O23" s="22">
        <v>10000</v>
      </c>
      <c r="P23" s="96">
        <f t="shared" si="53"/>
        <v>1000000</v>
      </c>
      <c r="Q23" s="72">
        <f t="shared" si="54"/>
        <v>0.62452901844733699</v>
      </c>
      <c r="R23" s="120">
        <f t="shared" si="55"/>
        <v>1601206.6220495794</v>
      </c>
      <c r="S23" s="99">
        <f t="shared" si="48"/>
        <v>0.99999999999999989</v>
      </c>
      <c r="V23" s="116" t="s">
        <v>68</v>
      </c>
      <c r="W23" s="116"/>
      <c r="X23" s="72">
        <f t="shared" si="1"/>
        <v>6.3440126015124512E-2</v>
      </c>
      <c r="Y23" s="71">
        <f t="shared" si="2"/>
        <v>634.44091023000453</v>
      </c>
      <c r="Z23" s="72">
        <f t="shared" si="3"/>
        <v>0.31248046997062684</v>
      </c>
      <c r="AA23" s="71">
        <f t="shared" si="4"/>
        <v>3125</v>
      </c>
      <c r="AB23" s="72">
        <f t="shared" si="5"/>
        <v>0.62496093994125368</v>
      </c>
      <c r="AC23" s="71">
        <f t="shared" si="6"/>
        <v>6250</v>
      </c>
      <c r="AD23" s="71">
        <f t="shared" si="7"/>
        <v>10009.440910230005</v>
      </c>
      <c r="AE23" s="72">
        <f t="shared" si="8"/>
        <v>6.3324939385609263E-5</v>
      </c>
      <c r="AG23" s="116" t="s">
        <v>38</v>
      </c>
      <c r="AH23" s="116"/>
      <c r="AI23" s="82">
        <f t="shared" si="18"/>
        <v>6.3440126015124512E-2</v>
      </c>
      <c r="AJ23" s="71">
        <f t="shared" si="18"/>
        <v>634.44091023000453</v>
      </c>
      <c r="AK23" s="117">
        <f t="shared" si="18"/>
        <v>0.31248046997062684</v>
      </c>
      <c r="AL23" s="118">
        <f t="shared" si="18"/>
        <v>3125</v>
      </c>
      <c r="AM23" s="82">
        <f t="shared" si="18"/>
        <v>0.62496093994125368</v>
      </c>
      <c r="AN23" s="71">
        <f t="shared" si="18"/>
        <v>6250</v>
      </c>
      <c r="AO23" s="71">
        <f t="shared" si="18"/>
        <v>10009.440910230005</v>
      </c>
      <c r="AP23" s="72">
        <f t="shared" si="9"/>
        <v>6.3324939385545065E-5</v>
      </c>
      <c r="AR23" s="116" t="s">
        <v>68</v>
      </c>
      <c r="AS23" s="116"/>
      <c r="AT23" s="25">
        <f t="shared" si="19"/>
        <v>0.33804933611244725</v>
      </c>
      <c r="AU23" s="48">
        <f t="shared" si="20"/>
        <v>3383.6848545600228</v>
      </c>
      <c r="AV23" s="25">
        <f t="shared" si="21"/>
        <v>0.33301893314805903</v>
      </c>
      <c r="AW23" s="48">
        <f t="shared" si="22"/>
        <v>3333.333333333333</v>
      </c>
      <c r="AX23" s="25">
        <f t="shared" si="23"/>
        <v>0.33301893314805903</v>
      </c>
      <c r="AY23" s="48">
        <f t="shared" si="24"/>
        <v>3333.333333333333</v>
      </c>
      <c r="AZ23" s="48">
        <f t="shared" si="25"/>
        <v>10050.35152122669</v>
      </c>
      <c r="BA23" s="25">
        <f t="shared" si="26"/>
        <v>3.3645010790904083E-4</v>
      </c>
      <c r="BC23" s="116" t="s">
        <v>38</v>
      </c>
      <c r="BD23" s="116"/>
      <c r="BE23" s="56">
        <f t="shared" si="10"/>
        <v>0.33333333333333331</v>
      </c>
      <c r="BF23" s="48">
        <f t="shared" si="11"/>
        <v>3350.1171737422301</v>
      </c>
      <c r="BG23" s="56">
        <f t="shared" si="12"/>
        <v>0.33333333333333331</v>
      </c>
      <c r="BH23" s="48">
        <f t="shared" si="13"/>
        <v>3334.4444444444439</v>
      </c>
      <c r="BI23" s="56">
        <f t="shared" si="14"/>
        <v>0.33333333333333331</v>
      </c>
      <c r="BJ23" s="48">
        <f t="shared" si="15"/>
        <v>3334.4444444444439</v>
      </c>
      <c r="BK23" s="48">
        <f t="shared" si="16"/>
        <v>10050.35152122669</v>
      </c>
      <c r="BL23" s="51">
        <f t="shared" si="17"/>
        <v>3.3645010790905872E-4</v>
      </c>
    </row>
    <row r="24" spans="2:64" x14ac:dyDescent="0.2">
      <c r="B24" s="94">
        <v>43935</v>
      </c>
      <c r="C24" s="120">
        <f t="shared" si="34"/>
        <v>101.30782867162885</v>
      </c>
      <c r="D24" s="72">
        <f t="shared" si="56"/>
        <v>9.9999999999994755E-4</v>
      </c>
      <c r="E24" s="22">
        <v>1000</v>
      </c>
      <c r="F24" s="96">
        <f t="shared" si="49"/>
        <v>101307.82867162886</v>
      </c>
      <c r="G24" s="72">
        <f t="shared" si="50"/>
        <v>6.3265680000871016E-2</v>
      </c>
      <c r="H24" s="21">
        <v>100</v>
      </c>
      <c r="I24" s="72">
        <f t="shared" si="57"/>
        <v>0</v>
      </c>
      <c r="J24" s="22">
        <v>5000</v>
      </c>
      <c r="K24" s="96">
        <f t="shared" si="51"/>
        <v>500000</v>
      </c>
      <c r="L24" s="72">
        <f t="shared" si="52"/>
        <v>0.31224477333304301</v>
      </c>
      <c r="M24" s="21">
        <v>100</v>
      </c>
      <c r="N24" s="72">
        <f t="shared" si="58"/>
        <v>0</v>
      </c>
      <c r="O24" s="22">
        <v>10000</v>
      </c>
      <c r="P24" s="96">
        <f t="shared" si="53"/>
        <v>1000000</v>
      </c>
      <c r="Q24" s="72">
        <f t="shared" si="54"/>
        <v>0.62448954666608603</v>
      </c>
      <c r="R24" s="120">
        <f t="shared" si="55"/>
        <v>1601307.8286716288</v>
      </c>
      <c r="S24" s="99">
        <f t="shared" si="48"/>
        <v>1</v>
      </c>
      <c r="V24" s="116" t="s">
        <v>69</v>
      </c>
      <c r="W24" s="116"/>
      <c r="X24" s="72">
        <f t="shared" si="1"/>
        <v>6.3503566141139625E-2</v>
      </c>
      <c r="Y24" s="71">
        <f t="shared" si="2"/>
        <v>635.07535114023449</v>
      </c>
      <c r="Z24" s="72">
        <f t="shared" si="3"/>
        <v>0.31248046997062684</v>
      </c>
      <c r="AA24" s="71">
        <f t="shared" si="4"/>
        <v>3125</v>
      </c>
      <c r="AB24" s="72">
        <f t="shared" si="5"/>
        <v>0.62496093994125368</v>
      </c>
      <c r="AC24" s="71">
        <f t="shared" si="6"/>
        <v>6250</v>
      </c>
      <c r="AD24" s="71">
        <f t="shared" si="7"/>
        <v>10010.075351140234</v>
      </c>
      <c r="AE24" s="72">
        <f t="shared" si="8"/>
        <v>6.3384250521022155E-5</v>
      </c>
      <c r="AG24" s="116" t="s">
        <v>39</v>
      </c>
      <c r="AH24" s="116"/>
      <c r="AI24" s="82">
        <f t="shared" si="18"/>
        <v>6.3503566141139625E-2</v>
      </c>
      <c r="AJ24" s="71">
        <f t="shared" si="18"/>
        <v>635.07535114023449</v>
      </c>
      <c r="AK24" s="117">
        <f t="shared" si="18"/>
        <v>0.31248046997062684</v>
      </c>
      <c r="AL24" s="118">
        <f t="shared" si="18"/>
        <v>3125</v>
      </c>
      <c r="AM24" s="82">
        <f t="shared" si="18"/>
        <v>0.62496093994125368</v>
      </c>
      <c r="AN24" s="71">
        <f t="shared" si="18"/>
        <v>6250</v>
      </c>
      <c r="AO24" s="71">
        <f t="shared" si="18"/>
        <v>10010.075351140234</v>
      </c>
      <c r="AP24" s="72">
        <f t="shared" si="9"/>
        <v>6.3384250521103525E-5</v>
      </c>
      <c r="AR24" s="116" t="s">
        <v>69</v>
      </c>
      <c r="AS24" s="116"/>
      <c r="AT24" s="25">
        <f t="shared" si="19"/>
        <v>0.33836593837715379</v>
      </c>
      <c r="AU24" s="48">
        <f t="shared" si="20"/>
        <v>3387.0685394145826</v>
      </c>
      <c r="AV24" s="25">
        <f t="shared" si="21"/>
        <v>0.33299782633041192</v>
      </c>
      <c r="AW24" s="48">
        <f t="shared" si="22"/>
        <v>3333.333333333333</v>
      </c>
      <c r="AX24" s="25">
        <f t="shared" si="23"/>
        <v>0.33299782633041192</v>
      </c>
      <c r="AY24" s="48">
        <f t="shared" si="24"/>
        <v>3333.333333333333</v>
      </c>
      <c r="AZ24" s="48">
        <f t="shared" si="25"/>
        <v>10053.735206081248</v>
      </c>
      <c r="BA24" s="25">
        <f t="shared" si="26"/>
        <v>3.3667328425393696E-4</v>
      </c>
      <c r="BC24" s="116" t="s">
        <v>39</v>
      </c>
      <c r="BD24" s="116"/>
      <c r="BE24" s="56">
        <f t="shared" si="10"/>
        <v>0.33333333333333331</v>
      </c>
      <c r="BF24" s="48">
        <f t="shared" si="11"/>
        <v>3351.2450686937491</v>
      </c>
      <c r="BG24" s="56">
        <f t="shared" si="12"/>
        <v>0.33333333333333331</v>
      </c>
      <c r="BH24" s="48">
        <f t="shared" si="13"/>
        <v>3334.4444444444439</v>
      </c>
      <c r="BI24" s="56">
        <f t="shared" si="14"/>
        <v>0.33333333333333331</v>
      </c>
      <c r="BJ24" s="48">
        <f t="shared" si="15"/>
        <v>3334.4444444444439</v>
      </c>
      <c r="BK24" s="48">
        <f t="shared" si="16"/>
        <v>10053.735206081248</v>
      </c>
      <c r="BL24" s="51">
        <f t="shared" si="17"/>
        <v>3.3667328425401877E-4</v>
      </c>
    </row>
    <row r="25" spans="2:64" x14ac:dyDescent="0.2">
      <c r="B25" s="94">
        <v>43936</v>
      </c>
      <c r="C25" s="120">
        <f t="shared" si="34"/>
        <v>101.40913650030048</v>
      </c>
      <c r="D25" s="72">
        <f t="shared" si="56"/>
        <v>9.9999999999993475E-4</v>
      </c>
      <c r="E25" s="22">
        <v>1000</v>
      </c>
      <c r="F25" s="96">
        <f t="shared" si="49"/>
        <v>101409.13650030048</v>
      </c>
      <c r="G25" s="72">
        <f t="shared" si="50"/>
        <v>6.332493938552064E-2</v>
      </c>
      <c r="H25" s="21">
        <v>100</v>
      </c>
      <c r="I25" s="72">
        <f t="shared" si="57"/>
        <v>0</v>
      </c>
      <c r="J25" s="22">
        <v>5000</v>
      </c>
      <c r="K25" s="96">
        <f t="shared" si="51"/>
        <v>500000</v>
      </c>
      <c r="L25" s="72">
        <f t="shared" si="52"/>
        <v>0.31222502020482645</v>
      </c>
      <c r="M25" s="21">
        <v>100</v>
      </c>
      <c r="N25" s="72">
        <f t="shared" si="58"/>
        <v>0</v>
      </c>
      <c r="O25" s="22">
        <v>10000</v>
      </c>
      <c r="P25" s="96">
        <f t="shared" si="53"/>
        <v>1000000</v>
      </c>
      <c r="Q25" s="72">
        <f t="shared" si="54"/>
        <v>0.62445004040965291</v>
      </c>
      <c r="R25" s="120">
        <f t="shared" si="55"/>
        <v>1601409.1365003004</v>
      </c>
      <c r="S25" s="99">
        <f t="shared" si="48"/>
        <v>1</v>
      </c>
      <c r="V25" s="116" t="s">
        <v>70</v>
      </c>
      <c r="W25" s="116"/>
      <c r="X25" s="72">
        <f t="shared" si="1"/>
        <v>6.3567069707280752E-2</v>
      </c>
      <c r="Y25" s="71">
        <f t="shared" si="2"/>
        <v>635.71042649137462</v>
      </c>
      <c r="Z25" s="72">
        <f t="shared" si="3"/>
        <v>0.31248046997062684</v>
      </c>
      <c r="AA25" s="71">
        <f t="shared" si="4"/>
        <v>3125</v>
      </c>
      <c r="AB25" s="72">
        <f t="shared" si="5"/>
        <v>0.62496093994125368</v>
      </c>
      <c r="AC25" s="71">
        <f t="shared" si="6"/>
        <v>6250</v>
      </c>
      <c r="AD25" s="71">
        <f t="shared" si="7"/>
        <v>10010.710426491374</v>
      </c>
      <c r="AE25" s="72">
        <f t="shared" si="8"/>
        <v>6.344361344566057E-5</v>
      </c>
      <c r="AG25" s="116" t="s">
        <v>40</v>
      </c>
      <c r="AH25" s="116"/>
      <c r="AI25" s="82">
        <f t="shared" si="18"/>
        <v>6.3567069707280752E-2</v>
      </c>
      <c r="AJ25" s="71">
        <f t="shared" si="18"/>
        <v>635.71042649137462</v>
      </c>
      <c r="AK25" s="117">
        <f t="shared" si="18"/>
        <v>0.31248046997062684</v>
      </c>
      <c r="AL25" s="118">
        <f t="shared" si="18"/>
        <v>3125</v>
      </c>
      <c r="AM25" s="82">
        <f t="shared" si="18"/>
        <v>0.62496093994125368</v>
      </c>
      <c r="AN25" s="71">
        <f t="shared" si="18"/>
        <v>6250</v>
      </c>
      <c r="AO25" s="71">
        <f t="shared" si="18"/>
        <v>10010.710426491374</v>
      </c>
      <c r="AP25" s="72">
        <f t="shared" si="9"/>
        <v>6.3443613445679503E-5</v>
      </c>
      <c r="AR25" s="116" t="s">
        <v>70</v>
      </c>
      <c r="AS25" s="116"/>
      <c r="AT25" s="25">
        <f t="shared" si="19"/>
        <v>0.33868281705380504</v>
      </c>
      <c r="AU25" s="48">
        <f t="shared" si="20"/>
        <v>3390.4556079539966</v>
      </c>
      <c r="AV25" s="25">
        <f t="shared" si="21"/>
        <v>0.33297670108530186</v>
      </c>
      <c r="AW25" s="48">
        <f t="shared" si="22"/>
        <v>3333.333333333333</v>
      </c>
      <c r="AX25" s="25">
        <f t="shared" si="23"/>
        <v>0.33297670108530186</v>
      </c>
      <c r="AY25" s="48">
        <f t="shared" si="24"/>
        <v>3333.333333333333</v>
      </c>
      <c r="AZ25" s="48">
        <f t="shared" si="25"/>
        <v>10057.122274620662</v>
      </c>
      <c r="BA25" s="25">
        <f t="shared" si="26"/>
        <v>3.3689653347596419E-4</v>
      </c>
      <c r="BC25" s="116" t="s">
        <v>40</v>
      </c>
      <c r="BD25" s="116"/>
      <c r="BE25" s="56">
        <f t="shared" si="10"/>
        <v>0.33333333333333331</v>
      </c>
      <c r="BF25" s="48">
        <f t="shared" si="11"/>
        <v>3352.3740915402204</v>
      </c>
      <c r="BG25" s="56">
        <f t="shared" si="12"/>
        <v>0.33333333333333331</v>
      </c>
      <c r="BH25" s="48">
        <f t="shared" si="13"/>
        <v>3334.4444444444439</v>
      </c>
      <c r="BI25" s="56">
        <f t="shared" si="14"/>
        <v>0.33333333333333331</v>
      </c>
      <c r="BJ25" s="48">
        <f t="shared" si="15"/>
        <v>3334.4444444444439</v>
      </c>
      <c r="BK25" s="48">
        <f t="shared" si="16"/>
        <v>10057.122274620662</v>
      </c>
      <c r="BL25" s="51">
        <f t="shared" si="17"/>
        <v>3.3689653347601656E-4</v>
      </c>
    </row>
    <row r="26" spans="2:64" x14ac:dyDescent="0.2">
      <c r="B26" s="94">
        <v>43937</v>
      </c>
      <c r="C26" s="120">
        <f t="shared" si="34"/>
        <v>101.51054563680077</v>
      </c>
      <c r="D26" s="72">
        <f t="shared" si="56"/>
        <v>9.9999999999993649E-4</v>
      </c>
      <c r="E26" s="22">
        <v>1000</v>
      </c>
      <c r="F26" s="96">
        <f t="shared" si="49"/>
        <v>101510.54563680077</v>
      </c>
      <c r="G26" s="72">
        <f t="shared" si="50"/>
        <v>6.3384250521083915E-2</v>
      </c>
      <c r="H26" s="21">
        <v>100</v>
      </c>
      <c r="I26" s="72">
        <f t="shared" si="57"/>
        <v>0</v>
      </c>
      <c r="J26" s="22">
        <v>5000</v>
      </c>
      <c r="K26" s="96">
        <f t="shared" si="51"/>
        <v>500000</v>
      </c>
      <c r="L26" s="72">
        <f t="shared" si="52"/>
        <v>0.31220524982630538</v>
      </c>
      <c r="M26" s="21">
        <v>100</v>
      </c>
      <c r="N26" s="72">
        <f t="shared" si="58"/>
        <v>0</v>
      </c>
      <c r="O26" s="22">
        <v>10000</v>
      </c>
      <c r="P26" s="96">
        <f t="shared" si="53"/>
        <v>1000000</v>
      </c>
      <c r="Q26" s="72">
        <f t="shared" si="54"/>
        <v>0.62441049965261075</v>
      </c>
      <c r="R26" s="120">
        <f t="shared" si="55"/>
        <v>1601510.5456368008</v>
      </c>
      <c r="S26" s="99">
        <f t="shared" si="48"/>
        <v>1</v>
      </c>
      <c r="V26" s="116" t="s">
        <v>71</v>
      </c>
      <c r="W26" s="116"/>
      <c r="X26" s="72">
        <f t="shared" si="1"/>
        <v>6.3630636776988034E-2</v>
      </c>
      <c r="Y26" s="71">
        <f t="shared" si="2"/>
        <v>636.34613691786592</v>
      </c>
      <c r="Z26" s="72">
        <f t="shared" si="3"/>
        <v>0.31248046997062684</v>
      </c>
      <c r="AA26" s="71">
        <f t="shared" si="4"/>
        <v>3125</v>
      </c>
      <c r="AB26" s="72">
        <f t="shared" si="5"/>
        <v>0.62496093994125368</v>
      </c>
      <c r="AC26" s="71">
        <f t="shared" si="6"/>
        <v>6250</v>
      </c>
      <c r="AD26" s="71">
        <f t="shared" si="7"/>
        <v>10011.346136917866</v>
      </c>
      <c r="AE26" s="72">
        <f t="shared" si="8"/>
        <v>6.3503028197615133E-5</v>
      </c>
      <c r="AG26" s="116" t="s">
        <v>41</v>
      </c>
      <c r="AH26" s="116"/>
      <c r="AI26" s="82">
        <f t="shared" si="18"/>
        <v>6.3630636776988034E-2</v>
      </c>
      <c r="AJ26" s="71">
        <f t="shared" si="18"/>
        <v>636.34613691786592</v>
      </c>
      <c r="AK26" s="117">
        <f t="shared" si="18"/>
        <v>0.31248046997062684</v>
      </c>
      <c r="AL26" s="118">
        <f t="shared" si="18"/>
        <v>3125</v>
      </c>
      <c r="AM26" s="82">
        <f t="shared" si="18"/>
        <v>0.62496093994125368</v>
      </c>
      <c r="AN26" s="71">
        <f t="shared" si="18"/>
        <v>6250</v>
      </c>
      <c r="AO26" s="71">
        <f t="shared" si="18"/>
        <v>10011.346136917866</v>
      </c>
      <c r="AP26" s="72">
        <f t="shared" si="9"/>
        <v>6.3503028197686717E-5</v>
      </c>
      <c r="AR26" s="116" t="s">
        <v>71</v>
      </c>
      <c r="AS26" s="116"/>
      <c r="AT26" s="25">
        <f t="shared" si="19"/>
        <v>0.33899997234605594</v>
      </c>
      <c r="AU26" s="48">
        <f t="shared" si="20"/>
        <v>3393.8460635619504</v>
      </c>
      <c r="AV26" s="25">
        <f t="shared" si="21"/>
        <v>0.33295555739915178</v>
      </c>
      <c r="AW26" s="48">
        <f t="shared" si="22"/>
        <v>3333.333333333333</v>
      </c>
      <c r="AX26" s="25">
        <f t="shared" si="23"/>
        <v>0.33295555739915178</v>
      </c>
      <c r="AY26" s="48">
        <f t="shared" si="24"/>
        <v>3333.333333333333</v>
      </c>
      <c r="AZ26" s="48">
        <f t="shared" si="25"/>
        <v>10060.512730228616</v>
      </c>
      <c r="BA26" s="25">
        <f t="shared" si="26"/>
        <v>3.3711985549883267E-4</v>
      </c>
      <c r="BC26" s="116" t="s">
        <v>41</v>
      </c>
      <c r="BD26" s="116"/>
      <c r="BE26" s="56">
        <f t="shared" si="10"/>
        <v>0.33333333333333331</v>
      </c>
      <c r="BF26" s="48">
        <f t="shared" si="11"/>
        <v>3353.5042434095385</v>
      </c>
      <c r="BG26" s="56">
        <f t="shared" si="12"/>
        <v>0.33333333333333331</v>
      </c>
      <c r="BH26" s="48">
        <f t="shared" si="13"/>
        <v>3334.4444444444439</v>
      </c>
      <c r="BI26" s="56">
        <f t="shared" si="14"/>
        <v>0.33333333333333331</v>
      </c>
      <c r="BJ26" s="48">
        <f t="shared" si="15"/>
        <v>3334.4444444444439</v>
      </c>
      <c r="BK26" s="48">
        <f t="shared" si="16"/>
        <v>10060.512730228616</v>
      </c>
      <c r="BL26" s="51">
        <f t="shared" si="17"/>
        <v>3.3711985549889079E-4</v>
      </c>
    </row>
    <row r="27" spans="2:64" x14ac:dyDescent="0.2">
      <c r="B27" s="94">
        <v>43938</v>
      </c>
      <c r="C27" s="120">
        <f t="shared" si="34"/>
        <v>101.61205618243757</v>
      </c>
      <c r="D27" s="72">
        <f t="shared" si="56"/>
        <v>9.9999999999998311E-4</v>
      </c>
      <c r="E27" s="22">
        <v>1000</v>
      </c>
      <c r="F27" s="96">
        <f t="shared" si="49"/>
        <v>101612.05618243758</v>
      </c>
      <c r="G27" s="72">
        <f t="shared" si="50"/>
        <v>6.344361344571639E-2</v>
      </c>
      <c r="H27" s="21">
        <v>100</v>
      </c>
      <c r="I27" s="72">
        <f t="shared" si="57"/>
        <v>0</v>
      </c>
      <c r="J27" s="22">
        <v>5000</v>
      </c>
      <c r="K27" s="96">
        <f t="shared" si="51"/>
        <v>500000</v>
      </c>
      <c r="L27" s="72">
        <f t="shared" si="52"/>
        <v>0.31218546218476118</v>
      </c>
      <c r="M27" s="21">
        <v>100</v>
      </c>
      <c r="N27" s="72">
        <f t="shared" si="58"/>
        <v>0</v>
      </c>
      <c r="O27" s="22">
        <v>10000</v>
      </c>
      <c r="P27" s="96">
        <f t="shared" si="53"/>
        <v>1000000</v>
      </c>
      <c r="Q27" s="72">
        <f t="shared" si="54"/>
        <v>0.62437092436952235</v>
      </c>
      <c r="R27" s="120">
        <f t="shared" si="55"/>
        <v>1601612.0561824376</v>
      </c>
      <c r="S27" s="99">
        <f t="shared" si="48"/>
        <v>0.99999999999999989</v>
      </c>
      <c r="V27" s="116" t="s">
        <v>72</v>
      </c>
      <c r="W27" s="116"/>
      <c r="X27" s="72">
        <f t="shared" si="1"/>
        <v>6.3694267413765021E-2</v>
      </c>
      <c r="Y27" s="71">
        <f t="shared" si="2"/>
        <v>636.98248305478387</v>
      </c>
      <c r="Z27" s="72">
        <f t="shared" si="3"/>
        <v>0.31248046997062684</v>
      </c>
      <c r="AA27" s="71">
        <f t="shared" si="4"/>
        <v>3125</v>
      </c>
      <c r="AB27" s="72">
        <f t="shared" si="5"/>
        <v>0.62496093994125368</v>
      </c>
      <c r="AC27" s="71">
        <f t="shared" si="6"/>
        <v>6250</v>
      </c>
      <c r="AD27" s="71">
        <f t="shared" si="7"/>
        <v>10011.982483054784</v>
      </c>
      <c r="AE27" s="72">
        <f t="shared" si="8"/>
        <v>6.3562494814928017E-5</v>
      </c>
      <c r="AG27" s="116" t="s">
        <v>42</v>
      </c>
      <c r="AH27" s="116"/>
      <c r="AI27" s="82">
        <f t="shared" si="18"/>
        <v>6.3694267413765021E-2</v>
      </c>
      <c r="AJ27" s="71">
        <f t="shared" si="18"/>
        <v>636.98248305478387</v>
      </c>
      <c r="AK27" s="117">
        <f t="shared" si="18"/>
        <v>0.31248046997062684</v>
      </c>
      <c r="AL27" s="118">
        <f t="shared" si="18"/>
        <v>3125</v>
      </c>
      <c r="AM27" s="82">
        <f t="shared" si="18"/>
        <v>0.62496093994125368</v>
      </c>
      <c r="AN27" s="71">
        <f t="shared" si="18"/>
        <v>6250</v>
      </c>
      <c r="AO27" s="71">
        <f t="shared" si="18"/>
        <v>10011.982483054784</v>
      </c>
      <c r="AP27" s="72">
        <f t="shared" si="9"/>
        <v>6.356249481487275E-5</v>
      </c>
      <c r="AR27" s="116" t="s">
        <v>72</v>
      </c>
      <c r="AS27" s="116"/>
      <c r="AT27" s="25">
        <f t="shared" si="19"/>
        <v>0.33931740445764058</v>
      </c>
      <c r="AU27" s="48">
        <f t="shared" si="20"/>
        <v>3397.2399096255126</v>
      </c>
      <c r="AV27" s="25">
        <f t="shared" si="21"/>
        <v>0.33293439525837948</v>
      </c>
      <c r="AW27" s="48">
        <f t="shared" si="22"/>
        <v>3333.333333333333</v>
      </c>
      <c r="AX27" s="25">
        <f t="shared" si="23"/>
        <v>0.33293439525837948</v>
      </c>
      <c r="AY27" s="48">
        <f t="shared" si="24"/>
        <v>3333.333333333333</v>
      </c>
      <c r="AZ27" s="48">
        <f t="shared" si="25"/>
        <v>10063.906576292178</v>
      </c>
      <c r="BA27" s="25">
        <f t="shared" si="26"/>
        <v>3.3734325024651837E-4</v>
      </c>
      <c r="BC27" s="116" t="s">
        <v>42</v>
      </c>
      <c r="BD27" s="116"/>
      <c r="BE27" s="56">
        <f t="shared" si="10"/>
        <v>0.33333333333333331</v>
      </c>
      <c r="BF27" s="48">
        <f t="shared" si="11"/>
        <v>3354.6355254307259</v>
      </c>
      <c r="BG27" s="56">
        <f t="shared" si="12"/>
        <v>0.33333333333333331</v>
      </c>
      <c r="BH27" s="48">
        <f t="shared" si="13"/>
        <v>3334.4444444444439</v>
      </c>
      <c r="BI27" s="56">
        <f t="shared" si="14"/>
        <v>0.33333333333333331</v>
      </c>
      <c r="BJ27" s="48">
        <f t="shared" si="15"/>
        <v>3334.4444444444439</v>
      </c>
      <c r="BK27" s="48">
        <f t="shared" si="16"/>
        <v>10063.906576292178</v>
      </c>
      <c r="BL27" s="51">
        <f t="shared" si="17"/>
        <v>3.3734325024648015E-4</v>
      </c>
    </row>
    <row r="28" spans="2:64" x14ac:dyDescent="0.2">
      <c r="B28" s="94">
        <v>43939</v>
      </c>
      <c r="C28" s="120">
        <f t="shared" si="34"/>
        <v>101.71366823862</v>
      </c>
      <c r="D28" s="72">
        <f t="shared" si="56"/>
        <v>9.999999999999482E-4</v>
      </c>
      <c r="E28" s="22">
        <v>1000</v>
      </c>
      <c r="F28" s="96">
        <f t="shared" si="49"/>
        <v>101713.66823862</v>
      </c>
      <c r="G28" s="72">
        <f t="shared" si="50"/>
        <v>6.3503028197588504E-2</v>
      </c>
      <c r="H28" s="21">
        <v>100</v>
      </c>
      <c r="I28" s="72">
        <f t="shared" si="57"/>
        <v>0</v>
      </c>
      <c r="J28" s="22">
        <v>5000</v>
      </c>
      <c r="K28" s="96">
        <f t="shared" si="51"/>
        <v>500000</v>
      </c>
      <c r="L28" s="72">
        <f t="shared" si="52"/>
        <v>0.31216565726747048</v>
      </c>
      <c r="M28" s="21">
        <v>100</v>
      </c>
      <c r="N28" s="72">
        <f t="shared" si="58"/>
        <v>0</v>
      </c>
      <c r="O28" s="22">
        <v>10000</v>
      </c>
      <c r="P28" s="96">
        <f t="shared" si="53"/>
        <v>1000000</v>
      </c>
      <c r="Q28" s="72">
        <f t="shared" si="54"/>
        <v>0.62433131453494095</v>
      </c>
      <c r="R28" s="120">
        <f t="shared" si="55"/>
        <v>1601713.66823862</v>
      </c>
      <c r="S28" s="99">
        <f t="shared" si="48"/>
        <v>1</v>
      </c>
      <c r="V28" s="116" t="s">
        <v>73</v>
      </c>
      <c r="W28" s="116"/>
      <c r="X28" s="72">
        <f t="shared" si="1"/>
        <v>6.375796168117881E-2</v>
      </c>
      <c r="Y28" s="71">
        <f t="shared" si="2"/>
        <v>637.61946553783878</v>
      </c>
      <c r="Z28" s="72">
        <f t="shared" si="3"/>
        <v>0.31248046997062684</v>
      </c>
      <c r="AA28" s="71">
        <f t="shared" si="4"/>
        <v>3125</v>
      </c>
      <c r="AB28" s="72">
        <f t="shared" si="5"/>
        <v>0.62496093994125368</v>
      </c>
      <c r="AC28" s="71">
        <f t="shared" si="6"/>
        <v>6250</v>
      </c>
      <c r="AD28" s="71">
        <f t="shared" si="7"/>
        <v>10012.619465537839</v>
      </c>
      <c r="AE28" s="72">
        <f t="shared" si="8"/>
        <v>6.3622013335774591E-5</v>
      </c>
      <c r="AG28" s="116" t="s">
        <v>43</v>
      </c>
      <c r="AH28" s="116"/>
      <c r="AI28" s="82">
        <f t="shared" si="18"/>
        <v>6.375796168117881E-2</v>
      </c>
      <c r="AJ28" s="71">
        <f t="shared" si="18"/>
        <v>637.61946553783878</v>
      </c>
      <c r="AK28" s="117">
        <f t="shared" si="18"/>
        <v>0.31248046997062684</v>
      </c>
      <c r="AL28" s="118">
        <f t="shared" si="18"/>
        <v>3125</v>
      </c>
      <c r="AM28" s="82">
        <f t="shared" si="18"/>
        <v>0.62496093994125368</v>
      </c>
      <c r="AN28" s="71">
        <f t="shared" si="18"/>
        <v>6250</v>
      </c>
      <c r="AO28" s="71">
        <f t="shared" si="18"/>
        <v>10012.619465537839</v>
      </c>
      <c r="AP28" s="72">
        <f t="shared" si="9"/>
        <v>6.3622013335873362E-5</v>
      </c>
      <c r="AR28" s="116" t="s">
        <v>73</v>
      </c>
      <c r="AS28" s="116"/>
      <c r="AT28" s="25">
        <f t="shared" si="19"/>
        <v>0.33963511359237197</v>
      </c>
      <c r="AU28" s="48">
        <f t="shared" si="20"/>
        <v>3400.6371495351386</v>
      </c>
      <c r="AV28" s="25">
        <f t="shared" si="21"/>
        <v>0.33291321464939738</v>
      </c>
      <c r="AW28" s="48">
        <f t="shared" si="22"/>
        <v>3333.333333333333</v>
      </c>
      <c r="AX28" s="25">
        <f t="shared" si="23"/>
        <v>0.33291321464939738</v>
      </c>
      <c r="AY28" s="48">
        <f t="shared" si="24"/>
        <v>3333.333333333333</v>
      </c>
      <c r="AZ28" s="48">
        <f t="shared" si="25"/>
        <v>10067.303816201806</v>
      </c>
      <c r="BA28" s="25">
        <f t="shared" si="26"/>
        <v>3.3756671764326185E-4</v>
      </c>
      <c r="BC28" s="116" t="s">
        <v>43</v>
      </c>
      <c r="BD28" s="116"/>
      <c r="BE28" s="56">
        <f t="shared" si="10"/>
        <v>0.33333333333333331</v>
      </c>
      <c r="BF28" s="48">
        <f t="shared" si="11"/>
        <v>3355.7679387339349</v>
      </c>
      <c r="BG28" s="56">
        <f t="shared" si="12"/>
        <v>0.33333333333333331</v>
      </c>
      <c r="BH28" s="48">
        <f t="shared" si="13"/>
        <v>3334.4444444444439</v>
      </c>
      <c r="BI28" s="56">
        <f t="shared" si="14"/>
        <v>0.33333333333333331</v>
      </c>
      <c r="BJ28" s="48">
        <f t="shared" si="15"/>
        <v>3334.4444444444439</v>
      </c>
      <c r="BK28" s="48">
        <f t="shared" si="16"/>
        <v>10067.303816201806</v>
      </c>
      <c r="BL28" s="51">
        <f t="shared" si="17"/>
        <v>3.3756671764328949E-4</v>
      </c>
    </row>
    <row r="29" spans="2:64" x14ac:dyDescent="0.2">
      <c r="B29" s="94">
        <v>43940</v>
      </c>
      <c r="C29" s="120">
        <f t="shared" si="34"/>
        <v>101.81538190685862</v>
      </c>
      <c r="D29" s="72">
        <f t="shared" si="56"/>
        <v>9.9999999999996663E-4</v>
      </c>
      <c r="E29" s="22">
        <v>1000</v>
      </c>
      <c r="F29" s="96">
        <f t="shared" si="49"/>
        <v>101815.38190685862</v>
      </c>
      <c r="G29" s="72">
        <f t="shared" si="50"/>
        <v>6.3562494814885545E-2</v>
      </c>
      <c r="H29" s="21">
        <v>100</v>
      </c>
      <c r="I29" s="72">
        <f t="shared" si="57"/>
        <v>0</v>
      </c>
      <c r="J29" s="22">
        <v>5000</v>
      </c>
      <c r="K29" s="96">
        <f t="shared" si="51"/>
        <v>500000</v>
      </c>
      <c r="L29" s="72">
        <f t="shared" si="52"/>
        <v>0.31214583506170479</v>
      </c>
      <c r="M29" s="21">
        <v>100</v>
      </c>
      <c r="N29" s="72">
        <f t="shared" si="58"/>
        <v>0</v>
      </c>
      <c r="O29" s="22">
        <v>10000</v>
      </c>
      <c r="P29" s="96">
        <f t="shared" si="53"/>
        <v>1000000</v>
      </c>
      <c r="Q29" s="72">
        <f t="shared" si="54"/>
        <v>0.62429167012340958</v>
      </c>
      <c r="R29" s="120">
        <f t="shared" si="55"/>
        <v>1601815.3819068586</v>
      </c>
      <c r="S29" s="99">
        <f t="shared" si="48"/>
        <v>0.99999999999999989</v>
      </c>
      <c r="V29" s="116" t="s">
        <v>74</v>
      </c>
      <c r="W29" s="116"/>
      <c r="X29" s="72">
        <f t="shared" si="1"/>
        <v>6.3821719642859986E-2</v>
      </c>
      <c r="Y29" s="71">
        <f t="shared" si="2"/>
        <v>638.25708500337669</v>
      </c>
      <c r="Z29" s="72">
        <f t="shared" si="3"/>
        <v>0.31248046997062684</v>
      </c>
      <c r="AA29" s="71">
        <f t="shared" si="4"/>
        <v>3125</v>
      </c>
      <c r="AB29" s="72">
        <f t="shared" si="5"/>
        <v>0.62496093994125368</v>
      </c>
      <c r="AC29" s="71">
        <f t="shared" si="6"/>
        <v>6250</v>
      </c>
      <c r="AD29" s="71">
        <f t="shared" si="7"/>
        <v>10013.257085003377</v>
      </c>
      <c r="AE29" s="72">
        <f t="shared" si="8"/>
        <v>6.3681583798644967E-5</v>
      </c>
      <c r="AG29" s="116" t="s">
        <v>44</v>
      </c>
      <c r="AH29" s="116"/>
      <c r="AI29" s="82">
        <f t="shared" si="18"/>
        <v>6.3821719642859986E-2</v>
      </c>
      <c r="AJ29" s="71">
        <f t="shared" si="18"/>
        <v>638.25708500337669</v>
      </c>
      <c r="AK29" s="117">
        <f t="shared" si="18"/>
        <v>0.31248046997062684</v>
      </c>
      <c r="AL29" s="118">
        <f t="shared" si="18"/>
        <v>3125</v>
      </c>
      <c r="AM29" s="82">
        <f t="shared" si="18"/>
        <v>0.62496093994125368</v>
      </c>
      <c r="AN29" s="71">
        <f t="shared" si="18"/>
        <v>6250</v>
      </c>
      <c r="AO29" s="71">
        <f t="shared" si="18"/>
        <v>10013.257085003377</v>
      </c>
      <c r="AP29" s="72">
        <f t="shared" si="9"/>
        <v>6.3681583798658181E-5</v>
      </c>
      <c r="AR29" s="116" t="s">
        <v>74</v>
      </c>
      <c r="AS29" s="116"/>
      <c r="AT29" s="25">
        <f t="shared" si="19"/>
        <v>0.33995309995414208</v>
      </c>
      <c r="AU29" s="48">
        <f t="shared" si="20"/>
        <v>3404.0377866846743</v>
      </c>
      <c r="AV29" s="25">
        <f t="shared" si="21"/>
        <v>0.3328920155586127</v>
      </c>
      <c r="AW29" s="48">
        <f t="shared" si="22"/>
        <v>3333.333333333333</v>
      </c>
      <c r="AX29" s="25">
        <f t="shared" si="23"/>
        <v>0.3328920155586127</v>
      </c>
      <c r="AY29" s="48">
        <f t="shared" si="24"/>
        <v>3333.333333333333</v>
      </c>
      <c r="AZ29" s="48">
        <f t="shared" si="25"/>
        <v>10070.70445335134</v>
      </c>
      <c r="BA29" s="25">
        <f t="shared" si="26"/>
        <v>3.3779025761212177E-4</v>
      </c>
      <c r="BC29" s="116" t="s">
        <v>44</v>
      </c>
      <c r="BD29" s="116"/>
      <c r="BE29" s="56">
        <f t="shared" si="10"/>
        <v>0.33333333333333331</v>
      </c>
      <c r="BF29" s="48">
        <f t="shared" si="11"/>
        <v>3356.9014844504463</v>
      </c>
      <c r="BG29" s="56">
        <f t="shared" si="12"/>
        <v>0.33333333333333331</v>
      </c>
      <c r="BH29" s="48">
        <f t="shared" si="13"/>
        <v>3334.4444444444439</v>
      </c>
      <c r="BI29" s="56">
        <f t="shared" si="14"/>
        <v>0.33333333333333331</v>
      </c>
      <c r="BJ29" s="48">
        <f t="shared" si="15"/>
        <v>3334.4444444444439</v>
      </c>
      <c r="BK29" s="48">
        <f t="shared" si="16"/>
        <v>10070.70445335134</v>
      </c>
      <c r="BL29" s="51">
        <f t="shared" si="17"/>
        <v>3.3779025761204728E-4</v>
      </c>
    </row>
    <row r="30" spans="2:64" x14ac:dyDescent="0.2">
      <c r="B30" s="94">
        <v>43941</v>
      </c>
      <c r="C30" s="120">
        <f t="shared" si="34"/>
        <v>101.91719728876548</v>
      </c>
      <c r="D30" s="72">
        <f t="shared" si="56"/>
        <v>1.0000000000000148E-3</v>
      </c>
      <c r="E30" s="22">
        <v>1000</v>
      </c>
      <c r="F30" s="96">
        <f t="shared" si="49"/>
        <v>101917.19728876548</v>
      </c>
      <c r="G30" s="72">
        <f t="shared" si="50"/>
        <v>6.3622013335807664E-2</v>
      </c>
      <c r="H30" s="21">
        <v>100</v>
      </c>
      <c r="I30" s="72">
        <f t="shared" si="57"/>
        <v>0</v>
      </c>
      <c r="J30" s="22">
        <v>5000</v>
      </c>
      <c r="K30" s="96">
        <f t="shared" si="51"/>
        <v>500000</v>
      </c>
      <c r="L30" s="72">
        <f t="shared" si="52"/>
        <v>0.31212599555473075</v>
      </c>
      <c r="M30" s="21">
        <v>100</v>
      </c>
      <c r="N30" s="72">
        <f t="shared" si="58"/>
        <v>0</v>
      </c>
      <c r="O30" s="22">
        <v>10000</v>
      </c>
      <c r="P30" s="96">
        <f t="shared" si="53"/>
        <v>1000000</v>
      </c>
      <c r="Q30" s="72">
        <f t="shared" si="54"/>
        <v>0.6242519911094615</v>
      </c>
      <c r="R30" s="120">
        <f t="shared" si="55"/>
        <v>1601917.1972887656</v>
      </c>
      <c r="S30" s="99">
        <f t="shared" si="48"/>
        <v>0.99999999999999989</v>
      </c>
      <c r="V30" s="116" t="s">
        <v>75</v>
      </c>
      <c r="W30" s="116"/>
      <c r="X30" s="72">
        <f t="shared" si="1"/>
        <v>6.3885541362502837E-2</v>
      </c>
      <c r="Y30" s="71">
        <f t="shared" si="2"/>
        <v>638.89534208837995</v>
      </c>
      <c r="Z30" s="72">
        <f t="shared" si="3"/>
        <v>0.31248046997062684</v>
      </c>
      <c r="AA30" s="71">
        <f t="shared" si="4"/>
        <v>3125</v>
      </c>
      <c r="AB30" s="72">
        <f t="shared" si="5"/>
        <v>0.62496093994125368</v>
      </c>
      <c r="AC30" s="71">
        <f t="shared" si="6"/>
        <v>6250</v>
      </c>
      <c r="AD30" s="71">
        <f t="shared" si="7"/>
        <v>10013.895342088381</v>
      </c>
      <c r="AE30" s="72">
        <f t="shared" si="8"/>
        <v>6.3741206241435495E-5</v>
      </c>
      <c r="AG30" s="116" t="s">
        <v>45</v>
      </c>
      <c r="AH30" s="116"/>
      <c r="AI30" s="82">
        <f t="shared" si="18"/>
        <v>6.3885541362502837E-2</v>
      </c>
      <c r="AJ30" s="71">
        <f t="shared" si="18"/>
        <v>638.89534208837995</v>
      </c>
      <c r="AK30" s="117">
        <f t="shared" si="18"/>
        <v>0.31248046997062684</v>
      </c>
      <c r="AL30" s="118">
        <f t="shared" si="18"/>
        <v>3125</v>
      </c>
      <c r="AM30" s="82">
        <f t="shared" si="18"/>
        <v>0.62496093994125368</v>
      </c>
      <c r="AN30" s="71">
        <f t="shared" si="18"/>
        <v>6250</v>
      </c>
      <c r="AO30" s="71">
        <f t="shared" si="18"/>
        <v>10013.895342088381</v>
      </c>
      <c r="AP30" s="72">
        <f t="shared" si="9"/>
        <v>6.374120624141888E-5</v>
      </c>
      <c r="AR30" s="116" t="s">
        <v>75</v>
      </c>
      <c r="AS30" s="116"/>
      <c r="AT30" s="25">
        <f t="shared" si="19"/>
        <v>0.34027136374692157</v>
      </c>
      <c r="AU30" s="48">
        <f t="shared" si="20"/>
        <v>3407.4418244713588</v>
      </c>
      <c r="AV30" s="25">
        <f t="shared" si="21"/>
        <v>0.33287079797242736</v>
      </c>
      <c r="AW30" s="48">
        <f t="shared" si="22"/>
        <v>3333.333333333333</v>
      </c>
      <c r="AX30" s="25">
        <f t="shared" si="23"/>
        <v>0.33287079797242736</v>
      </c>
      <c r="AY30" s="48">
        <f t="shared" si="24"/>
        <v>3333.333333333333</v>
      </c>
      <c r="AZ30" s="48">
        <f t="shared" si="25"/>
        <v>10074.108491138024</v>
      </c>
      <c r="BA30" s="25">
        <f t="shared" si="26"/>
        <v>3.3801387007750561E-4</v>
      </c>
      <c r="BC30" s="116" t="s">
        <v>45</v>
      </c>
      <c r="BD30" s="116"/>
      <c r="BE30" s="56">
        <f t="shared" si="10"/>
        <v>0.33333333333333331</v>
      </c>
      <c r="BF30" s="48">
        <f t="shared" si="11"/>
        <v>3358.0361637126744</v>
      </c>
      <c r="BG30" s="56">
        <f t="shared" si="12"/>
        <v>0.33333333333333331</v>
      </c>
      <c r="BH30" s="48">
        <f t="shared" si="13"/>
        <v>3334.4444444444439</v>
      </c>
      <c r="BI30" s="56">
        <f t="shared" si="14"/>
        <v>0.33333333333333331</v>
      </c>
      <c r="BJ30" s="48">
        <f t="shared" si="15"/>
        <v>3334.4444444444439</v>
      </c>
      <c r="BK30" s="48">
        <f t="shared" si="16"/>
        <v>10074.108491138024</v>
      </c>
      <c r="BL30" s="51">
        <f t="shared" si="17"/>
        <v>3.3801387007748041E-4</v>
      </c>
    </row>
    <row r="31" spans="2:64" x14ac:dyDescent="0.2">
      <c r="B31" s="94">
        <v>43942</v>
      </c>
      <c r="C31" s="120">
        <f t="shared" si="34"/>
        <v>102.01911448605425</v>
      </c>
      <c r="D31" s="72">
        <f t="shared" si="56"/>
        <v>1.000000000000049E-3</v>
      </c>
      <c r="E31" s="22">
        <v>1000</v>
      </c>
      <c r="F31" s="96">
        <f t="shared" si="49"/>
        <v>102019.11448605426</v>
      </c>
      <c r="G31" s="72">
        <f t="shared" si="50"/>
        <v>6.3681583798569807E-2</v>
      </c>
      <c r="H31" s="21">
        <v>100</v>
      </c>
      <c r="I31" s="72">
        <f t="shared" si="57"/>
        <v>0</v>
      </c>
      <c r="J31" s="22">
        <v>5000</v>
      </c>
      <c r="K31" s="96">
        <f t="shared" si="51"/>
        <v>500000</v>
      </c>
      <c r="L31" s="72">
        <f t="shared" si="52"/>
        <v>0.31210613873381005</v>
      </c>
      <c r="M31" s="21">
        <v>100</v>
      </c>
      <c r="N31" s="72">
        <f t="shared" si="58"/>
        <v>0</v>
      </c>
      <c r="O31" s="22">
        <v>10000</v>
      </c>
      <c r="P31" s="96">
        <f t="shared" si="53"/>
        <v>1000000</v>
      </c>
      <c r="Q31" s="72">
        <f t="shared" si="54"/>
        <v>0.62421227746762009</v>
      </c>
      <c r="R31" s="120">
        <f t="shared" si="55"/>
        <v>1602019.1144860543</v>
      </c>
      <c r="S31" s="99">
        <f t="shared" si="48"/>
        <v>1</v>
      </c>
      <c r="V31" s="116" t="s">
        <v>76</v>
      </c>
      <c r="W31" s="116"/>
      <c r="X31" s="72">
        <f t="shared" si="1"/>
        <v>6.3949426903865347E-2</v>
      </c>
      <c r="Y31" s="71">
        <f t="shared" si="2"/>
        <v>639.53423743046835</v>
      </c>
      <c r="Z31" s="72">
        <f t="shared" si="3"/>
        <v>0.31248046997062684</v>
      </c>
      <c r="AA31" s="71">
        <f t="shared" si="4"/>
        <v>3125</v>
      </c>
      <c r="AB31" s="72">
        <f t="shared" si="5"/>
        <v>0.62496093994125368</v>
      </c>
      <c r="AC31" s="71">
        <f t="shared" si="6"/>
        <v>6250</v>
      </c>
      <c r="AD31" s="71">
        <f t="shared" si="7"/>
        <v>10014.534237430467</v>
      </c>
      <c r="AE31" s="72">
        <f t="shared" si="8"/>
        <v>6.3800880702357172E-5</v>
      </c>
      <c r="AG31" s="116" t="s">
        <v>46</v>
      </c>
      <c r="AH31" s="116"/>
      <c r="AI31" s="82">
        <f t="shared" si="18"/>
        <v>6.3949426903865347E-2</v>
      </c>
      <c r="AJ31" s="71">
        <f t="shared" si="18"/>
        <v>639.53423743046835</v>
      </c>
      <c r="AK31" s="117">
        <f t="shared" si="18"/>
        <v>0.31248046997062684</v>
      </c>
      <c r="AL31" s="118">
        <f t="shared" si="18"/>
        <v>3125</v>
      </c>
      <c r="AM31" s="82">
        <f t="shared" si="18"/>
        <v>0.62496093994125368</v>
      </c>
      <c r="AN31" s="71">
        <f t="shared" si="18"/>
        <v>6250</v>
      </c>
      <c r="AO31" s="71">
        <f t="shared" si="18"/>
        <v>10014.534237430467</v>
      </c>
      <c r="AP31" s="72">
        <f t="shared" si="9"/>
        <v>6.3800880702347129E-5</v>
      </c>
      <c r="AR31" s="116" t="s">
        <v>76</v>
      </c>
      <c r="AS31" s="116"/>
      <c r="AT31" s="25">
        <f t="shared" si="19"/>
        <v>0.34058990517476001</v>
      </c>
      <c r="AU31" s="48">
        <f t="shared" si="20"/>
        <v>3410.8492662958306</v>
      </c>
      <c r="AV31" s="25">
        <f t="shared" si="21"/>
        <v>0.33284956187723824</v>
      </c>
      <c r="AW31" s="48">
        <f t="shared" si="22"/>
        <v>3333.333333333333</v>
      </c>
      <c r="AX31" s="25">
        <f t="shared" si="23"/>
        <v>0.33284956187723824</v>
      </c>
      <c r="AY31" s="48">
        <f t="shared" si="24"/>
        <v>3333.333333333333</v>
      </c>
      <c r="AZ31" s="48">
        <f t="shared" si="25"/>
        <v>10077.515932962497</v>
      </c>
      <c r="BA31" s="25">
        <f t="shared" si="26"/>
        <v>3.3823755496281894E-4</v>
      </c>
      <c r="BC31" s="116" t="s">
        <v>46</v>
      </c>
      <c r="BD31" s="116"/>
      <c r="BE31" s="56">
        <f t="shared" si="10"/>
        <v>0.33333333333333331</v>
      </c>
      <c r="BF31" s="48">
        <f t="shared" si="11"/>
        <v>3359.1719776541654</v>
      </c>
      <c r="BG31" s="56">
        <f t="shared" si="12"/>
        <v>0.33333333333333331</v>
      </c>
      <c r="BH31" s="48">
        <f t="shared" si="13"/>
        <v>3334.4444444444439</v>
      </c>
      <c r="BI31" s="56">
        <f t="shared" si="14"/>
        <v>0.33333333333333331</v>
      </c>
      <c r="BJ31" s="48">
        <f t="shared" si="15"/>
        <v>3334.4444444444439</v>
      </c>
      <c r="BK31" s="48">
        <f t="shared" si="16"/>
        <v>10077.515932962497</v>
      </c>
      <c r="BL31" s="51">
        <f t="shared" si="17"/>
        <v>3.3823755496276142E-4</v>
      </c>
    </row>
    <row r="32" spans="2:64" x14ac:dyDescent="0.2">
      <c r="B32" s="94">
        <v>43943</v>
      </c>
      <c r="C32" s="120">
        <f t="shared" si="34"/>
        <v>102.1211336005403</v>
      </c>
      <c r="D32" s="72">
        <f t="shared" si="56"/>
        <v>1.0000000000000046E-3</v>
      </c>
      <c r="E32" s="22">
        <v>1000</v>
      </c>
      <c r="F32" s="96">
        <f t="shared" si="49"/>
        <v>102121.1336005403</v>
      </c>
      <c r="G32" s="72">
        <f t="shared" si="50"/>
        <v>6.3741206241401671E-2</v>
      </c>
      <c r="H32" s="21">
        <v>100</v>
      </c>
      <c r="I32" s="72">
        <f t="shared" si="57"/>
        <v>0</v>
      </c>
      <c r="J32" s="22">
        <v>5000</v>
      </c>
      <c r="K32" s="96">
        <f t="shared" si="51"/>
        <v>500000</v>
      </c>
      <c r="L32" s="72">
        <f t="shared" si="52"/>
        <v>0.31208626458619942</v>
      </c>
      <c r="M32" s="21">
        <v>100</v>
      </c>
      <c r="N32" s="72">
        <f t="shared" si="58"/>
        <v>0</v>
      </c>
      <c r="O32" s="22">
        <v>10000</v>
      </c>
      <c r="P32" s="96">
        <f t="shared" si="53"/>
        <v>1000000</v>
      </c>
      <c r="Q32" s="72">
        <f t="shared" si="54"/>
        <v>0.62417252917239885</v>
      </c>
      <c r="R32" s="120">
        <f t="shared" si="55"/>
        <v>1602121.1336005405</v>
      </c>
      <c r="S32" s="99">
        <f t="shared" si="48"/>
        <v>1</v>
      </c>
      <c r="V32" s="116" t="s">
        <v>77</v>
      </c>
      <c r="W32" s="116"/>
      <c r="X32" s="72">
        <f t="shared" si="1"/>
        <v>6.4013376330769201E-2</v>
      </c>
      <c r="Y32" s="71">
        <f t="shared" si="2"/>
        <v>640.17377166789879</v>
      </c>
      <c r="Z32" s="72">
        <f t="shared" si="3"/>
        <v>0.31248046997062684</v>
      </c>
      <c r="AA32" s="71">
        <f t="shared" si="4"/>
        <v>3125</v>
      </c>
      <c r="AB32" s="72">
        <f t="shared" si="5"/>
        <v>0.62496093994125368</v>
      </c>
      <c r="AC32" s="71">
        <f t="shared" si="6"/>
        <v>6250</v>
      </c>
      <c r="AD32" s="71">
        <f t="shared" si="7"/>
        <v>10015.173771667898</v>
      </c>
      <c r="AE32" s="72">
        <f t="shared" si="8"/>
        <v>6.3860607220298662E-5</v>
      </c>
      <c r="AG32" s="116" t="s">
        <v>47</v>
      </c>
      <c r="AH32" s="116"/>
      <c r="AI32" s="82">
        <f t="shared" si="18"/>
        <v>6.4013376330769201E-2</v>
      </c>
      <c r="AJ32" s="71">
        <f t="shared" si="18"/>
        <v>640.17377166789879</v>
      </c>
      <c r="AK32" s="117">
        <f t="shared" si="18"/>
        <v>0.31248046997062684</v>
      </c>
      <c r="AL32" s="118">
        <f t="shared" si="18"/>
        <v>3125</v>
      </c>
      <c r="AM32" s="82">
        <f t="shared" si="18"/>
        <v>0.62496093994125368</v>
      </c>
      <c r="AN32" s="71">
        <f t="shared" si="18"/>
        <v>6250</v>
      </c>
      <c r="AO32" s="71">
        <f t="shared" si="18"/>
        <v>10015.173771667898</v>
      </c>
      <c r="AP32" s="72">
        <f t="shared" si="9"/>
        <v>6.3860607220300736E-5</v>
      </c>
      <c r="AR32" s="116" t="s">
        <v>77</v>
      </c>
      <c r="AS32" s="116"/>
      <c r="AT32" s="25">
        <f t="shared" si="19"/>
        <v>0.34090872444178522</v>
      </c>
      <c r="AU32" s="48">
        <f t="shared" si="20"/>
        <v>3414.260115562126</v>
      </c>
      <c r="AV32" s="25">
        <f t="shared" si="21"/>
        <v>0.33282830725943652</v>
      </c>
      <c r="AW32" s="48">
        <f t="shared" si="22"/>
        <v>3333.333333333333</v>
      </c>
      <c r="AX32" s="25">
        <f t="shared" si="23"/>
        <v>0.33282830725943652</v>
      </c>
      <c r="AY32" s="48">
        <f t="shared" si="24"/>
        <v>3333.333333333333</v>
      </c>
      <c r="AZ32" s="48">
        <f t="shared" si="25"/>
        <v>10080.926782228791</v>
      </c>
      <c r="BA32" s="25">
        <f t="shared" si="26"/>
        <v>3.3846131219082801E-4</v>
      </c>
      <c r="BC32" s="116" t="s">
        <v>47</v>
      </c>
      <c r="BD32" s="116"/>
      <c r="BE32" s="56">
        <f t="shared" si="10"/>
        <v>0.33333333333333331</v>
      </c>
      <c r="BF32" s="48">
        <f t="shared" si="11"/>
        <v>3360.3089274095969</v>
      </c>
      <c r="BG32" s="56">
        <f t="shared" si="12"/>
        <v>0.33333333333333331</v>
      </c>
      <c r="BH32" s="48">
        <f t="shared" si="13"/>
        <v>3334.4444444444439</v>
      </c>
      <c r="BI32" s="56">
        <f t="shared" si="14"/>
        <v>0.33333333333333331</v>
      </c>
      <c r="BJ32" s="48">
        <f t="shared" si="15"/>
        <v>3334.4444444444439</v>
      </c>
      <c r="BK32" s="48">
        <f t="shared" si="16"/>
        <v>10080.926782228791</v>
      </c>
      <c r="BL32" s="51">
        <f t="shared" si="17"/>
        <v>3.3846131219084086E-4</v>
      </c>
    </row>
    <row r="33" spans="2:64" x14ac:dyDescent="0.2">
      <c r="B33" s="94">
        <v>43944</v>
      </c>
      <c r="C33" s="120">
        <f t="shared" si="34"/>
        <v>102.22325473414084</v>
      </c>
      <c r="D33" s="72">
        <f t="shared" si="56"/>
        <v>9.9999999999993497E-4</v>
      </c>
      <c r="E33" s="22">
        <v>1000</v>
      </c>
      <c r="F33" s="96">
        <f t="shared" si="49"/>
        <v>102223.25473414084</v>
      </c>
      <c r="G33" s="72">
        <f t="shared" si="50"/>
        <v>6.3800880702547844E-2</v>
      </c>
      <c r="H33" s="21">
        <v>100</v>
      </c>
      <c r="I33" s="72">
        <f t="shared" si="57"/>
        <v>0</v>
      </c>
      <c r="J33" s="22">
        <v>5000</v>
      </c>
      <c r="K33" s="96">
        <f t="shared" si="51"/>
        <v>500000</v>
      </c>
      <c r="L33" s="72">
        <f t="shared" si="52"/>
        <v>0.31206637309915075</v>
      </c>
      <c r="M33" s="21">
        <v>100</v>
      </c>
      <c r="N33" s="72">
        <f t="shared" si="58"/>
        <v>0</v>
      </c>
      <c r="O33" s="22">
        <v>10000</v>
      </c>
      <c r="P33" s="96">
        <f t="shared" si="53"/>
        <v>1000000</v>
      </c>
      <c r="Q33" s="72">
        <f t="shared" si="54"/>
        <v>0.6241327461983015</v>
      </c>
      <c r="R33" s="120">
        <f t="shared" si="55"/>
        <v>1602223.2547341408</v>
      </c>
      <c r="S33" s="99">
        <f t="shared" si="48"/>
        <v>1</v>
      </c>
      <c r="V33" s="116" t="s">
        <v>78</v>
      </c>
      <c r="W33" s="116"/>
      <c r="X33" s="72">
        <f t="shared" si="1"/>
        <v>6.4077389707099974E-2</v>
      </c>
      <c r="Y33" s="71">
        <f t="shared" si="2"/>
        <v>640.81394543956674</v>
      </c>
      <c r="Z33" s="72">
        <f t="shared" si="3"/>
        <v>0.31248046997062684</v>
      </c>
      <c r="AA33" s="71">
        <f t="shared" si="4"/>
        <v>3125</v>
      </c>
      <c r="AB33" s="72">
        <f t="shared" si="5"/>
        <v>0.62496093994125368</v>
      </c>
      <c r="AC33" s="71">
        <f t="shared" si="6"/>
        <v>6250</v>
      </c>
      <c r="AD33" s="71">
        <f t="shared" si="7"/>
        <v>10015.813945439568</v>
      </c>
      <c r="AE33" s="72">
        <f t="shared" si="8"/>
        <v>6.3920385833009759E-5</v>
      </c>
      <c r="AG33" s="116" t="s">
        <v>48</v>
      </c>
      <c r="AH33" s="116"/>
      <c r="AI33" s="82">
        <f t="shared" si="18"/>
        <v>6.4077389707099974E-2</v>
      </c>
      <c r="AJ33" s="71">
        <f t="shared" si="18"/>
        <v>640.81394543956674</v>
      </c>
      <c r="AK33" s="117">
        <f t="shared" si="18"/>
        <v>0.31248046997062684</v>
      </c>
      <c r="AL33" s="118">
        <f t="shared" si="18"/>
        <v>3125</v>
      </c>
      <c r="AM33" s="82">
        <f t="shared" si="18"/>
        <v>0.62496093994125368</v>
      </c>
      <c r="AN33" s="71">
        <f t="shared" si="18"/>
        <v>6250</v>
      </c>
      <c r="AO33" s="71">
        <f t="shared" si="18"/>
        <v>10015.813945439568</v>
      </c>
      <c r="AP33" s="72">
        <f t="shared" si="9"/>
        <v>6.3920385833027282E-5</v>
      </c>
      <c r="AR33" s="116" t="s">
        <v>78</v>
      </c>
      <c r="AS33" s="116"/>
      <c r="AT33" s="25">
        <f t="shared" si="19"/>
        <v>0.34122782175220367</v>
      </c>
      <c r="AU33" s="48">
        <f t="shared" si="20"/>
        <v>3417.6743756776887</v>
      </c>
      <c r="AV33" s="25">
        <f t="shared" si="21"/>
        <v>0.33280703410540857</v>
      </c>
      <c r="AW33" s="48">
        <f t="shared" si="22"/>
        <v>3333.333333333333</v>
      </c>
      <c r="AX33" s="25">
        <f t="shared" si="23"/>
        <v>0.33280703410540857</v>
      </c>
      <c r="AY33" s="48">
        <f t="shared" si="24"/>
        <v>3333.333333333333</v>
      </c>
      <c r="AZ33" s="48">
        <f t="shared" si="25"/>
        <v>10084.341042344355</v>
      </c>
      <c r="BA33" s="25">
        <f t="shared" si="26"/>
        <v>3.386851416858257E-4</v>
      </c>
      <c r="BC33" s="116" t="s">
        <v>48</v>
      </c>
      <c r="BD33" s="116"/>
      <c r="BE33" s="56">
        <f t="shared" si="10"/>
        <v>0.33333333333333331</v>
      </c>
      <c r="BF33" s="48">
        <f t="shared" si="11"/>
        <v>3361.4470141147849</v>
      </c>
      <c r="BG33" s="56">
        <f t="shared" si="12"/>
        <v>0.33333333333333331</v>
      </c>
      <c r="BH33" s="48">
        <f t="shared" si="13"/>
        <v>3334.4444444444439</v>
      </c>
      <c r="BI33" s="56">
        <f t="shared" si="14"/>
        <v>0.33333333333333331</v>
      </c>
      <c r="BJ33" s="48">
        <f t="shared" si="15"/>
        <v>3334.4444444444439</v>
      </c>
      <c r="BK33" s="48">
        <f t="shared" si="16"/>
        <v>10084.341042344355</v>
      </c>
      <c r="BL33" s="51">
        <f t="shared" si="17"/>
        <v>3.3868514168577946E-4</v>
      </c>
    </row>
    <row r="34" spans="2:64" x14ac:dyDescent="0.2">
      <c r="B34" s="94">
        <v>43945</v>
      </c>
      <c r="C34" s="120">
        <f t="shared" si="34"/>
        <v>102.32547798887498</v>
      </c>
      <c r="D34" s="72">
        <f t="shared" si="56"/>
        <v>1.0000000000000087E-3</v>
      </c>
      <c r="E34" s="22">
        <v>1000</v>
      </c>
      <c r="F34" s="96">
        <f t="shared" si="49"/>
        <v>102325.47798887498</v>
      </c>
      <c r="G34" s="72">
        <f t="shared" si="50"/>
        <v>6.3860607220267526E-2</v>
      </c>
      <c r="H34" s="21">
        <v>100</v>
      </c>
      <c r="I34" s="72">
        <f t="shared" si="57"/>
        <v>0</v>
      </c>
      <c r="J34" s="22">
        <v>5000</v>
      </c>
      <c r="K34" s="96">
        <f t="shared" si="51"/>
        <v>500000</v>
      </c>
      <c r="L34" s="72">
        <f t="shared" si="52"/>
        <v>0.31204646425991084</v>
      </c>
      <c r="M34" s="21">
        <v>100</v>
      </c>
      <c r="N34" s="72">
        <f t="shared" si="58"/>
        <v>0</v>
      </c>
      <c r="O34" s="22">
        <v>10000</v>
      </c>
      <c r="P34" s="96">
        <f t="shared" si="53"/>
        <v>1000000</v>
      </c>
      <c r="Q34" s="72">
        <f t="shared" si="54"/>
        <v>0.62409292851982168</v>
      </c>
      <c r="R34" s="120">
        <f t="shared" si="55"/>
        <v>1602325.477988875</v>
      </c>
      <c r="S34" s="99">
        <f t="shared" si="48"/>
        <v>1</v>
      </c>
      <c r="V34" s="116" t="s">
        <v>79</v>
      </c>
      <c r="W34" s="116"/>
      <c r="X34" s="72">
        <f t="shared" si="1"/>
        <v>6.4141467096807084E-2</v>
      </c>
      <c r="Y34" s="71">
        <f t="shared" si="2"/>
        <v>641.45475938500635</v>
      </c>
      <c r="Z34" s="72">
        <f t="shared" si="3"/>
        <v>0.31248046997062684</v>
      </c>
      <c r="AA34" s="71">
        <f t="shared" si="4"/>
        <v>3125</v>
      </c>
      <c r="AB34" s="72">
        <f t="shared" si="5"/>
        <v>0.62496093994125368</v>
      </c>
      <c r="AC34" s="71">
        <f t="shared" si="6"/>
        <v>6250</v>
      </c>
      <c r="AD34" s="71">
        <f t="shared" si="7"/>
        <v>10016.454759385007</v>
      </c>
      <c r="AE34" s="72">
        <f t="shared" si="8"/>
        <v>6.3980216578554645E-5</v>
      </c>
      <c r="AG34" s="116" t="s">
        <v>49</v>
      </c>
      <c r="AH34" s="116"/>
      <c r="AI34" s="82">
        <f t="shared" si="18"/>
        <v>6.4141467096807084E-2</v>
      </c>
      <c r="AJ34" s="71">
        <f t="shared" si="18"/>
        <v>641.45475938500635</v>
      </c>
      <c r="AK34" s="117">
        <f t="shared" si="18"/>
        <v>0.31248046997062684</v>
      </c>
      <c r="AL34" s="118">
        <f t="shared" si="18"/>
        <v>3125</v>
      </c>
      <c r="AM34" s="82">
        <f t="shared" si="18"/>
        <v>0.62496093994125368</v>
      </c>
      <c r="AN34" s="71">
        <f t="shared" si="18"/>
        <v>6250</v>
      </c>
      <c r="AO34" s="71">
        <f t="shared" si="18"/>
        <v>10016.454759385007</v>
      </c>
      <c r="AP34" s="72">
        <f t="shared" si="9"/>
        <v>6.3980216578496396E-5</v>
      </c>
      <c r="AR34" s="116" t="s">
        <v>79</v>
      </c>
      <c r="AS34" s="116"/>
      <c r="AT34" s="25">
        <f t="shared" si="19"/>
        <v>0.3415471973103002</v>
      </c>
      <c r="AU34" s="48">
        <f t="shared" si="20"/>
        <v>3421.0920500533666</v>
      </c>
      <c r="AV34" s="25">
        <f t="shared" si="21"/>
        <v>0.33278574240153547</v>
      </c>
      <c r="AW34" s="48">
        <f t="shared" si="22"/>
        <v>3333.333333333333</v>
      </c>
      <c r="AX34" s="25">
        <f t="shared" si="23"/>
        <v>0.33278574240153547</v>
      </c>
      <c r="AY34" s="48">
        <f t="shared" si="24"/>
        <v>3333.333333333333</v>
      </c>
      <c r="AZ34" s="48">
        <f t="shared" si="25"/>
        <v>10087.758716720033</v>
      </c>
      <c r="BA34" s="25">
        <f t="shared" si="26"/>
        <v>3.389090433700206E-4</v>
      </c>
      <c r="BC34" s="116" t="s">
        <v>49</v>
      </c>
      <c r="BD34" s="116"/>
      <c r="BE34" s="56">
        <f t="shared" si="10"/>
        <v>0.33333333333333331</v>
      </c>
      <c r="BF34" s="48">
        <f t="shared" si="11"/>
        <v>3362.5862389066774</v>
      </c>
      <c r="BG34" s="56">
        <f t="shared" si="12"/>
        <v>0.33333333333333331</v>
      </c>
      <c r="BH34" s="48">
        <f t="shared" si="13"/>
        <v>3334.4444444444439</v>
      </c>
      <c r="BI34" s="56">
        <f t="shared" si="14"/>
        <v>0.33333333333333331</v>
      </c>
      <c r="BJ34" s="48">
        <f t="shared" si="15"/>
        <v>3334.4444444444439</v>
      </c>
      <c r="BK34" s="48">
        <f t="shared" si="16"/>
        <v>10087.758716720033</v>
      </c>
      <c r="BL34" s="51">
        <f t="shared" si="17"/>
        <v>3.3890904337008365E-4</v>
      </c>
    </row>
    <row r="35" spans="2:64" x14ac:dyDescent="0.2">
      <c r="B35" s="94">
        <v>43946</v>
      </c>
      <c r="C35" s="120">
        <f t="shared" si="34"/>
        <v>102.42780346686385</v>
      </c>
      <c r="D35" s="72">
        <f t="shared" si="56"/>
        <v>9.9999999999995383E-4</v>
      </c>
      <c r="E35" s="22">
        <v>1000</v>
      </c>
      <c r="F35" s="96">
        <f t="shared" si="49"/>
        <v>102427.80346686384</v>
      </c>
      <c r="G35" s="72">
        <f t="shared" si="50"/>
        <v>6.3920385832834756E-2</v>
      </c>
      <c r="H35" s="21">
        <v>100</v>
      </c>
      <c r="I35" s="72">
        <f t="shared" si="57"/>
        <v>0</v>
      </c>
      <c r="J35" s="22">
        <v>5000</v>
      </c>
      <c r="K35" s="96">
        <f t="shared" si="51"/>
        <v>500000</v>
      </c>
      <c r="L35" s="72">
        <f t="shared" si="52"/>
        <v>0.31202653805572172</v>
      </c>
      <c r="M35" s="21">
        <v>100</v>
      </c>
      <c r="N35" s="72">
        <f t="shared" si="58"/>
        <v>0</v>
      </c>
      <c r="O35" s="22">
        <v>10000</v>
      </c>
      <c r="P35" s="96">
        <f t="shared" si="53"/>
        <v>1000000</v>
      </c>
      <c r="Q35" s="72">
        <f t="shared" si="54"/>
        <v>0.62405307611144345</v>
      </c>
      <c r="R35" s="120">
        <f t="shared" si="55"/>
        <v>1602427.8034668639</v>
      </c>
      <c r="S35" s="99">
        <f t="shared" si="48"/>
        <v>1</v>
      </c>
      <c r="V35" s="116" t="s">
        <v>80</v>
      </c>
      <c r="W35" s="116"/>
      <c r="X35" s="72">
        <f t="shared" si="1"/>
        <v>6.4205608563903879E-2</v>
      </c>
      <c r="Y35" s="71">
        <f t="shared" si="2"/>
        <v>642.0962141443913</v>
      </c>
      <c r="Z35" s="72">
        <f t="shared" si="3"/>
        <v>0.31248046997062684</v>
      </c>
      <c r="AA35" s="71">
        <f t="shared" si="4"/>
        <v>3125</v>
      </c>
      <c r="AB35" s="72">
        <f t="shared" si="5"/>
        <v>0.62496093994125368</v>
      </c>
      <c r="AC35" s="71">
        <f t="shared" si="6"/>
        <v>6250</v>
      </c>
      <c r="AD35" s="71">
        <f t="shared" si="7"/>
        <v>10017.096214144392</v>
      </c>
      <c r="AE35" s="72">
        <f t="shared" si="8"/>
        <v>6.4040099495674873E-5</v>
      </c>
      <c r="AG35" s="116" t="s">
        <v>50</v>
      </c>
      <c r="AH35" s="116"/>
      <c r="AI35" s="82">
        <f t="shared" si="18"/>
        <v>6.4205608563903879E-2</v>
      </c>
      <c r="AJ35" s="71">
        <f t="shared" si="18"/>
        <v>642.0962141443913</v>
      </c>
      <c r="AK35" s="117">
        <f t="shared" si="18"/>
        <v>0.31248046997062684</v>
      </c>
      <c r="AL35" s="118">
        <f t="shared" si="18"/>
        <v>3125</v>
      </c>
      <c r="AM35" s="82">
        <f t="shared" si="18"/>
        <v>0.62496093994125368</v>
      </c>
      <c r="AN35" s="71">
        <f t="shared" si="18"/>
        <v>6250</v>
      </c>
      <c r="AO35" s="71">
        <f t="shared" si="18"/>
        <v>10017.096214144392</v>
      </c>
      <c r="AP35" s="72">
        <f t="shared" si="9"/>
        <v>6.4040099495565883E-5</v>
      </c>
      <c r="AR35" s="116" t="s">
        <v>80</v>
      </c>
      <c r="AS35" s="116"/>
      <c r="AT35" s="25">
        <f t="shared" si="19"/>
        <v>0.34186685132043765</v>
      </c>
      <c r="AU35" s="48">
        <f t="shared" si="20"/>
        <v>3424.5131421034198</v>
      </c>
      <c r="AV35" s="25">
        <f t="shared" si="21"/>
        <v>0.33276443213419299</v>
      </c>
      <c r="AW35" s="48">
        <f t="shared" si="22"/>
        <v>3333.333333333333</v>
      </c>
      <c r="AX35" s="25">
        <f t="shared" si="23"/>
        <v>0.33276443213419299</v>
      </c>
      <c r="AY35" s="48">
        <f t="shared" si="24"/>
        <v>3333.333333333333</v>
      </c>
      <c r="AZ35" s="48">
        <f t="shared" si="25"/>
        <v>10091.179808770084</v>
      </c>
      <c r="BA35" s="25">
        <f t="shared" si="26"/>
        <v>3.3913301716678615E-4</v>
      </c>
      <c r="BC35" s="116" t="s">
        <v>50</v>
      </c>
      <c r="BD35" s="116"/>
      <c r="BE35" s="56">
        <f t="shared" si="10"/>
        <v>0.33333333333333331</v>
      </c>
      <c r="BF35" s="48">
        <f t="shared" si="11"/>
        <v>3363.7266029233615</v>
      </c>
      <c r="BG35" s="56">
        <f t="shared" si="12"/>
        <v>0.33333333333333331</v>
      </c>
      <c r="BH35" s="48">
        <f t="shared" si="13"/>
        <v>3334.4444444444439</v>
      </c>
      <c r="BI35" s="56">
        <f t="shared" si="14"/>
        <v>0.33333333333333331</v>
      </c>
      <c r="BJ35" s="48">
        <f t="shared" si="15"/>
        <v>3334.4444444444439</v>
      </c>
      <c r="BK35" s="48">
        <f t="shared" si="16"/>
        <v>10091.179808770084</v>
      </c>
      <c r="BL35" s="51">
        <f t="shared" si="17"/>
        <v>3.3913301716670397E-4</v>
      </c>
    </row>
    <row r="36" spans="2:64" x14ac:dyDescent="0.2">
      <c r="B36" s="94">
        <v>43947</v>
      </c>
      <c r="C36" s="120">
        <f t="shared" si="34"/>
        <v>102.53023127033072</v>
      </c>
      <c r="D36" s="72">
        <f t="shared" si="56"/>
        <v>1.0000000000000295E-3</v>
      </c>
      <c r="E36" s="22">
        <v>1000</v>
      </c>
      <c r="F36" s="96">
        <f t="shared" si="49"/>
        <v>102530.23127033071</v>
      </c>
      <c r="G36" s="72">
        <f t="shared" si="50"/>
        <v>6.3980216578538224E-2</v>
      </c>
      <c r="H36" s="21">
        <v>100</v>
      </c>
      <c r="I36" s="72">
        <f t="shared" si="57"/>
        <v>0</v>
      </c>
      <c r="J36" s="22">
        <v>5000</v>
      </c>
      <c r="K36" s="96">
        <f t="shared" si="51"/>
        <v>500000</v>
      </c>
      <c r="L36" s="72">
        <f t="shared" si="52"/>
        <v>0.31200659447382056</v>
      </c>
      <c r="M36" s="21">
        <v>100</v>
      </c>
      <c r="N36" s="72">
        <f t="shared" si="58"/>
        <v>0</v>
      </c>
      <c r="O36" s="22">
        <v>10000</v>
      </c>
      <c r="P36" s="96">
        <f t="shared" si="53"/>
        <v>1000000</v>
      </c>
      <c r="Q36" s="72">
        <f t="shared" si="54"/>
        <v>0.62401318894764113</v>
      </c>
      <c r="R36" s="120">
        <f t="shared" si="55"/>
        <v>1602530.2312703307</v>
      </c>
      <c r="S36" s="99">
        <f t="shared" si="48"/>
        <v>0.99999999999999989</v>
      </c>
      <c r="V36" s="116" t="s">
        <v>81</v>
      </c>
      <c r="W36" s="116"/>
      <c r="X36" s="72">
        <f t="shared" si="1"/>
        <v>6.4269814172467798E-2</v>
      </c>
      <c r="Y36" s="71">
        <f t="shared" si="2"/>
        <v>642.73831035853573</v>
      </c>
      <c r="Z36" s="72">
        <f t="shared" si="3"/>
        <v>0.31248046997062684</v>
      </c>
      <c r="AA36" s="71">
        <f t="shared" si="4"/>
        <v>3125</v>
      </c>
      <c r="AB36" s="72">
        <f t="shared" si="5"/>
        <v>0.62496093994125368</v>
      </c>
      <c r="AC36" s="71">
        <f t="shared" si="6"/>
        <v>6250</v>
      </c>
      <c r="AD36" s="71">
        <f t="shared" si="7"/>
        <v>10017.738310358536</v>
      </c>
      <c r="AE36" s="72">
        <f t="shared" si="8"/>
        <v>6.4100034622517892E-5</v>
      </c>
      <c r="AG36" s="116" t="s">
        <v>51</v>
      </c>
      <c r="AH36" s="116"/>
      <c r="AI36" s="82">
        <f t="shared" si="18"/>
        <v>6.4269814172467798E-2</v>
      </c>
      <c r="AJ36" s="71">
        <f t="shared" si="18"/>
        <v>642.73831035853573</v>
      </c>
      <c r="AK36" s="117">
        <f t="shared" si="18"/>
        <v>0.31248046997062684</v>
      </c>
      <c r="AL36" s="118">
        <f t="shared" si="18"/>
        <v>3125</v>
      </c>
      <c r="AM36" s="82">
        <f t="shared" si="18"/>
        <v>0.62496093994125368</v>
      </c>
      <c r="AN36" s="71">
        <f t="shared" si="18"/>
        <v>6250</v>
      </c>
      <c r="AO36" s="71">
        <f t="shared" si="18"/>
        <v>10017.738310358536</v>
      </c>
      <c r="AP36" s="72">
        <f t="shared" si="9"/>
        <v>6.4100034622427415E-5</v>
      </c>
      <c r="AR36" s="116" t="s">
        <v>81</v>
      </c>
      <c r="AS36" s="116"/>
      <c r="AT36" s="25">
        <f t="shared" si="19"/>
        <v>0.34218678398705721</v>
      </c>
      <c r="AU36" s="48">
        <f t="shared" si="20"/>
        <v>3427.9376552455237</v>
      </c>
      <c r="AV36" s="25">
        <f t="shared" si="21"/>
        <v>0.33274310328975171</v>
      </c>
      <c r="AW36" s="48">
        <f t="shared" si="22"/>
        <v>3333.333333333333</v>
      </c>
      <c r="AX36" s="25">
        <f t="shared" si="23"/>
        <v>0.33274310328975171</v>
      </c>
      <c r="AY36" s="48">
        <f t="shared" si="24"/>
        <v>3333.333333333333</v>
      </c>
      <c r="AZ36" s="48">
        <f t="shared" si="25"/>
        <v>10094.604321912189</v>
      </c>
      <c r="BA36" s="25">
        <f t="shared" si="26"/>
        <v>3.393570629995764E-4</v>
      </c>
      <c r="BC36" s="116" t="s">
        <v>51</v>
      </c>
      <c r="BD36" s="116"/>
      <c r="BE36" s="56">
        <f t="shared" si="10"/>
        <v>0.33333333333333331</v>
      </c>
      <c r="BF36" s="48">
        <f t="shared" si="11"/>
        <v>3364.868107304063</v>
      </c>
      <c r="BG36" s="56">
        <f t="shared" si="12"/>
        <v>0.33333333333333331</v>
      </c>
      <c r="BH36" s="48">
        <f t="shared" si="13"/>
        <v>3334.4444444444439</v>
      </c>
      <c r="BI36" s="56">
        <f t="shared" si="14"/>
        <v>0.33333333333333331</v>
      </c>
      <c r="BJ36" s="48">
        <f t="shared" si="15"/>
        <v>3334.4444444444439</v>
      </c>
      <c r="BK36" s="48">
        <f t="shared" si="16"/>
        <v>10094.604321912189</v>
      </c>
      <c r="BL36" s="51">
        <f t="shared" si="17"/>
        <v>3.393570629994791E-4</v>
      </c>
    </row>
    <row r="37" spans="2:64" x14ac:dyDescent="0.2">
      <c r="B37" s="94">
        <v>43948</v>
      </c>
      <c r="C37" s="120">
        <f t="shared" si="34"/>
        <v>102.63276150160105</v>
      </c>
      <c r="D37" s="72">
        <f t="shared" si="56"/>
        <v>1.0000000000000516E-3</v>
      </c>
      <c r="E37" s="22">
        <v>1000</v>
      </c>
      <c r="F37" s="96">
        <f t="shared" si="49"/>
        <v>102632.76150160105</v>
      </c>
      <c r="G37" s="72">
        <f t="shared" si="50"/>
        <v>6.4040099495681332E-2</v>
      </c>
      <c r="H37" s="21">
        <v>100</v>
      </c>
      <c r="I37" s="72">
        <f t="shared" si="57"/>
        <v>0</v>
      </c>
      <c r="J37" s="22">
        <v>5000</v>
      </c>
      <c r="K37" s="96">
        <f t="shared" si="51"/>
        <v>500000</v>
      </c>
      <c r="L37" s="72">
        <f t="shared" si="52"/>
        <v>0.31198663350143957</v>
      </c>
      <c r="M37" s="21">
        <v>100</v>
      </c>
      <c r="N37" s="72">
        <f t="shared" si="58"/>
        <v>0</v>
      </c>
      <c r="O37" s="22">
        <v>10000</v>
      </c>
      <c r="P37" s="96">
        <f t="shared" si="53"/>
        <v>1000000</v>
      </c>
      <c r="Q37" s="72">
        <f t="shared" si="54"/>
        <v>0.62397326700287914</v>
      </c>
      <c r="R37" s="120">
        <f t="shared" si="55"/>
        <v>1602632.761501601</v>
      </c>
      <c r="S37" s="99">
        <f t="shared" si="48"/>
        <v>1</v>
      </c>
      <c r="V37" s="116" t="s">
        <v>82</v>
      </c>
      <c r="W37" s="116"/>
      <c r="X37" s="72">
        <f t="shared" si="1"/>
        <v>6.433408398664027E-2</v>
      </c>
      <c r="Y37" s="71">
        <f t="shared" si="2"/>
        <v>643.38104866889432</v>
      </c>
      <c r="Z37" s="72">
        <f t="shared" si="3"/>
        <v>0.31248046997062684</v>
      </c>
      <c r="AA37" s="71">
        <f t="shared" si="4"/>
        <v>3125</v>
      </c>
      <c r="AB37" s="72">
        <f t="shared" si="5"/>
        <v>0.62496093994125368</v>
      </c>
      <c r="AC37" s="71">
        <f t="shared" si="6"/>
        <v>6250</v>
      </c>
      <c r="AD37" s="71">
        <f t="shared" si="7"/>
        <v>10018.381048668894</v>
      </c>
      <c r="AE37" s="72">
        <f t="shared" si="8"/>
        <v>6.4160021997545125E-5</v>
      </c>
      <c r="AG37" s="116" t="s">
        <v>52</v>
      </c>
      <c r="AH37" s="116"/>
      <c r="AI37" s="82">
        <f t="shared" si="18"/>
        <v>6.433408398664027E-2</v>
      </c>
      <c r="AJ37" s="71">
        <f t="shared" si="18"/>
        <v>643.38104866889432</v>
      </c>
      <c r="AK37" s="117">
        <f t="shared" si="18"/>
        <v>0.31248046997062684</v>
      </c>
      <c r="AL37" s="118">
        <f t="shared" si="18"/>
        <v>3125</v>
      </c>
      <c r="AM37" s="82">
        <f t="shared" si="18"/>
        <v>0.62496093994125368</v>
      </c>
      <c r="AN37" s="71">
        <f t="shared" si="18"/>
        <v>6250</v>
      </c>
      <c r="AO37" s="71">
        <f t="shared" si="18"/>
        <v>10018.381048668894</v>
      </c>
      <c r="AP37" s="72">
        <f t="shared" si="9"/>
        <v>6.4160021997494709E-5</v>
      </c>
      <c r="AR37" s="116" t="s">
        <v>82</v>
      </c>
      <c r="AS37" s="116"/>
      <c r="AT37" s="25">
        <f t="shared" si="19"/>
        <v>0.34250699551467773</v>
      </c>
      <c r="AU37" s="48">
        <f t="shared" si="20"/>
        <v>3431.3655929007696</v>
      </c>
      <c r="AV37" s="25">
        <f t="shared" si="21"/>
        <v>0.33272175585457703</v>
      </c>
      <c r="AW37" s="48">
        <f t="shared" si="22"/>
        <v>3333.333333333333</v>
      </c>
      <c r="AX37" s="25">
        <f t="shared" si="23"/>
        <v>0.33272175585457703</v>
      </c>
      <c r="AY37" s="48">
        <f t="shared" si="24"/>
        <v>3333.333333333333</v>
      </c>
      <c r="AZ37" s="48">
        <f t="shared" si="25"/>
        <v>10098.032259567437</v>
      </c>
      <c r="BA37" s="25">
        <f t="shared" si="26"/>
        <v>3.3958118079048364E-4</v>
      </c>
      <c r="BC37" s="116" t="s">
        <v>52</v>
      </c>
      <c r="BD37" s="116"/>
      <c r="BE37" s="56">
        <f t="shared" si="10"/>
        <v>0.33333333333333331</v>
      </c>
      <c r="BF37" s="48">
        <f t="shared" si="11"/>
        <v>3366.0107531891454</v>
      </c>
      <c r="BG37" s="56">
        <f t="shared" si="12"/>
        <v>0.33333333333333331</v>
      </c>
      <c r="BH37" s="48">
        <f t="shared" si="13"/>
        <v>3334.4444444444439</v>
      </c>
      <c r="BI37" s="56">
        <f t="shared" si="14"/>
        <v>0.33333333333333331</v>
      </c>
      <c r="BJ37" s="48">
        <f t="shared" si="15"/>
        <v>3334.4444444444439</v>
      </c>
      <c r="BK37" s="48">
        <f t="shared" si="16"/>
        <v>10098.032259567437</v>
      </c>
      <c r="BL37" s="51">
        <f t="shared" si="17"/>
        <v>3.3958118079047139E-4</v>
      </c>
    </row>
    <row r="38" spans="2:64" x14ac:dyDescent="0.2">
      <c r="B38" s="94">
        <v>43949</v>
      </c>
      <c r="C38" s="120">
        <f t="shared" si="34"/>
        <v>102.73539426310265</v>
      </c>
      <c r="D38" s="72">
        <f t="shared" si="56"/>
        <v>9.9999999999994928E-4</v>
      </c>
      <c r="E38" s="22">
        <v>1000</v>
      </c>
      <c r="F38" s="96">
        <f t="shared" si="49"/>
        <v>102735.39426310264</v>
      </c>
      <c r="G38" s="72">
        <f t="shared" si="50"/>
        <v>6.4100034622582097E-2</v>
      </c>
      <c r="H38" s="21">
        <v>100</v>
      </c>
      <c r="I38" s="72">
        <f t="shared" si="57"/>
        <v>0</v>
      </c>
      <c r="J38" s="22">
        <v>5000</v>
      </c>
      <c r="K38" s="96">
        <f t="shared" si="51"/>
        <v>500000</v>
      </c>
      <c r="L38" s="72">
        <f t="shared" si="52"/>
        <v>0.31196665512580596</v>
      </c>
      <c r="M38" s="21">
        <v>100</v>
      </c>
      <c r="N38" s="72">
        <f t="shared" si="58"/>
        <v>0</v>
      </c>
      <c r="O38" s="22">
        <v>10000</v>
      </c>
      <c r="P38" s="96">
        <f t="shared" si="53"/>
        <v>1000000</v>
      </c>
      <c r="Q38" s="72">
        <f t="shared" si="54"/>
        <v>0.62393331025161192</v>
      </c>
      <c r="R38" s="120">
        <f t="shared" si="55"/>
        <v>1602735.3942631027</v>
      </c>
      <c r="S38" s="99">
        <f t="shared" si="48"/>
        <v>1</v>
      </c>
      <c r="V38" s="116" t="s">
        <v>83</v>
      </c>
      <c r="W38" s="116"/>
      <c r="X38" s="72">
        <f t="shared" si="1"/>
        <v>6.4398418070626906E-2</v>
      </c>
      <c r="Y38" s="71">
        <f t="shared" si="2"/>
        <v>644.02442971756318</v>
      </c>
      <c r="Z38" s="72">
        <f t="shared" si="3"/>
        <v>0.31248046997062684</v>
      </c>
      <c r="AA38" s="71">
        <f t="shared" si="4"/>
        <v>3125</v>
      </c>
      <c r="AB38" s="72">
        <f t="shared" si="5"/>
        <v>0.62496093994125368</v>
      </c>
      <c r="AC38" s="71">
        <f t="shared" si="6"/>
        <v>6250</v>
      </c>
      <c r="AD38" s="71">
        <f t="shared" si="7"/>
        <v>10019.024429717563</v>
      </c>
      <c r="AE38" s="72">
        <f t="shared" si="8"/>
        <v>6.4220061658987017E-5</v>
      </c>
      <c r="AG38" s="116" t="s">
        <v>53</v>
      </c>
      <c r="AH38" s="116"/>
      <c r="AI38" s="82">
        <f t="shared" si="18"/>
        <v>6.4398418070626906E-2</v>
      </c>
      <c r="AJ38" s="71">
        <f t="shared" si="18"/>
        <v>644.02442971756318</v>
      </c>
      <c r="AK38" s="117">
        <f t="shared" si="18"/>
        <v>0.31248046997062684</v>
      </c>
      <c r="AL38" s="118">
        <f t="shared" si="18"/>
        <v>3125</v>
      </c>
      <c r="AM38" s="82">
        <f t="shared" si="18"/>
        <v>0.62496093994125368</v>
      </c>
      <c r="AN38" s="71">
        <f t="shared" si="18"/>
        <v>6250</v>
      </c>
      <c r="AO38" s="71">
        <f t="shared" si="18"/>
        <v>10019.024429717563</v>
      </c>
      <c r="AP38" s="72">
        <f t="shared" si="9"/>
        <v>6.4220061658959438E-5</v>
      </c>
      <c r="AR38" s="116" t="s">
        <v>83</v>
      </c>
      <c r="AS38" s="116"/>
      <c r="AT38" s="25">
        <f t="shared" si="19"/>
        <v>0.34282748610789615</v>
      </c>
      <c r="AU38" s="48">
        <f t="shared" si="20"/>
        <v>3434.79695849367</v>
      </c>
      <c r="AV38" s="25">
        <f t="shared" si="21"/>
        <v>0.33270038981502914</v>
      </c>
      <c r="AW38" s="48">
        <f t="shared" si="22"/>
        <v>3333.333333333333</v>
      </c>
      <c r="AX38" s="25">
        <f t="shared" si="23"/>
        <v>0.33270038981502914</v>
      </c>
      <c r="AY38" s="48">
        <f t="shared" si="24"/>
        <v>3333.333333333333</v>
      </c>
      <c r="AZ38" s="48">
        <f t="shared" si="25"/>
        <v>10101.463625160337</v>
      </c>
      <c r="BA38" s="25">
        <f t="shared" si="26"/>
        <v>3.3980537046204211E-4</v>
      </c>
      <c r="BC38" s="116" t="s">
        <v>53</v>
      </c>
      <c r="BD38" s="116"/>
      <c r="BE38" s="56">
        <f t="shared" si="10"/>
        <v>0.33333333333333331</v>
      </c>
      <c r="BF38" s="48">
        <f t="shared" si="11"/>
        <v>3367.1545417201123</v>
      </c>
      <c r="BG38" s="56">
        <f t="shared" si="12"/>
        <v>0.33333333333333331</v>
      </c>
      <c r="BH38" s="48">
        <f t="shared" si="13"/>
        <v>3334.4444444444439</v>
      </c>
      <c r="BI38" s="56">
        <f t="shared" si="14"/>
        <v>0.33333333333333331</v>
      </c>
      <c r="BJ38" s="48">
        <f t="shared" si="15"/>
        <v>3334.4444444444439</v>
      </c>
      <c r="BK38" s="48">
        <f t="shared" si="16"/>
        <v>10101.463625160337</v>
      </c>
      <c r="BL38" s="51">
        <f t="shared" si="17"/>
        <v>3.3980537046196524E-4</v>
      </c>
    </row>
    <row r="39" spans="2:64" x14ac:dyDescent="0.2">
      <c r="B39" s="94">
        <v>43950</v>
      </c>
      <c r="C39" s="120">
        <f t="shared" si="34"/>
        <v>102.83812965736576</v>
      </c>
      <c r="D39" s="72">
        <f t="shared" si="56"/>
        <v>1.0000000000000388E-3</v>
      </c>
      <c r="E39" s="22">
        <v>1000</v>
      </c>
      <c r="F39" s="96">
        <f t="shared" si="49"/>
        <v>102838.12965736576</v>
      </c>
      <c r="G39" s="72">
        <f t="shared" si="50"/>
        <v>6.4160021997573258E-2</v>
      </c>
      <c r="H39" s="21">
        <v>100</v>
      </c>
      <c r="I39" s="72">
        <f t="shared" si="57"/>
        <v>0</v>
      </c>
      <c r="J39" s="22">
        <v>5000</v>
      </c>
      <c r="K39" s="96">
        <f t="shared" si="51"/>
        <v>500000</v>
      </c>
      <c r="L39" s="72">
        <f t="shared" si="52"/>
        <v>0.31194665933414223</v>
      </c>
      <c r="M39" s="21">
        <v>100</v>
      </c>
      <c r="N39" s="72">
        <f t="shared" si="58"/>
        <v>0</v>
      </c>
      <c r="O39" s="22">
        <v>10000</v>
      </c>
      <c r="P39" s="96">
        <f t="shared" si="53"/>
        <v>1000000</v>
      </c>
      <c r="Q39" s="72">
        <f t="shared" si="54"/>
        <v>0.62389331866828446</v>
      </c>
      <c r="R39" s="120">
        <f t="shared" si="55"/>
        <v>1602838.1296573658</v>
      </c>
      <c r="S39" s="99">
        <f t="shared" si="48"/>
        <v>1</v>
      </c>
      <c r="V39" s="116" t="s">
        <v>84</v>
      </c>
      <c r="W39" s="116"/>
      <c r="X39" s="72">
        <f t="shared" si="1"/>
        <v>6.4462816488697547E-2</v>
      </c>
      <c r="Y39" s="71">
        <f t="shared" si="2"/>
        <v>644.66845414728084</v>
      </c>
      <c r="Z39" s="72">
        <f t="shared" si="3"/>
        <v>0.31248046997062684</v>
      </c>
      <c r="AA39" s="71">
        <f t="shared" si="4"/>
        <v>3125</v>
      </c>
      <c r="AB39" s="72">
        <f t="shared" si="5"/>
        <v>0.62496093994125368</v>
      </c>
      <c r="AC39" s="71">
        <f t="shared" si="6"/>
        <v>6250</v>
      </c>
      <c r="AD39" s="71">
        <f t="shared" si="7"/>
        <v>10019.66845414728</v>
      </c>
      <c r="AE39" s="72">
        <f t="shared" si="8"/>
        <v>6.4280153645206205E-5</v>
      </c>
      <c r="AG39" s="116" t="s">
        <v>54</v>
      </c>
      <c r="AH39" s="116"/>
      <c r="AI39" s="82">
        <f t="shared" si="18"/>
        <v>6.4462816488697547E-2</v>
      </c>
      <c r="AJ39" s="71">
        <f t="shared" si="18"/>
        <v>644.66845414728084</v>
      </c>
      <c r="AK39" s="117">
        <f t="shared" si="18"/>
        <v>0.31248046997062684</v>
      </c>
      <c r="AL39" s="118">
        <f t="shared" si="18"/>
        <v>3125</v>
      </c>
      <c r="AM39" s="82">
        <f t="shared" si="18"/>
        <v>0.62496093994125368</v>
      </c>
      <c r="AN39" s="71">
        <f t="shared" si="18"/>
        <v>6250</v>
      </c>
      <c r="AO39" s="71">
        <f t="shared" si="18"/>
        <v>10019.66845414728</v>
      </c>
      <c r="AP39" s="72">
        <f t="shared" si="9"/>
        <v>6.4280153645235316E-5</v>
      </c>
      <c r="AR39" s="116" t="s">
        <v>84</v>
      </c>
      <c r="AS39" s="116"/>
      <c r="AT39" s="25">
        <f t="shared" si="19"/>
        <v>0.34314825597138715</v>
      </c>
      <c r="AU39" s="48">
        <f t="shared" si="20"/>
        <v>3438.2317554521642</v>
      </c>
      <c r="AV39" s="25">
        <f t="shared" si="21"/>
        <v>0.33267900515746307</v>
      </c>
      <c r="AW39" s="48">
        <f t="shared" si="22"/>
        <v>3333.333333333333</v>
      </c>
      <c r="AX39" s="25">
        <f t="shared" si="23"/>
        <v>0.33267900515746307</v>
      </c>
      <c r="AY39" s="48">
        <f t="shared" si="24"/>
        <v>3333.333333333333</v>
      </c>
      <c r="AZ39" s="48">
        <f t="shared" si="25"/>
        <v>10104.898422118829</v>
      </c>
      <c r="BA39" s="25">
        <f t="shared" si="26"/>
        <v>3.4002963193740658E-4</v>
      </c>
      <c r="BC39" s="116" t="s">
        <v>54</v>
      </c>
      <c r="BD39" s="116"/>
      <c r="BE39" s="56">
        <f t="shared" si="10"/>
        <v>0.33333333333333331</v>
      </c>
      <c r="BF39" s="48">
        <f t="shared" si="11"/>
        <v>3368.2994740396098</v>
      </c>
      <c r="BG39" s="56">
        <f t="shared" si="12"/>
        <v>0.33333333333333331</v>
      </c>
      <c r="BH39" s="48">
        <f t="shared" si="13"/>
        <v>3334.4444444444439</v>
      </c>
      <c r="BI39" s="56">
        <f t="shared" si="14"/>
        <v>0.33333333333333331</v>
      </c>
      <c r="BJ39" s="48">
        <f t="shared" si="15"/>
        <v>3334.4444444444439</v>
      </c>
      <c r="BK39" s="48">
        <f t="shared" si="16"/>
        <v>10104.898422118829</v>
      </c>
      <c r="BL39" s="51">
        <f t="shared" si="17"/>
        <v>3.4002963193735525E-4</v>
      </c>
    </row>
    <row r="40" spans="2:64" x14ac:dyDescent="0.2">
      <c r="B40" s="94">
        <v>43951</v>
      </c>
      <c r="C40" s="120">
        <f t="shared" si="34"/>
        <v>102.94096778702313</v>
      </c>
      <c r="D40" s="72">
        <f t="shared" si="56"/>
        <v>1.0000000000000536E-3</v>
      </c>
      <c r="E40" s="22">
        <v>1000</v>
      </c>
      <c r="F40" s="96">
        <f t="shared" si="49"/>
        <v>102940.96778702312</v>
      </c>
      <c r="G40" s="72">
        <f t="shared" si="50"/>
        <v>6.4220061659002098E-2</v>
      </c>
      <c r="H40" s="21">
        <v>100</v>
      </c>
      <c r="I40" s="72">
        <f t="shared" si="57"/>
        <v>0</v>
      </c>
      <c r="J40" s="22">
        <v>5000</v>
      </c>
      <c r="K40" s="96">
        <f t="shared" si="51"/>
        <v>500000</v>
      </c>
      <c r="L40" s="72">
        <f t="shared" si="52"/>
        <v>0.31192664611366594</v>
      </c>
      <c r="M40" s="21">
        <v>100</v>
      </c>
      <c r="N40" s="72">
        <f t="shared" si="58"/>
        <v>0</v>
      </c>
      <c r="O40" s="22">
        <v>10000</v>
      </c>
      <c r="P40" s="96">
        <f t="shared" si="53"/>
        <v>1000000</v>
      </c>
      <c r="Q40" s="72">
        <f t="shared" si="54"/>
        <v>0.62385329222733188</v>
      </c>
      <c r="R40" s="120">
        <f t="shared" si="55"/>
        <v>1602940.9677870232</v>
      </c>
      <c r="S40" s="99">
        <f t="shared" si="48"/>
        <v>0.99999999999999989</v>
      </c>
      <c r="V40" s="116" t="s">
        <v>85</v>
      </c>
      <c r="W40" s="116"/>
      <c r="X40" s="72">
        <f t="shared" si="1"/>
        <v>6.452727930518623E-2</v>
      </c>
      <c r="Y40" s="71">
        <f t="shared" si="2"/>
        <v>645.31312260142806</v>
      </c>
      <c r="Z40" s="72">
        <f t="shared" si="3"/>
        <v>0.31248046997062684</v>
      </c>
      <c r="AA40" s="71">
        <f t="shared" si="4"/>
        <v>3125</v>
      </c>
      <c r="AB40" s="72">
        <f t="shared" si="5"/>
        <v>0.62496093994125368</v>
      </c>
      <c r="AC40" s="71">
        <f t="shared" si="6"/>
        <v>6250</v>
      </c>
      <c r="AD40" s="71">
        <f t="shared" si="7"/>
        <v>10020.313122601428</v>
      </c>
      <c r="AE40" s="72">
        <f t="shared" si="8"/>
        <v>6.4340297994697329E-5</v>
      </c>
      <c r="AG40" s="116" t="s">
        <v>55</v>
      </c>
      <c r="AH40" s="116"/>
      <c r="AI40" s="82">
        <f t="shared" si="18"/>
        <v>6.452727930518623E-2</v>
      </c>
      <c r="AJ40" s="71">
        <f t="shared" si="18"/>
        <v>645.31312260142806</v>
      </c>
      <c r="AK40" s="117">
        <f t="shared" si="18"/>
        <v>0.31248046997062684</v>
      </c>
      <c r="AL40" s="118">
        <f t="shared" si="18"/>
        <v>3125</v>
      </c>
      <c r="AM40" s="82">
        <f t="shared" si="18"/>
        <v>0.62496093994125368</v>
      </c>
      <c r="AN40" s="71">
        <f t="shared" si="18"/>
        <v>6250</v>
      </c>
      <c r="AO40" s="71">
        <f t="shared" si="18"/>
        <v>10020.313122601428</v>
      </c>
      <c r="AP40" s="72">
        <f t="shared" si="9"/>
        <v>6.4340297994736062E-5</v>
      </c>
      <c r="AR40" s="116" t="s">
        <v>85</v>
      </c>
      <c r="AS40" s="116"/>
      <c r="AT40" s="25">
        <f t="shared" si="19"/>
        <v>0.34346930530990283</v>
      </c>
      <c r="AU40" s="48">
        <f t="shared" si="20"/>
        <v>3441.669987207616</v>
      </c>
      <c r="AV40" s="25">
        <f t="shared" si="21"/>
        <v>0.33265760186822868</v>
      </c>
      <c r="AW40" s="48">
        <f t="shared" si="22"/>
        <v>3333.333333333333</v>
      </c>
      <c r="AX40" s="25">
        <f t="shared" si="23"/>
        <v>0.33265760186822868</v>
      </c>
      <c r="AY40" s="48">
        <f t="shared" si="24"/>
        <v>3333.333333333333</v>
      </c>
      <c r="AZ40" s="48">
        <f t="shared" si="25"/>
        <v>10108.336653874281</v>
      </c>
      <c r="BA40" s="25">
        <f t="shared" si="26"/>
        <v>3.4025396513891052E-4</v>
      </c>
      <c r="BC40" s="116" t="s">
        <v>55</v>
      </c>
      <c r="BD40" s="116"/>
      <c r="BE40" s="56">
        <f t="shared" si="10"/>
        <v>0.33333333333333331</v>
      </c>
      <c r="BF40" s="48">
        <f t="shared" si="11"/>
        <v>3369.4455512914269</v>
      </c>
      <c r="BG40" s="56">
        <f t="shared" si="12"/>
        <v>0.33333333333333331</v>
      </c>
      <c r="BH40" s="48">
        <f t="shared" si="13"/>
        <v>3334.4444444444439</v>
      </c>
      <c r="BI40" s="56">
        <f t="shared" si="14"/>
        <v>0.33333333333333331</v>
      </c>
      <c r="BJ40" s="48">
        <f t="shared" si="15"/>
        <v>3334.4444444444439</v>
      </c>
      <c r="BK40" s="48">
        <f t="shared" si="16"/>
        <v>10108.336653874281</v>
      </c>
      <c r="BL40" s="51">
        <f t="shared" si="17"/>
        <v>3.4025396513892581E-4</v>
      </c>
    </row>
    <row r="41" spans="2:64" x14ac:dyDescent="0.2">
      <c r="B41" s="94">
        <v>43952</v>
      </c>
      <c r="C41" s="120">
        <f t="shared" si="34"/>
        <v>103.04390875481015</v>
      </c>
      <c r="D41" s="72">
        <f t="shared" si="56"/>
        <v>9.9999999999997508E-4</v>
      </c>
      <c r="E41" s="22">
        <v>1000</v>
      </c>
      <c r="F41" s="96">
        <f t="shared" si="49"/>
        <v>103043.90875481015</v>
      </c>
      <c r="G41" s="72">
        <f t="shared" si="50"/>
        <v>6.4280153645230556E-2</v>
      </c>
      <c r="H41" s="21">
        <v>100</v>
      </c>
      <c r="I41" s="72">
        <f t="shared" si="57"/>
        <v>0</v>
      </c>
      <c r="J41" s="22">
        <v>5000</v>
      </c>
      <c r="K41" s="96">
        <f t="shared" si="51"/>
        <v>500000</v>
      </c>
      <c r="L41" s="72">
        <f t="shared" si="52"/>
        <v>0.31190661545158982</v>
      </c>
      <c r="M41" s="21">
        <v>100</v>
      </c>
      <c r="N41" s="72">
        <f t="shared" si="58"/>
        <v>0</v>
      </c>
      <c r="O41" s="22">
        <v>10000</v>
      </c>
      <c r="P41" s="96">
        <f t="shared" si="53"/>
        <v>1000000</v>
      </c>
      <c r="Q41" s="72">
        <f t="shared" si="54"/>
        <v>0.62381323090317964</v>
      </c>
      <c r="R41" s="120">
        <f t="shared" si="55"/>
        <v>1603043.9087548102</v>
      </c>
      <c r="S41" s="99">
        <f t="shared" si="48"/>
        <v>1</v>
      </c>
      <c r="V41" s="116" t="s">
        <v>86</v>
      </c>
      <c r="W41" s="116"/>
      <c r="X41" s="72">
        <f t="shared" si="1"/>
        <v>6.4591806584491415E-2</v>
      </c>
      <c r="Y41" s="71">
        <f t="shared" si="2"/>
        <v>645.95843572402953</v>
      </c>
      <c r="Z41" s="72">
        <f t="shared" si="3"/>
        <v>0.31248046997062684</v>
      </c>
      <c r="AA41" s="71">
        <f t="shared" si="4"/>
        <v>3125</v>
      </c>
      <c r="AB41" s="72">
        <f t="shared" si="5"/>
        <v>0.62496093994125368</v>
      </c>
      <c r="AC41" s="71">
        <f t="shared" si="6"/>
        <v>6250</v>
      </c>
      <c r="AD41" s="71">
        <f t="shared" si="7"/>
        <v>10020.958435724029</v>
      </c>
      <c r="AE41" s="72">
        <f t="shared" si="8"/>
        <v>6.4400494745542379E-5</v>
      </c>
      <c r="AG41" s="116" t="s">
        <v>87</v>
      </c>
      <c r="AH41" s="116"/>
      <c r="AI41" s="82">
        <f t="shared" si="18"/>
        <v>6.4591806584491415E-2</v>
      </c>
      <c r="AJ41" s="71">
        <f t="shared" si="18"/>
        <v>645.95843572402953</v>
      </c>
      <c r="AK41" s="117">
        <f t="shared" si="18"/>
        <v>0.31248046997062684</v>
      </c>
      <c r="AL41" s="118">
        <f t="shared" si="18"/>
        <v>3125</v>
      </c>
      <c r="AM41" s="82">
        <f t="shared" si="18"/>
        <v>0.62496093994125368</v>
      </c>
      <c r="AN41" s="71">
        <f t="shared" si="18"/>
        <v>6250</v>
      </c>
      <c r="AO41" s="71">
        <f t="shared" si="18"/>
        <v>10020.958435724029</v>
      </c>
      <c r="AP41" s="72">
        <f t="shared" si="9"/>
        <v>6.4400494745653347E-5</v>
      </c>
      <c r="AR41" s="116" t="s">
        <v>86</v>
      </c>
      <c r="AS41" s="116"/>
      <c r="AT41" s="25">
        <f t="shared" si="19"/>
        <v>0.34379063432827317</v>
      </c>
      <c r="AU41" s="48">
        <f t="shared" si="20"/>
        <v>3445.1116571948241</v>
      </c>
      <c r="AV41" s="25">
        <f t="shared" si="21"/>
        <v>0.33263617993367067</v>
      </c>
      <c r="AW41" s="48">
        <f t="shared" si="22"/>
        <v>3333.333333333333</v>
      </c>
      <c r="AX41" s="25">
        <f t="shared" si="23"/>
        <v>0.33263617993367067</v>
      </c>
      <c r="AY41" s="48">
        <f t="shared" si="24"/>
        <v>3333.333333333333</v>
      </c>
      <c r="AZ41" s="48">
        <f t="shared" si="25"/>
        <v>10111.77832386149</v>
      </c>
      <c r="BA41" s="25">
        <f t="shared" si="26"/>
        <v>3.4047836998878702E-4</v>
      </c>
      <c r="BC41" s="116" t="s">
        <v>87</v>
      </c>
      <c r="BD41" s="116"/>
      <c r="BE41" s="56">
        <f t="shared" si="10"/>
        <v>0.33333333333333331</v>
      </c>
      <c r="BF41" s="48">
        <f t="shared" si="11"/>
        <v>3370.5927746204966</v>
      </c>
      <c r="BG41" s="56">
        <f t="shared" si="12"/>
        <v>0.33333333333333331</v>
      </c>
      <c r="BH41" s="48">
        <f t="shared" si="13"/>
        <v>3334.4444444444439</v>
      </c>
      <c r="BI41" s="56">
        <f t="shared" si="14"/>
        <v>0.33333333333333331</v>
      </c>
      <c r="BJ41" s="48">
        <f t="shared" si="15"/>
        <v>3334.4444444444439</v>
      </c>
      <c r="BK41" s="48">
        <f t="shared" si="16"/>
        <v>10111.77832386149</v>
      </c>
      <c r="BL41" s="51">
        <f t="shared" si="17"/>
        <v>3.4047836998873926E-4</v>
      </c>
    </row>
    <row r="42" spans="2:64" x14ac:dyDescent="0.2">
      <c r="B42" s="94">
        <v>43953</v>
      </c>
      <c r="C42" s="120">
        <f t="shared" si="34"/>
        <v>103.14695266356496</v>
      </c>
      <c r="D42" s="72">
        <f t="shared" si="56"/>
        <v>1.0000000000000293E-3</v>
      </c>
      <c r="E42" s="22">
        <v>1000</v>
      </c>
      <c r="F42" s="96">
        <f t="shared" si="49"/>
        <v>103146.95266356497</v>
      </c>
      <c r="G42" s="72">
        <f t="shared" si="50"/>
        <v>6.4340297994635115E-2</v>
      </c>
      <c r="H42" s="21">
        <v>100</v>
      </c>
      <c r="I42" s="72">
        <f t="shared" si="57"/>
        <v>0</v>
      </c>
      <c r="J42" s="22">
        <v>5000</v>
      </c>
      <c r="K42" s="96">
        <f t="shared" si="51"/>
        <v>500000</v>
      </c>
      <c r="L42" s="72">
        <f t="shared" si="52"/>
        <v>0.3118865673351216</v>
      </c>
      <c r="M42" s="21">
        <v>100</v>
      </c>
      <c r="N42" s="72">
        <f t="shared" si="58"/>
        <v>0</v>
      </c>
      <c r="O42" s="22">
        <v>10000</v>
      </c>
      <c r="P42" s="96">
        <f t="shared" si="53"/>
        <v>1000000</v>
      </c>
      <c r="Q42" s="72">
        <f t="shared" si="54"/>
        <v>0.6237731346702432</v>
      </c>
      <c r="R42" s="120">
        <f t="shared" si="55"/>
        <v>1603146.9526635651</v>
      </c>
      <c r="S42" s="99">
        <f t="shared" si="48"/>
        <v>0.99999999999999989</v>
      </c>
      <c r="V42" s="116" t="s">
        <v>88</v>
      </c>
      <c r="W42" s="116"/>
      <c r="X42" s="72">
        <f t="shared" si="1"/>
        <v>6.4656398391075925E-2</v>
      </c>
      <c r="Y42" s="71">
        <f t="shared" si="2"/>
        <v>646.60439415975361</v>
      </c>
      <c r="Z42" s="72">
        <f t="shared" si="3"/>
        <v>0.31248046997062684</v>
      </c>
      <c r="AA42" s="71">
        <f t="shared" si="4"/>
        <v>3125</v>
      </c>
      <c r="AB42" s="72">
        <f t="shared" si="5"/>
        <v>0.62496093994125368</v>
      </c>
      <c r="AC42" s="71">
        <f t="shared" si="6"/>
        <v>6250</v>
      </c>
      <c r="AD42" s="71">
        <f t="shared" si="7"/>
        <v>10021.604394159753</v>
      </c>
      <c r="AE42" s="72">
        <f t="shared" si="8"/>
        <v>6.4460743936499822E-5</v>
      </c>
      <c r="AG42" s="116" t="s">
        <v>89</v>
      </c>
      <c r="AH42" s="116"/>
      <c r="AI42" s="82">
        <f t="shared" si="18"/>
        <v>6.4656398391075925E-2</v>
      </c>
      <c r="AJ42" s="71">
        <f t="shared" si="18"/>
        <v>646.60439415975361</v>
      </c>
      <c r="AK42" s="117">
        <f t="shared" si="18"/>
        <v>0.31248046997062684</v>
      </c>
      <c r="AL42" s="118">
        <f t="shared" si="18"/>
        <v>3125</v>
      </c>
      <c r="AM42" s="82">
        <f t="shared" si="18"/>
        <v>0.62496093994125368</v>
      </c>
      <c r="AN42" s="71">
        <f t="shared" si="18"/>
        <v>6250</v>
      </c>
      <c r="AO42" s="71">
        <f t="shared" si="18"/>
        <v>10021.604394159753</v>
      </c>
      <c r="AP42" s="72">
        <f t="shared" si="9"/>
        <v>6.4460743936400888E-5</v>
      </c>
      <c r="AR42" s="116" t="s">
        <v>88</v>
      </c>
      <c r="AS42" s="116"/>
      <c r="AT42" s="25">
        <f t="shared" si="19"/>
        <v>0.34411224323140516</v>
      </c>
      <c r="AU42" s="48">
        <f t="shared" si="20"/>
        <v>3448.5567688520196</v>
      </c>
      <c r="AV42" s="25">
        <f t="shared" si="21"/>
        <v>0.33261473934012853</v>
      </c>
      <c r="AW42" s="48">
        <f t="shared" si="22"/>
        <v>3333.333333333333</v>
      </c>
      <c r="AX42" s="25">
        <f t="shared" si="23"/>
        <v>0.33261473934012853</v>
      </c>
      <c r="AY42" s="48">
        <f t="shared" si="24"/>
        <v>3333.333333333333</v>
      </c>
      <c r="AZ42" s="48">
        <f t="shared" si="25"/>
        <v>10115.223435518685</v>
      </c>
      <c r="BA42" s="25">
        <f t="shared" si="26"/>
        <v>3.4070284640880867E-4</v>
      </c>
      <c r="BC42" s="116" t="s">
        <v>89</v>
      </c>
      <c r="BD42" s="116"/>
      <c r="BE42" s="56">
        <f t="shared" si="10"/>
        <v>0.33333333333333331</v>
      </c>
      <c r="BF42" s="48">
        <f t="shared" si="11"/>
        <v>3371.7411451728949</v>
      </c>
      <c r="BG42" s="56">
        <f t="shared" si="12"/>
        <v>0.33333333333333331</v>
      </c>
      <c r="BH42" s="48">
        <f t="shared" si="13"/>
        <v>3334.4444444444439</v>
      </c>
      <c r="BI42" s="56">
        <f t="shared" si="14"/>
        <v>0.33333333333333331</v>
      </c>
      <c r="BJ42" s="48">
        <f t="shared" si="15"/>
        <v>3334.4444444444439</v>
      </c>
      <c r="BK42" s="48">
        <f t="shared" si="16"/>
        <v>10115.223435518685</v>
      </c>
      <c r="BL42" s="51">
        <f t="shared" si="17"/>
        <v>3.4070284640885795E-4</v>
      </c>
    </row>
    <row r="43" spans="2:64" x14ac:dyDescent="0.2">
      <c r="B43" s="94">
        <v>43954</v>
      </c>
      <c r="C43" s="120">
        <f t="shared" si="34"/>
        <v>103.25009961622852</v>
      </c>
      <c r="D43" s="72">
        <f t="shared" si="56"/>
        <v>9.999999999999972E-4</v>
      </c>
      <c r="E43" s="22">
        <v>1000</v>
      </c>
      <c r="F43" s="96">
        <f t="shared" si="49"/>
        <v>103250.09961622853</v>
      </c>
      <c r="G43" s="72">
        <f t="shared" si="50"/>
        <v>6.4400494745606815E-2</v>
      </c>
      <c r="H43" s="21">
        <v>100</v>
      </c>
      <c r="I43" s="72">
        <f t="shared" si="57"/>
        <v>0</v>
      </c>
      <c r="J43" s="22">
        <v>5000</v>
      </c>
      <c r="K43" s="96">
        <f t="shared" si="51"/>
        <v>500000</v>
      </c>
      <c r="L43" s="72">
        <f t="shared" si="52"/>
        <v>0.31186650175146435</v>
      </c>
      <c r="M43" s="21">
        <v>100</v>
      </c>
      <c r="N43" s="72">
        <f t="shared" si="58"/>
        <v>0</v>
      </c>
      <c r="O43" s="22">
        <v>10000</v>
      </c>
      <c r="P43" s="96">
        <f t="shared" si="53"/>
        <v>1000000</v>
      </c>
      <c r="Q43" s="72">
        <f t="shared" si="54"/>
        <v>0.62373300350292871</v>
      </c>
      <c r="R43" s="120">
        <f t="shared" si="55"/>
        <v>1603250.0996162286</v>
      </c>
      <c r="S43" s="99">
        <f t="shared" si="48"/>
        <v>0.99999999999999989</v>
      </c>
      <c r="V43" s="116" t="s">
        <v>90</v>
      </c>
      <c r="W43" s="116"/>
      <c r="X43" s="72">
        <f t="shared" si="1"/>
        <v>6.4721054789467006E-2</v>
      </c>
      <c r="Y43" s="71">
        <f t="shared" si="2"/>
        <v>647.2509985539134</v>
      </c>
      <c r="Z43" s="72">
        <f t="shared" si="3"/>
        <v>0.31248046997062684</v>
      </c>
      <c r="AA43" s="71">
        <f t="shared" si="4"/>
        <v>3125</v>
      </c>
      <c r="AB43" s="72">
        <f t="shared" si="5"/>
        <v>0.62496093994125368</v>
      </c>
      <c r="AC43" s="71">
        <f t="shared" si="6"/>
        <v>6250</v>
      </c>
      <c r="AD43" s="71">
        <f t="shared" si="7"/>
        <v>10022.250998553915</v>
      </c>
      <c r="AE43" s="72">
        <f t="shared" si="8"/>
        <v>6.452104560609674E-5</v>
      </c>
      <c r="AG43" s="116" t="s">
        <v>91</v>
      </c>
      <c r="AH43" s="116"/>
      <c r="AI43" s="82">
        <f t="shared" si="18"/>
        <v>6.4721054789467006E-2</v>
      </c>
      <c r="AJ43" s="71">
        <f t="shared" si="18"/>
        <v>647.2509985539134</v>
      </c>
      <c r="AK43" s="117">
        <f t="shared" si="18"/>
        <v>0.31248046997062684</v>
      </c>
      <c r="AL43" s="118">
        <f t="shared" si="18"/>
        <v>3125</v>
      </c>
      <c r="AM43" s="82">
        <f t="shared" si="18"/>
        <v>0.62496093994125368</v>
      </c>
      <c r="AN43" s="71">
        <f t="shared" si="18"/>
        <v>6250</v>
      </c>
      <c r="AO43" s="71">
        <f t="shared" si="18"/>
        <v>10022.250998553915</v>
      </c>
      <c r="AP43" s="72">
        <f t="shared" si="9"/>
        <v>6.4521045606058536E-5</v>
      </c>
      <c r="AR43" s="116" t="s">
        <v>90</v>
      </c>
      <c r="AS43" s="116"/>
      <c r="AT43" s="25">
        <f t="shared" si="19"/>
        <v>0.3444341322242831</v>
      </c>
      <c r="AU43" s="48">
        <f t="shared" si="20"/>
        <v>3452.0053256208721</v>
      </c>
      <c r="AV43" s="25">
        <f t="shared" si="21"/>
        <v>0.33259328007393663</v>
      </c>
      <c r="AW43" s="48">
        <f t="shared" si="22"/>
        <v>3333.333333333333</v>
      </c>
      <c r="AX43" s="25">
        <f t="shared" si="23"/>
        <v>0.33259328007393663</v>
      </c>
      <c r="AY43" s="48">
        <f t="shared" si="24"/>
        <v>3333.333333333333</v>
      </c>
      <c r="AZ43" s="48">
        <f t="shared" si="25"/>
        <v>10118.671992287538</v>
      </c>
      <c r="BA43" s="25">
        <f t="shared" si="26"/>
        <v>3.4092739432172673E-4</v>
      </c>
      <c r="BC43" s="116" t="s">
        <v>91</v>
      </c>
      <c r="BD43" s="116"/>
      <c r="BE43" s="56">
        <f t="shared" si="10"/>
        <v>0.33333333333333331</v>
      </c>
      <c r="BF43" s="48">
        <f t="shared" si="11"/>
        <v>3372.8906640958458</v>
      </c>
      <c r="BG43" s="56">
        <f t="shared" si="12"/>
        <v>0.33333333333333331</v>
      </c>
      <c r="BH43" s="48">
        <f t="shared" si="13"/>
        <v>3334.4444444444439</v>
      </c>
      <c r="BI43" s="56">
        <f t="shared" si="14"/>
        <v>0.33333333333333331</v>
      </c>
      <c r="BJ43" s="48">
        <f t="shared" si="15"/>
        <v>3334.4444444444439</v>
      </c>
      <c r="BK43" s="48">
        <f t="shared" si="16"/>
        <v>10118.671992287538</v>
      </c>
      <c r="BL43" s="51">
        <f t="shared" si="17"/>
        <v>3.4092739432178831E-4</v>
      </c>
    </row>
    <row r="44" spans="2:64" x14ac:dyDescent="0.2">
      <c r="B44" s="94">
        <v>43955</v>
      </c>
      <c r="C44" s="120">
        <f t="shared" si="34"/>
        <v>103.35334971584476</v>
      </c>
      <c r="D44" s="72">
        <f t="shared" si="56"/>
        <v>1.0000000000000401E-3</v>
      </c>
      <c r="E44" s="22">
        <v>1000</v>
      </c>
      <c r="F44" s="96">
        <f t="shared" si="49"/>
        <v>103353.34971584476</v>
      </c>
      <c r="G44" s="72">
        <f t="shared" si="50"/>
        <v>6.446074393655124E-2</v>
      </c>
      <c r="H44" s="21">
        <v>100</v>
      </c>
      <c r="I44" s="72">
        <f t="shared" si="57"/>
        <v>0</v>
      </c>
      <c r="J44" s="22">
        <v>5000</v>
      </c>
      <c r="K44" s="96">
        <f t="shared" si="51"/>
        <v>500000</v>
      </c>
      <c r="L44" s="72">
        <f t="shared" si="52"/>
        <v>0.31184641868781626</v>
      </c>
      <c r="M44" s="21">
        <v>100</v>
      </c>
      <c r="N44" s="72">
        <f t="shared" si="58"/>
        <v>0</v>
      </c>
      <c r="O44" s="22">
        <v>10000</v>
      </c>
      <c r="P44" s="96">
        <f t="shared" si="53"/>
        <v>1000000</v>
      </c>
      <c r="Q44" s="72">
        <f t="shared" si="54"/>
        <v>0.62369283737563253</v>
      </c>
      <c r="R44" s="120">
        <f t="shared" si="55"/>
        <v>1603353.3497158447</v>
      </c>
      <c r="S44" s="99">
        <f t="shared" si="48"/>
        <v>1</v>
      </c>
      <c r="V44" s="116" t="s">
        <v>92</v>
      </c>
      <c r="W44" s="116"/>
      <c r="X44" s="72">
        <f t="shared" si="1"/>
        <v>6.478577584425646E-2</v>
      </c>
      <c r="Y44" s="71">
        <f t="shared" si="2"/>
        <v>647.89824955246729</v>
      </c>
      <c r="Z44" s="72">
        <f t="shared" si="3"/>
        <v>0.31248046997062684</v>
      </c>
      <c r="AA44" s="71">
        <f t="shared" si="4"/>
        <v>3125</v>
      </c>
      <c r="AB44" s="72">
        <f t="shared" si="5"/>
        <v>0.62496093994125368</v>
      </c>
      <c r="AC44" s="71">
        <f t="shared" si="6"/>
        <v>6250</v>
      </c>
      <c r="AD44" s="71">
        <f t="shared" si="7"/>
        <v>10022.898249552467</v>
      </c>
      <c r="AE44" s="72">
        <f t="shared" si="8"/>
        <v>6.4581399791902895E-5</v>
      </c>
      <c r="AG44" s="116" t="s">
        <v>93</v>
      </c>
      <c r="AH44" s="116"/>
      <c r="AI44" s="82">
        <f t="shared" si="18"/>
        <v>6.478577584425646E-2</v>
      </c>
      <c r="AJ44" s="71">
        <f t="shared" si="18"/>
        <v>647.89824955246729</v>
      </c>
      <c r="AK44" s="117">
        <f t="shared" si="18"/>
        <v>0.31248046997062684</v>
      </c>
      <c r="AL44" s="118">
        <f t="shared" si="18"/>
        <v>3125</v>
      </c>
      <c r="AM44" s="82">
        <f t="shared" si="18"/>
        <v>0.62496093994125368</v>
      </c>
      <c r="AN44" s="71">
        <f t="shared" si="18"/>
        <v>6250</v>
      </c>
      <c r="AO44" s="71">
        <f t="shared" si="18"/>
        <v>10022.898249552467</v>
      </c>
      <c r="AP44" s="72">
        <f t="shared" si="9"/>
        <v>6.4581399791929783E-5</v>
      </c>
      <c r="AR44" s="116" t="s">
        <v>92</v>
      </c>
      <c r="AS44" s="116"/>
      <c r="AT44" s="25">
        <f t="shared" si="19"/>
        <v>0.34475630151196862</v>
      </c>
      <c r="AU44" s="48">
        <f t="shared" si="20"/>
        <v>3455.4573309464927</v>
      </c>
      <c r="AV44" s="25">
        <f t="shared" si="21"/>
        <v>0.33257180212142429</v>
      </c>
      <c r="AW44" s="48">
        <f t="shared" si="22"/>
        <v>3333.333333333333</v>
      </c>
      <c r="AX44" s="25">
        <f t="shared" si="23"/>
        <v>0.33257180212142429</v>
      </c>
      <c r="AY44" s="48">
        <f t="shared" si="24"/>
        <v>3333.333333333333</v>
      </c>
      <c r="AZ44" s="48">
        <f t="shared" si="25"/>
        <v>10122.123997613158</v>
      </c>
      <c r="BA44" s="25">
        <f t="shared" si="26"/>
        <v>3.4115201364875178E-4</v>
      </c>
      <c r="BC44" s="116" t="s">
        <v>93</v>
      </c>
      <c r="BD44" s="116"/>
      <c r="BE44" s="56">
        <f t="shared" si="10"/>
        <v>0.33333333333333331</v>
      </c>
      <c r="BF44" s="48">
        <f t="shared" si="11"/>
        <v>3374.0413325377194</v>
      </c>
      <c r="BG44" s="56">
        <f t="shared" si="12"/>
        <v>0.33333333333333331</v>
      </c>
      <c r="BH44" s="48">
        <f t="shared" si="13"/>
        <v>3334.4444444444439</v>
      </c>
      <c r="BI44" s="56">
        <f t="shared" si="14"/>
        <v>0.33333333333333331</v>
      </c>
      <c r="BJ44" s="48">
        <f t="shared" si="15"/>
        <v>3334.4444444444439</v>
      </c>
      <c r="BK44" s="48">
        <f t="shared" si="16"/>
        <v>10122.123997613158</v>
      </c>
      <c r="BL44" s="51">
        <f t="shared" si="17"/>
        <v>3.4115201364870451E-4</v>
      </c>
    </row>
    <row r="45" spans="2:64" x14ac:dyDescent="0.2">
      <c r="B45" s="94">
        <v>43956</v>
      </c>
      <c r="C45" s="120">
        <f t="shared" si="34"/>
        <v>103.4567030655606</v>
      </c>
      <c r="D45" s="72">
        <f t="shared" si="56"/>
        <v>1.0000000000000106E-3</v>
      </c>
      <c r="E45" s="22">
        <v>1000</v>
      </c>
      <c r="F45" s="96">
        <f t="shared" si="49"/>
        <v>103456.70306556061</v>
      </c>
      <c r="G45" s="72">
        <f t="shared" si="50"/>
        <v>6.4521045605888463E-2</v>
      </c>
      <c r="H45" s="21">
        <v>100</v>
      </c>
      <c r="I45" s="72">
        <f t="shared" si="57"/>
        <v>0</v>
      </c>
      <c r="J45" s="22">
        <v>5000</v>
      </c>
      <c r="K45" s="96">
        <f t="shared" si="51"/>
        <v>500000</v>
      </c>
      <c r="L45" s="72">
        <f t="shared" si="52"/>
        <v>0.31182631813137052</v>
      </c>
      <c r="M45" s="21">
        <v>100</v>
      </c>
      <c r="N45" s="72">
        <f t="shared" si="58"/>
        <v>0</v>
      </c>
      <c r="O45" s="22">
        <v>10000</v>
      </c>
      <c r="P45" s="96">
        <f t="shared" si="53"/>
        <v>1000000</v>
      </c>
      <c r="Q45" s="72">
        <f t="shared" si="54"/>
        <v>0.62365263626274103</v>
      </c>
      <c r="R45" s="120">
        <f t="shared" si="55"/>
        <v>1603456.7030655607</v>
      </c>
      <c r="S45" s="99">
        <f t="shared" si="48"/>
        <v>1</v>
      </c>
      <c r="V45" s="116" t="s">
        <v>94</v>
      </c>
      <c r="W45" s="116"/>
      <c r="X45" s="72">
        <f t="shared" si="1"/>
        <v>6.4850561620100722E-2</v>
      </c>
      <c r="Y45" s="71">
        <f t="shared" si="2"/>
        <v>648.54614780201973</v>
      </c>
      <c r="Z45" s="72">
        <f t="shared" si="3"/>
        <v>0.31248046997062684</v>
      </c>
      <c r="AA45" s="71">
        <f t="shared" si="4"/>
        <v>3125</v>
      </c>
      <c r="AB45" s="72">
        <f t="shared" si="5"/>
        <v>0.62496093994125368</v>
      </c>
      <c r="AC45" s="71">
        <f t="shared" si="6"/>
        <v>6250</v>
      </c>
      <c r="AD45" s="71">
        <f t="shared" si="7"/>
        <v>10023.546147802019</v>
      </c>
      <c r="AE45" s="72">
        <f t="shared" si="8"/>
        <v>6.4641806533434731E-5</v>
      </c>
      <c r="AG45" s="116" t="s">
        <v>95</v>
      </c>
      <c r="AH45" s="116"/>
      <c r="AI45" s="82">
        <f t="shared" si="18"/>
        <v>6.4850561620100722E-2</v>
      </c>
      <c r="AJ45" s="71">
        <f t="shared" si="18"/>
        <v>648.54614780201973</v>
      </c>
      <c r="AK45" s="117">
        <f t="shared" si="18"/>
        <v>0.31248046997062684</v>
      </c>
      <c r="AL45" s="118">
        <f t="shared" si="18"/>
        <v>3125</v>
      </c>
      <c r="AM45" s="82">
        <f t="shared" si="18"/>
        <v>0.62496093994125368</v>
      </c>
      <c r="AN45" s="71">
        <f t="shared" si="18"/>
        <v>6250</v>
      </c>
      <c r="AO45" s="71">
        <f t="shared" si="18"/>
        <v>10023.546147802019</v>
      </c>
      <c r="AP45" s="72">
        <f t="shared" si="9"/>
        <v>6.4641806533538571E-5</v>
      </c>
      <c r="AR45" s="116" t="s">
        <v>94</v>
      </c>
      <c r="AS45" s="116"/>
      <c r="AT45" s="25">
        <f t="shared" si="19"/>
        <v>0.34507875129960025</v>
      </c>
      <c r="AU45" s="48">
        <f t="shared" si="20"/>
        <v>3458.9127882774387</v>
      </c>
      <c r="AV45" s="25">
        <f t="shared" si="21"/>
        <v>0.33255030546891556</v>
      </c>
      <c r="AW45" s="48">
        <f t="shared" si="22"/>
        <v>3333.333333333333</v>
      </c>
      <c r="AX45" s="25">
        <f t="shared" si="23"/>
        <v>0.33255030546891556</v>
      </c>
      <c r="AY45" s="48">
        <f t="shared" si="24"/>
        <v>3333.333333333333</v>
      </c>
      <c r="AZ45" s="48">
        <f t="shared" si="25"/>
        <v>10125.579454944105</v>
      </c>
      <c r="BA45" s="25">
        <f t="shared" si="26"/>
        <v>3.4137670431243168E-4</v>
      </c>
      <c r="BC45" s="116" t="s">
        <v>95</v>
      </c>
      <c r="BD45" s="116"/>
      <c r="BE45" s="56">
        <f t="shared" si="10"/>
        <v>0.33333333333333331</v>
      </c>
      <c r="BF45" s="48">
        <f t="shared" si="11"/>
        <v>3375.1931516480349</v>
      </c>
      <c r="BG45" s="56">
        <f t="shared" si="12"/>
        <v>0.33333333333333331</v>
      </c>
      <c r="BH45" s="48">
        <f t="shared" si="13"/>
        <v>3334.4444444444439</v>
      </c>
      <c r="BI45" s="56">
        <f t="shared" si="14"/>
        <v>0.33333333333333331</v>
      </c>
      <c r="BJ45" s="48">
        <f t="shared" si="15"/>
        <v>3334.4444444444439</v>
      </c>
      <c r="BK45" s="48">
        <f t="shared" si="16"/>
        <v>10125.579454944105</v>
      </c>
      <c r="BL45" s="51">
        <f t="shared" si="17"/>
        <v>3.4137670431233502E-4</v>
      </c>
    </row>
    <row r="46" spans="2:64" x14ac:dyDescent="0.2">
      <c r="B46" s="94">
        <v>43957</v>
      </c>
      <c r="C46" s="120">
        <f t="shared" si="34"/>
        <v>103.56015976862616</v>
      </c>
      <c r="D46" s="72">
        <f t="shared" si="56"/>
        <v>1.0000000000000026E-3</v>
      </c>
      <c r="E46" s="22">
        <v>1000</v>
      </c>
      <c r="F46" s="96">
        <f t="shared" si="49"/>
        <v>103560.15976862617</v>
      </c>
      <c r="G46" s="72">
        <f t="shared" si="50"/>
        <v>6.4581399792053087E-2</v>
      </c>
      <c r="H46" s="21">
        <v>100</v>
      </c>
      <c r="I46" s="72">
        <f t="shared" si="57"/>
        <v>0</v>
      </c>
      <c r="J46" s="22">
        <v>5000</v>
      </c>
      <c r="K46" s="96">
        <f t="shared" si="51"/>
        <v>500000</v>
      </c>
      <c r="L46" s="72">
        <f t="shared" si="52"/>
        <v>0.31180620006931564</v>
      </c>
      <c r="M46" s="21">
        <v>100</v>
      </c>
      <c r="N46" s="72">
        <f t="shared" si="58"/>
        <v>0</v>
      </c>
      <c r="O46" s="22">
        <v>10000</v>
      </c>
      <c r="P46" s="96">
        <f t="shared" si="53"/>
        <v>1000000</v>
      </c>
      <c r="Q46" s="72">
        <f t="shared" si="54"/>
        <v>0.62361240013863128</v>
      </c>
      <c r="R46" s="120">
        <f t="shared" si="55"/>
        <v>1603560.1597686261</v>
      </c>
      <c r="S46" s="99">
        <f t="shared" si="48"/>
        <v>1</v>
      </c>
      <c r="V46" s="116" t="s">
        <v>96</v>
      </c>
      <c r="W46" s="116"/>
      <c r="X46" s="72">
        <f t="shared" si="1"/>
        <v>6.4915412181720811E-2</v>
      </c>
      <c r="Y46" s="71">
        <f t="shared" si="2"/>
        <v>649.19469394982173</v>
      </c>
      <c r="Z46" s="72">
        <f t="shared" si="3"/>
        <v>0.31248046997062684</v>
      </c>
      <c r="AA46" s="71">
        <f t="shared" si="4"/>
        <v>3125</v>
      </c>
      <c r="AB46" s="72">
        <f t="shared" si="5"/>
        <v>0.62496093994125368</v>
      </c>
      <c r="AC46" s="71">
        <f t="shared" si="6"/>
        <v>6250</v>
      </c>
      <c r="AD46" s="71">
        <f t="shared" si="7"/>
        <v>10024.194693949821</v>
      </c>
      <c r="AE46" s="72">
        <f t="shared" si="8"/>
        <v>6.4702265868706518E-5</v>
      </c>
      <c r="AG46" s="116" t="s">
        <v>97</v>
      </c>
      <c r="AH46" s="116"/>
      <c r="AI46" s="82">
        <f t="shared" si="18"/>
        <v>6.4915412181720811E-2</v>
      </c>
      <c r="AJ46" s="71">
        <f t="shared" si="18"/>
        <v>649.19469394982173</v>
      </c>
      <c r="AK46" s="117">
        <f t="shared" si="18"/>
        <v>0.31248046997062684</v>
      </c>
      <c r="AL46" s="118">
        <f t="shared" si="18"/>
        <v>3125</v>
      </c>
      <c r="AM46" s="82">
        <f t="shared" si="18"/>
        <v>0.62496093994125368</v>
      </c>
      <c r="AN46" s="71">
        <f t="shared" si="18"/>
        <v>6250</v>
      </c>
      <c r="AO46" s="71">
        <f t="shared" si="18"/>
        <v>10024.194693949821</v>
      </c>
      <c r="AP46" s="72">
        <f t="shared" si="9"/>
        <v>6.470226586863248E-5</v>
      </c>
      <c r="AR46" s="116" t="s">
        <v>96</v>
      </c>
      <c r="AS46" s="116"/>
      <c r="AT46" s="25">
        <f t="shared" si="19"/>
        <v>0.34540148179239338</v>
      </c>
      <c r="AU46" s="48">
        <f t="shared" si="20"/>
        <v>3462.3717010657156</v>
      </c>
      <c r="AV46" s="25">
        <f t="shared" si="21"/>
        <v>0.33252879010272934</v>
      </c>
      <c r="AW46" s="48">
        <f t="shared" si="22"/>
        <v>3333.333333333333</v>
      </c>
      <c r="AX46" s="25">
        <f t="shared" si="23"/>
        <v>0.33252879010272934</v>
      </c>
      <c r="AY46" s="48">
        <f t="shared" si="24"/>
        <v>3333.333333333333</v>
      </c>
      <c r="AZ46" s="48">
        <f t="shared" si="25"/>
        <v>10129.038367732381</v>
      </c>
      <c r="BA46" s="25">
        <f t="shared" si="26"/>
        <v>3.4160146623377394E-4</v>
      </c>
      <c r="BC46" s="116" t="s">
        <v>97</v>
      </c>
      <c r="BD46" s="116"/>
      <c r="BE46" s="56">
        <f t="shared" si="10"/>
        <v>0.33333333333333331</v>
      </c>
      <c r="BF46" s="48">
        <f t="shared" si="11"/>
        <v>3376.3461225774599</v>
      </c>
      <c r="BG46" s="56">
        <f t="shared" si="12"/>
        <v>0.33333333333333331</v>
      </c>
      <c r="BH46" s="48">
        <f t="shared" si="13"/>
        <v>3334.4444444444439</v>
      </c>
      <c r="BI46" s="56">
        <f t="shared" si="14"/>
        <v>0.33333333333333331</v>
      </c>
      <c r="BJ46" s="48">
        <f t="shared" si="15"/>
        <v>3334.4444444444439</v>
      </c>
      <c r="BK46" s="48">
        <f t="shared" si="16"/>
        <v>10129.038367732381</v>
      </c>
      <c r="BL46" s="51">
        <f t="shared" si="17"/>
        <v>3.4160146623385401E-4</v>
      </c>
    </row>
    <row r="47" spans="2:64" x14ac:dyDescent="0.2">
      <c r="B47" s="94">
        <v>43958</v>
      </c>
      <c r="C47" s="120">
        <f t="shared" si="34"/>
        <v>103.66371992839478</v>
      </c>
      <c r="D47" s="72">
        <f t="shared" si="56"/>
        <v>9.9999999999993605E-4</v>
      </c>
      <c r="E47" s="22">
        <v>1000</v>
      </c>
      <c r="F47" s="96">
        <f t="shared" si="49"/>
        <v>103663.71992839478</v>
      </c>
      <c r="G47" s="72">
        <f t="shared" si="50"/>
        <v>6.464180653349412E-2</v>
      </c>
      <c r="H47" s="21">
        <v>100</v>
      </c>
      <c r="I47" s="72">
        <f t="shared" si="57"/>
        <v>0</v>
      </c>
      <c r="J47" s="22">
        <v>5000</v>
      </c>
      <c r="K47" s="96">
        <f t="shared" si="51"/>
        <v>500000</v>
      </c>
      <c r="L47" s="72">
        <f t="shared" si="52"/>
        <v>0.31178606448883528</v>
      </c>
      <c r="M47" s="21">
        <v>100</v>
      </c>
      <c r="N47" s="72">
        <f t="shared" si="58"/>
        <v>0</v>
      </c>
      <c r="O47" s="22">
        <v>10000</v>
      </c>
      <c r="P47" s="96">
        <f t="shared" si="53"/>
        <v>1000000</v>
      </c>
      <c r="Q47" s="72">
        <f t="shared" si="54"/>
        <v>0.62357212897767056</v>
      </c>
      <c r="R47" s="120">
        <f t="shared" si="55"/>
        <v>1603663.7199283948</v>
      </c>
      <c r="S47" s="99">
        <f t="shared" si="48"/>
        <v>1</v>
      </c>
      <c r="V47" s="116" t="s">
        <v>98</v>
      </c>
      <c r="W47" s="116"/>
      <c r="X47" s="72">
        <f t="shared" si="1"/>
        <v>6.4980327593902529E-2</v>
      </c>
      <c r="Y47" s="71">
        <f t="shared" si="2"/>
        <v>649.84388864377149</v>
      </c>
      <c r="Z47" s="72">
        <f t="shared" si="3"/>
        <v>0.31248046997062684</v>
      </c>
      <c r="AA47" s="71">
        <f t="shared" si="4"/>
        <v>3125</v>
      </c>
      <c r="AB47" s="72">
        <f t="shared" si="5"/>
        <v>0.62496093994125368</v>
      </c>
      <c r="AC47" s="71">
        <f t="shared" si="6"/>
        <v>6250</v>
      </c>
      <c r="AD47" s="71">
        <f t="shared" si="7"/>
        <v>10024.843888643773</v>
      </c>
      <c r="AE47" s="72">
        <f t="shared" si="8"/>
        <v>6.4762777836227043E-5</v>
      </c>
      <c r="AG47" s="116" t="s">
        <v>99</v>
      </c>
      <c r="AH47" s="116"/>
      <c r="AI47" s="82">
        <f t="shared" si="18"/>
        <v>6.4980327593902529E-2</v>
      </c>
      <c r="AJ47" s="71">
        <f t="shared" si="18"/>
        <v>649.84388864377149</v>
      </c>
      <c r="AK47" s="117">
        <f t="shared" si="18"/>
        <v>0.31248046997062684</v>
      </c>
      <c r="AL47" s="118">
        <f t="shared" ref="AL47:AO108" si="59">AA47</f>
        <v>3125</v>
      </c>
      <c r="AM47" s="82">
        <f t="shared" si="59"/>
        <v>0.62496093994125368</v>
      </c>
      <c r="AN47" s="71">
        <f t="shared" si="59"/>
        <v>6250</v>
      </c>
      <c r="AO47" s="71">
        <f t="shared" si="59"/>
        <v>10024.843888643773</v>
      </c>
      <c r="AP47" s="72">
        <f t="shared" si="9"/>
        <v>6.4762777836291363E-5</v>
      </c>
      <c r="AR47" s="116" t="s">
        <v>98</v>
      </c>
      <c r="AS47" s="116"/>
      <c r="AT47" s="25">
        <f t="shared" si="19"/>
        <v>0.34572449319564036</v>
      </c>
      <c r="AU47" s="48">
        <f t="shared" si="20"/>
        <v>3465.834072766781</v>
      </c>
      <c r="AV47" s="25">
        <f t="shared" si="21"/>
        <v>0.33250725600917946</v>
      </c>
      <c r="AW47" s="48">
        <f t="shared" si="22"/>
        <v>3333.333333333333</v>
      </c>
      <c r="AX47" s="25">
        <f t="shared" si="23"/>
        <v>0.33250725600917946</v>
      </c>
      <c r="AY47" s="48">
        <f t="shared" si="24"/>
        <v>3333.333333333333</v>
      </c>
      <c r="AZ47" s="48">
        <f t="shared" si="25"/>
        <v>10132.500739433446</v>
      </c>
      <c r="BA47" s="25">
        <f t="shared" si="26"/>
        <v>3.4182629933512173E-4</v>
      </c>
      <c r="BC47" s="116" t="s">
        <v>99</v>
      </c>
      <c r="BD47" s="116"/>
      <c r="BE47" s="56">
        <f t="shared" si="10"/>
        <v>0.33333333333333331</v>
      </c>
      <c r="BF47" s="48">
        <f t="shared" si="11"/>
        <v>3377.5002464778154</v>
      </c>
      <c r="BG47" s="56">
        <f t="shared" si="12"/>
        <v>0.33333333333333331</v>
      </c>
      <c r="BH47" s="48">
        <f t="shared" si="13"/>
        <v>3334.4444444444439</v>
      </c>
      <c r="BI47" s="56">
        <f t="shared" si="14"/>
        <v>0.33333333333333331</v>
      </c>
      <c r="BJ47" s="48">
        <f t="shared" si="15"/>
        <v>3334.4444444444439</v>
      </c>
      <c r="BK47" s="48">
        <f t="shared" si="16"/>
        <v>10132.500739433446</v>
      </c>
      <c r="BL47" s="51">
        <f t="shared" si="17"/>
        <v>3.4182629933510178E-4</v>
      </c>
    </row>
    <row r="48" spans="2:64" x14ac:dyDescent="0.2">
      <c r="B48" s="94">
        <v>43959</v>
      </c>
      <c r="C48" s="120">
        <f t="shared" si="34"/>
        <v>103.76738364832318</v>
      </c>
      <c r="D48" s="72">
        <f t="shared" si="56"/>
        <v>9.9999999999996966E-4</v>
      </c>
      <c r="E48" s="22">
        <v>1000</v>
      </c>
      <c r="F48" s="96">
        <f t="shared" si="49"/>
        <v>103767.38364832317</v>
      </c>
      <c r="G48" s="72">
        <f t="shared" si="50"/>
        <v>6.4702265868675043E-2</v>
      </c>
      <c r="H48" s="21">
        <v>100</v>
      </c>
      <c r="I48" s="72">
        <f t="shared" si="57"/>
        <v>0</v>
      </c>
      <c r="J48" s="22">
        <v>5000</v>
      </c>
      <c r="K48" s="96">
        <f t="shared" si="51"/>
        <v>500000</v>
      </c>
      <c r="L48" s="72">
        <f t="shared" si="52"/>
        <v>0.31176591137710835</v>
      </c>
      <c r="M48" s="21">
        <v>100</v>
      </c>
      <c r="N48" s="72">
        <f t="shared" si="58"/>
        <v>0</v>
      </c>
      <c r="O48" s="22">
        <v>10000</v>
      </c>
      <c r="P48" s="96">
        <f t="shared" si="53"/>
        <v>1000000</v>
      </c>
      <c r="Q48" s="72">
        <f t="shared" si="54"/>
        <v>0.6235318227542167</v>
      </c>
      <c r="R48" s="120">
        <f t="shared" si="55"/>
        <v>1603767.3836483231</v>
      </c>
      <c r="S48" s="99">
        <f t="shared" si="48"/>
        <v>1</v>
      </c>
      <c r="V48" s="116" t="s">
        <v>100</v>
      </c>
      <c r="W48" s="116"/>
      <c r="X48" s="72">
        <f t="shared" si="1"/>
        <v>6.5045307921496445E-2</v>
      </c>
      <c r="Y48" s="71">
        <f t="shared" si="2"/>
        <v>650.49373253241538</v>
      </c>
      <c r="Z48" s="72">
        <f t="shared" si="3"/>
        <v>0.31248046997062684</v>
      </c>
      <c r="AA48" s="71">
        <f t="shared" si="4"/>
        <v>3125</v>
      </c>
      <c r="AB48" s="72">
        <f t="shared" si="5"/>
        <v>0.62496093994125368</v>
      </c>
      <c r="AC48" s="71">
        <f t="shared" si="6"/>
        <v>6250</v>
      </c>
      <c r="AD48" s="71">
        <f t="shared" si="7"/>
        <v>10025.493732532415</v>
      </c>
      <c r="AE48" s="72">
        <f t="shared" si="8"/>
        <v>6.4823342474091959E-5</v>
      </c>
      <c r="AG48" s="116" t="s">
        <v>101</v>
      </c>
      <c r="AH48" s="116"/>
      <c r="AI48" s="82">
        <f t="shared" ref="AI48:AK108" si="60">X48</f>
        <v>6.5045307921496445E-2</v>
      </c>
      <c r="AJ48" s="71">
        <f t="shared" si="60"/>
        <v>650.49373253241538</v>
      </c>
      <c r="AK48" s="117">
        <f t="shared" si="60"/>
        <v>0.31248046997062684</v>
      </c>
      <c r="AL48" s="118">
        <f t="shared" si="59"/>
        <v>3125</v>
      </c>
      <c r="AM48" s="82">
        <f t="shared" si="59"/>
        <v>0.62496093994125368</v>
      </c>
      <c r="AN48" s="71">
        <f t="shared" si="59"/>
        <v>6250</v>
      </c>
      <c r="AO48" s="71">
        <f t="shared" si="59"/>
        <v>10025.493732532415</v>
      </c>
      <c r="AP48" s="72">
        <f t="shared" si="9"/>
        <v>6.4823342474040757E-5</v>
      </c>
      <c r="AR48" s="116" t="s">
        <v>100</v>
      </c>
      <c r="AS48" s="116"/>
      <c r="AT48" s="25">
        <f t="shared" si="19"/>
        <v>0.34604778571471029</v>
      </c>
      <c r="AU48" s="48">
        <f t="shared" si="20"/>
        <v>3469.2999068395484</v>
      </c>
      <c r="AV48" s="25">
        <f t="shared" si="21"/>
        <v>0.33248570317457482</v>
      </c>
      <c r="AW48" s="48">
        <f t="shared" si="22"/>
        <v>3333.333333333333</v>
      </c>
      <c r="AX48" s="25">
        <f t="shared" si="23"/>
        <v>0.33248570317457482</v>
      </c>
      <c r="AY48" s="48">
        <f t="shared" si="24"/>
        <v>3333.333333333333</v>
      </c>
      <c r="AZ48" s="48">
        <f t="shared" si="25"/>
        <v>10135.966573506215</v>
      </c>
      <c r="BA48" s="25">
        <f t="shared" si="26"/>
        <v>3.4205120353763749E-4</v>
      </c>
      <c r="BC48" s="116" t="s">
        <v>101</v>
      </c>
      <c r="BD48" s="116"/>
      <c r="BE48" s="56">
        <f t="shared" si="10"/>
        <v>0.33333333333333331</v>
      </c>
      <c r="BF48" s="48">
        <f t="shared" si="11"/>
        <v>3378.6555245020718</v>
      </c>
      <c r="BG48" s="56">
        <f t="shared" si="12"/>
        <v>0.33333333333333331</v>
      </c>
      <c r="BH48" s="48">
        <f t="shared" si="13"/>
        <v>3334.4444444444439</v>
      </c>
      <c r="BI48" s="56">
        <f t="shared" si="14"/>
        <v>0.33333333333333331</v>
      </c>
      <c r="BJ48" s="48">
        <f t="shared" si="15"/>
        <v>3334.4444444444439</v>
      </c>
      <c r="BK48" s="48">
        <f t="shared" si="16"/>
        <v>10135.966573506215</v>
      </c>
      <c r="BL48" s="51">
        <f t="shared" si="17"/>
        <v>3.4205120353769658E-4</v>
      </c>
    </row>
    <row r="49" spans="2:64" x14ac:dyDescent="0.2">
      <c r="B49" s="94">
        <v>43960</v>
      </c>
      <c r="C49" s="120">
        <f t="shared" si="34"/>
        <v>103.87115103197149</v>
      </c>
      <c r="D49" s="72">
        <f t="shared" si="56"/>
        <v>9.999999999999495E-4</v>
      </c>
      <c r="E49" s="22">
        <v>1000</v>
      </c>
      <c r="F49" s="96">
        <f t="shared" si="49"/>
        <v>103871.15103197149</v>
      </c>
      <c r="G49" s="72">
        <f t="shared" si="50"/>
        <v>6.4762777836073773E-2</v>
      </c>
      <c r="H49" s="21">
        <v>100</v>
      </c>
      <c r="I49" s="72">
        <f t="shared" si="57"/>
        <v>0</v>
      </c>
      <c r="J49" s="22">
        <v>5000</v>
      </c>
      <c r="K49" s="96">
        <f t="shared" si="51"/>
        <v>500000</v>
      </c>
      <c r="L49" s="72">
        <f t="shared" si="52"/>
        <v>0.31174574072130873</v>
      </c>
      <c r="M49" s="21">
        <v>100</v>
      </c>
      <c r="N49" s="72">
        <f t="shared" si="58"/>
        <v>0</v>
      </c>
      <c r="O49" s="22">
        <v>10000</v>
      </c>
      <c r="P49" s="96">
        <f t="shared" si="53"/>
        <v>1000000</v>
      </c>
      <c r="Q49" s="72">
        <f t="shared" si="54"/>
        <v>0.62349148144261746</v>
      </c>
      <c r="R49" s="120">
        <f t="shared" si="55"/>
        <v>1603871.1510319714</v>
      </c>
      <c r="S49" s="99">
        <f t="shared" si="48"/>
        <v>1</v>
      </c>
      <c r="V49" s="116" t="s">
        <v>102</v>
      </c>
      <c r="W49" s="116"/>
      <c r="X49" s="72">
        <f t="shared" si="1"/>
        <v>6.5110353229417953E-2</v>
      </c>
      <c r="Y49" s="71">
        <f t="shared" si="2"/>
        <v>651.14422626494786</v>
      </c>
      <c r="Z49" s="72">
        <f t="shared" si="3"/>
        <v>0.31248046997062684</v>
      </c>
      <c r="AA49" s="71">
        <f t="shared" si="4"/>
        <v>3125</v>
      </c>
      <c r="AB49" s="72">
        <f t="shared" si="5"/>
        <v>0.62496093994125368</v>
      </c>
      <c r="AC49" s="71">
        <f t="shared" si="6"/>
        <v>6250</v>
      </c>
      <c r="AD49" s="71">
        <f t="shared" si="7"/>
        <v>10026.144226264947</v>
      </c>
      <c r="AE49" s="72">
        <f t="shared" si="8"/>
        <v>6.4883959821435434E-5</v>
      </c>
      <c r="AG49" s="116" t="s">
        <v>103</v>
      </c>
      <c r="AH49" s="116"/>
      <c r="AI49" s="82">
        <f t="shared" si="60"/>
        <v>6.5110353229417953E-2</v>
      </c>
      <c r="AJ49" s="71">
        <f t="shared" si="60"/>
        <v>651.14422626494786</v>
      </c>
      <c r="AK49" s="117">
        <f t="shared" si="60"/>
        <v>0.31248046997062684</v>
      </c>
      <c r="AL49" s="118">
        <f t="shared" si="59"/>
        <v>3125</v>
      </c>
      <c r="AM49" s="82">
        <f t="shared" si="59"/>
        <v>0.62496093994125368</v>
      </c>
      <c r="AN49" s="71">
        <f t="shared" si="59"/>
        <v>6250</v>
      </c>
      <c r="AO49" s="71">
        <f t="shared" si="59"/>
        <v>10026.144226264947</v>
      </c>
      <c r="AP49" s="72">
        <f t="shared" si="9"/>
        <v>6.4883959821404602E-5</v>
      </c>
      <c r="AR49" s="116" t="s">
        <v>102</v>
      </c>
      <c r="AS49" s="116"/>
      <c r="AT49" s="25">
        <f t="shared" si="19"/>
        <v>0.34637135955504839</v>
      </c>
      <c r="AU49" s="48">
        <f t="shared" si="20"/>
        <v>3472.7692067463881</v>
      </c>
      <c r="AV49" s="25">
        <f t="shared" si="21"/>
        <v>0.33246413158521898</v>
      </c>
      <c r="AW49" s="48">
        <f t="shared" si="22"/>
        <v>3333.333333333333</v>
      </c>
      <c r="AX49" s="25">
        <f t="shared" si="23"/>
        <v>0.33246413158521898</v>
      </c>
      <c r="AY49" s="48">
        <f t="shared" si="24"/>
        <v>3333.333333333333</v>
      </c>
      <c r="AZ49" s="48">
        <f t="shared" si="25"/>
        <v>10139.435873413055</v>
      </c>
      <c r="BA49" s="25">
        <f t="shared" si="26"/>
        <v>3.4227617876202236E-4</v>
      </c>
      <c r="BC49" s="116" t="s">
        <v>103</v>
      </c>
      <c r="BD49" s="116"/>
      <c r="BE49" s="56">
        <f t="shared" si="10"/>
        <v>0.33333333333333331</v>
      </c>
      <c r="BF49" s="48">
        <f t="shared" si="11"/>
        <v>3379.8119578043516</v>
      </c>
      <c r="BG49" s="56">
        <f t="shared" si="12"/>
        <v>0.33333333333333331</v>
      </c>
      <c r="BH49" s="48">
        <f t="shared" si="13"/>
        <v>3334.4444444444439</v>
      </c>
      <c r="BI49" s="56">
        <f t="shared" si="14"/>
        <v>0.33333333333333331</v>
      </c>
      <c r="BJ49" s="48">
        <f t="shared" si="15"/>
        <v>3334.4444444444439</v>
      </c>
      <c r="BK49" s="48">
        <f t="shared" si="16"/>
        <v>10139.435873413055</v>
      </c>
      <c r="BL49" s="51">
        <f t="shared" si="17"/>
        <v>3.422761787619244E-4</v>
      </c>
    </row>
    <row r="50" spans="2:64" x14ac:dyDescent="0.2">
      <c r="B50" s="94">
        <v>43961</v>
      </c>
      <c r="C50" s="120">
        <f t="shared" si="34"/>
        <v>103.97502218300346</v>
      </c>
      <c r="D50" s="72">
        <f t="shared" si="56"/>
        <v>9.999999999999586E-4</v>
      </c>
      <c r="E50" s="22">
        <v>1000</v>
      </c>
      <c r="F50" s="96">
        <f t="shared" si="49"/>
        <v>103975.02218300346</v>
      </c>
      <c r="G50" s="72">
        <f t="shared" si="50"/>
        <v>6.4823342474182602E-2</v>
      </c>
      <c r="H50" s="21">
        <v>100</v>
      </c>
      <c r="I50" s="72">
        <f t="shared" si="57"/>
        <v>0</v>
      </c>
      <c r="J50" s="22">
        <v>5000</v>
      </c>
      <c r="K50" s="96">
        <f t="shared" si="51"/>
        <v>500000</v>
      </c>
      <c r="L50" s="72">
        <f t="shared" si="52"/>
        <v>0.31172555250860584</v>
      </c>
      <c r="M50" s="21">
        <v>100</v>
      </c>
      <c r="N50" s="72">
        <f t="shared" si="58"/>
        <v>0</v>
      </c>
      <c r="O50" s="22">
        <v>10000</v>
      </c>
      <c r="P50" s="96">
        <f t="shared" si="53"/>
        <v>1000000</v>
      </c>
      <c r="Q50" s="72">
        <f t="shared" si="54"/>
        <v>0.62345110501721168</v>
      </c>
      <c r="R50" s="120">
        <f t="shared" si="55"/>
        <v>1603975.0221830034</v>
      </c>
      <c r="S50" s="99">
        <f t="shared" si="48"/>
        <v>1</v>
      </c>
      <c r="V50" s="116" t="s">
        <v>104</v>
      </c>
      <c r="W50" s="116"/>
      <c r="X50" s="72">
        <f t="shared" si="1"/>
        <v>6.5175463582647364E-2</v>
      </c>
      <c r="Y50" s="71">
        <f t="shared" si="2"/>
        <v>651.79537049121279</v>
      </c>
      <c r="Z50" s="72">
        <f t="shared" si="3"/>
        <v>0.31248046997062684</v>
      </c>
      <c r="AA50" s="71">
        <f t="shared" si="4"/>
        <v>3125</v>
      </c>
      <c r="AB50" s="72">
        <f t="shared" si="5"/>
        <v>0.62496093994125368</v>
      </c>
      <c r="AC50" s="71">
        <f t="shared" si="6"/>
        <v>6250</v>
      </c>
      <c r="AD50" s="71">
        <f t="shared" si="7"/>
        <v>10026.795370491212</v>
      </c>
      <c r="AE50" s="72">
        <f t="shared" si="8"/>
        <v>6.4944629916615404E-5</v>
      </c>
      <c r="AG50" s="116" t="s">
        <v>105</v>
      </c>
      <c r="AH50" s="116"/>
      <c r="AI50" s="82">
        <f t="shared" si="60"/>
        <v>6.5175463582647364E-2</v>
      </c>
      <c r="AJ50" s="71">
        <f t="shared" si="60"/>
        <v>651.79537049121279</v>
      </c>
      <c r="AK50" s="117">
        <f t="shared" si="60"/>
        <v>0.31248046997062684</v>
      </c>
      <c r="AL50" s="118">
        <f t="shared" si="59"/>
        <v>3125</v>
      </c>
      <c r="AM50" s="82">
        <f t="shared" si="59"/>
        <v>0.62496093994125368</v>
      </c>
      <c r="AN50" s="71">
        <f t="shared" si="59"/>
        <v>6250</v>
      </c>
      <c r="AO50" s="71">
        <f t="shared" si="59"/>
        <v>10026.795370491212</v>
      </c>
      <c r="AP50" s="72">
        <f t="shared" si="9"/>
        <v>6.494462991657457E-5</v>
      </c>
      <c r="AR50" s="116" t="s">
        <v>104</v>
      </c>
      <c r="AS50" s="116"/>
      <c r="AT50" s="25">
        <f t="shared" si="19"/>
        <v>0.34669521492217636</v>
      </c>
      <c r="AU50" s="48">
        <f t="shared" si="20"/>
        <v>3476.241975953134</v>
      </c>
      <c r="AV50" s="25">
        <f t="shared" si="21"/>
        <v>0.33244254122741046</v>
      </c>
      <c r="AW50" s="48">
        <f t="shared" si="22"/>
        <v>3333.333333333333</v>
      </c>
      <c r="AX50" s="25">
        <f t="shared" si="23"/>
        <v>0.33244254122741046</v>
      </c>
      <c r="AY50" s="48">
        <f t="shared" si="24"/>
        <v>3333.333333333333</v>
      </c>
      <c r="AZ50" s="48">
        <f t="shared" si="25"/>
        <v>10142.908642619801</v>
      </c>
      <c r="BA50" s="25">
        <f t="shared" si="26"/>
        <v>3.4250122493031075E-4</v>
      </c>
      <c r="BC50" s="116" t="s">
        <v>105</v>
      </c>
      <c r="BD50" s="116"/>
      <c r="BE50" s="56">
        <f t="shared" si="10"/>
        <v>0.33333333333333331</v>
      </c>
      <c r="BF50" s="48">
        <f t="shared" si="11"/>
        <v>3380.9695475399335</v>
      </c>
      <c r="BG50" s="56">
        <f t="shared" si="12"/>
        <v>0.33333333333333331</v>
      </c>
      <c r="BH50" s="48">
        <f t="shared" si="13"/>
        <v>3334.4444444444439</v>
      </c>
      <c r="BI50" s="56">
        <f t="shared" si="14"/>
        <v>0.33333333333333331</v>
      </c>
      <c r="BJ50" s="48">
        <f t="shared" si="15"/>
        <v>3334.4444444444439</v>
      </c>
      <c r="BK50" s="48">
        <f t="shared" si="16"/>
        <v>10142.908642619801</v>
      </c>
      <c r="BL50" s="51">
        <f t="shared" si="17"/>
        <v>3.4250122493029167E-4</v>
      </c>
    </row>
    <row r="51" spans="2:64" x14ac:dyDescent="0.2">
      <c r="B51" s="94">
        <v>43962</v>
      </c>
      <c r="C51" s="120">
        <f t="shared" si="34"/>
        <v>104.07899720518647</v>
      </c>
      <c r="D51" s="72">
        <f t="shared" si="56"/>
        <v>1.0000000000000397E-3</v>
      </c>
      <c r="E51" s="22">
        <v>1000</v>
      </c>
      <c r="F51" s="96">
        <f t="shared" si="49"/>
        <v>104078.99720518648</v>
      </c>
      <c r="G51" s="72">
        <f t="shared" si="50"/>
        <v>6.4883959821508186E-2</v>
      </c>
      <c r="H51" s="21">
        <v>100</v>
      </c>
      <c r="I51" s="72">
        <f t="shared" si="57"/>
        <v>0</v>
      </c>
      <c r="J51" s="22">
        <v>5000</v>
      </c>
      <c r="K51" s="96">
        <f t="shared" si="51"/>
        <v>500000</v>
      </c>
      <c r="L51" s="72">
        <f t="shared" si="52"/>
        <v>0.3117053467261639</v>
      </c>
      <c r="M51" s="21">
        <v>100</v>
      </c>
      <c r="N51" s="72">
        <f t="shared" si="58"/>
        <v>0</v>
      </c>
      <c r="O51" s="22">
        <v>10000</v>
      </c>
      <c r="P51" s="96">
        <f t="shared" si="53"/>
        <v>1000000</v>
      </c>
      <c r="Q51" s="72">
        <f t="shared" si="54"/>
        <v>0.6234106934523278</v>
      </c>
      <c r="R51" s="120">
        <f t="shared" si="55"/>
        <v>1604078.9972051866</v>
      </c>
      <c r="S51" s="99">
        <f t="shared" si="48"/>
        <v>0.99999999999999989</v>
      </c>
      <c r="V51" s="116" t="s">
        <v>106</v>
      </c>
      <c r="W51" s="116"/>
      <c r="X51" s="72">
        <f t="shared" si="1"/>
        <v>6.5240639046230009E-2</v>
      </c>
      <c r="Y51" s="71">
        <f t="shared" si="2"/>
        <v>652.44716586170398</v>
      </c>
      <c r="Z51" s="72">
        <f t="shared" si="3"/>
        <v>0.31248046997062684</v>
      </c>
      <c r="AA51" s="71">
        <f t="shared" si="4"/>
        <v>3125</v>
      </c>
      <c r="AB51" s="72">
        <f t="shared" si="5"/>
        <v>0.62496093994125368</v>
      </c>
      <c r="AC51" s="71">
        <f t="shared" si="6"/>
        <v>6250</v>
      </c>
      <c r="AD51" s="71">
        <f t="shared" si="7"/>
        <v>10027.447165861704</v>
      </c>
      <c r="AE51" s="72">
        <f t="shared" si="8"/>
        <v>6.5005352797939441E-5</v>
      </c>
      <c r="AG51" s="116" t="s">
        <v>107</v>
      </c>
      <c r="AH51" s="116"/>
      <c r="AI51" s="82">
        <f t="shared" si="60"/>
        <v>6.5240639046230009E-2</v>
      </c>
      <c r="AJ51" s="71">
        <f t="shared" si="60"/>
        <v>652.44716586170398</v>
      </c>
      <c r="AK51" s="117">
        <f t="shared" si="60"/>
        <v>0.31248046997062684</v>
      </c>
      <c r="AL51" s="118">
        <f t="shared" si="59"/>
        <v>3125</v>
      </c>
      <c r="AM51" s="82">
        <f t="shared" si="59"/>
        <v>0.62496093994125368</v>
      </c>
      <c r="AN51" s="71">
        <f t="shared" si="59"/>
        <v>6250</v>
      </c>
      <c r="AO51" s="71">
        <f t="shared" si="59"/>
        <v>10027.447165861704</v>
      </c>
      <c r="AP51" s="72">
        <f t="shared" si="9"/>
        <v>6.5005352797964377E-5</v>
      </c>
      <c r="AR51" s="116" t="s">
        <v>106</v>
      </c>
      <c r="AS51" s="116"/>
      <c r="AT51" s="25">
        <f t="shared" si="19"/>
        <v>0.34701935202169265</v>
      </c>
      <c r="AU51" s="48">
        <f t="shared" si="20"/>
        <v>3479.7182179290867</v>
      </c>
      <c r="AV51" s="25">
        <f t="shared" si="21"/>
        <v>0.33242093208744267</v>
      </c>
      <c r="AW51" s="48">
        <f t="shared" si="22"/>
        <v>3333.333333333333</v>
      </c>
      <c r="AX51" s="25">
        <f t="shared" si="23"/>
        <v>0.33242093208744267</v>
      </c>
      <c r="AY51" s="48">
        <f t="shared" si="24"/>
        <v>3333.333333333333</v>
      </c>
      <c r="AZ51" s="48">
        <f t="shared" si="25"/>
        <v>10146.384884595753</v>
      </c>
      <c r="BA51" s="25">
        <f t="shared" si="26"/>
        <v>3.4272634196317724E-4</v>
      </c>
      <c r="BC51" s="116" t="s">
        <v>107</v>
      </c>
      <c r="BD51" s="116"/>
      <c r="BE51" s="56">
        <f t="shared" si="10"/>
        <v>0.33333333333333331</v>
      </c>
      <c r="BF51" s="48">
        <f t="shared" si="11"/>
        <v>3382.1282948652506</v>
      </c>
      <c r="BG51" s="56">
        <f t="shared" si="12"/>
        <v>0.33333333333333331</v>
      </c>
      <c r="BH51" s="48">
        <f t="shared" si="13"/>
        <v>3334.4444444444439</v>
      </c>
      <c r="BI51" s="56">
        <f t="shared" si="14"/>
        <v>0.33333333333333331</v>
      </c>
      <c r="BJ51" s="48">
        <f t="shared" si="15"/>
        <v>3334.4444444444439</v>
      </c>
      <c r="BK51" s="48">
        <f t="shared" si="16"/>
        <v>10146.384884595753</v>
      </c>
      <c r="BL51" s="51">
        <f t="shared" si="17"/>
        <v>3.4272634196308438E-4</v>
      </c>
    </row>
    <row r="52" spans="2:64" x14ac:dyDescent="0.2">
      <c r="B52" s="94">
        <v>43963</v>
      </c>
      <c r="C52" s="120">
        <f t="shared" si="34"/>
        <v>104.18307620239166</v>
      </c>
      <c r="D52" s="72">
        <f t="shared" si="56"/>
        <v>1.0000000000000584E-3</v>
      </c>
      <c r="E52" s="22">
        <v>1000</v>
      </c>
      <c r="F52" s="96">
        <f t="shared" si="49"/>
        <v>104183.07620239166</v>
      </c>
      <c r="G52" s="72">
        <f t="shared" si="50"/>
        <v>6.4944629916571572E-2</v>
      </c>
      <c r="H52" s="21">
        <v>100</v>
      </c>
      <c r="I52" s="72">
        <f t="shared" si="57"/>
        <v>0</v>
      </c>
      <c r="J52" s="22">
        <v>5000</v>
      </c>
      <c r="K52" s="96">
        <f t="shared" si="51"/>
        <v>500000</v>
      </c>
      <c r="L52" s="72">
        <f t="shared" si="52"/>
        <v>0.31168512336114279</v>
      </c>
      <c r="M52" s="21">
        <v>100</v>
      </c>
      <c r="N52" s="72">
        <f t="shared" si="58"/>
        <v>0</v>
      </c>
      <c r="O52" s="22">
        <v>10000</v>
      </c>
      <c r="P52" s="96">
        <f t="shared" si="53"/>
        <v>1000000</v>
      </c>
      <c r="Q52" s="72">
        <f t="shared" si="54"/>
        <v>0.62337024672228558</v>
      </c>
      <c r="R52" s="120">
        <f t="shared" si="55"/>
        <v>1604183.0762023916</v>
      </c>
      <c r="S52" s="99">
        <f t="shared" si="48"/>
        <v>1</v>
      </c>
      <c r="V52" s="116" t="s">
        <v>108</v>
      </c>
      <c r="W52" s="116"/>
      <c r="X52" s="72">
        <f t="shared" si="1"/>
        <v>6.5305879685276236E-2</v>
      </c>
      <c r="Y52" s="71">
        <f t="shared" si="2"/>
        <v>653.09961302756562</v>
      </c>
      <c r="Z52" s="72">
        <f t="shared" si="3"/>
        <v>0.31248046997062684</v>
      </c>
      <c r="AA52" s="71">
        <f t="shared" si="4"/>
        <v>3125</v>
      </c>
      <c r="AB52" s="72">
        <f t="shared" si="5"/>
        <v>0.62496093994125368</v>
      </c>
      <c r="AC52" s="71">
        <f t="shared" si="6"/>
        <v>6250</v>
      </c>
      <c r="AD52" s="71">
        <f t="shared" si="7"/>
        <v>10028.099613027565</v>
      </c>
      <c r="AE52" s="72">
        <f t="shared" si="8"/>
        <v>6.5066128504027477E-5</v>
      </c>
      <c r="AG52" s="116" t="s">
        <v>109</v>
      </c>
      <c r="AH52" s="116"/>
      <c r="AI52" s="82">
        <f t="shared" si="60"/>
        <v>6.5305879685276236E-2</v>
      </c>
      <c r="AJ52" s="71">
        <f t="shared" si="60"/>
        <v>653.09961302756562</v>
      </c>
      <c r="AK52" s="117">
        <f t="shared" si="60"/>
        <v>0.31248046997062684</v>
      </c>
      <c r="AL52" s="118">
        <f t="shared" si="59"/>
        <v>3125</v>
      </c>
      <c r="AM52" s="82">
        <f t="shared" si="59"/>
        <v>0.62496093994125368</v>
      </c>
      <c r="AN52" s="71">
        <f t="shared" si="59"/>
        <v>6250</v>
      </c>
      <c r="AO52" s="71">
        <f t="shared" si="59"/>
        <v>10028.099613027565</v>
      </c>
      <c r="AP52" s="72">
        <f t="shared" si="9"/>
        <v>6.5066128503987741E-5</v>
      </c>
      <c r="AR52" s="116" t="s">
        <v>108</v>
      </c>
      <c r="AS52" s="116"/>
      <c r="AT52" s="25">
        <f t="shared" si="19"/>
        <v>0.34734377105927144</v>
      </c>
      <c r="AU52" s="48">
        <f t="shared" si="20"/>
        <v>3483.1979361470153</v>
      </c>
      <c r="AV52" s="25">
        <f t="shared" si="21"/>
        <v>0.33239930415160412</v>
      </c>
      <c r="AW52" s="48">
        <f t="shared" si="22"/>
        <v>3333.333333333333</v>
      </c>
      <c r="AX52" s="25">
        <f t="shared" si="23"/>
        <v>0.33239930415160412</v>
      </c>
      <c r="AY52" s="48">
        <f t="shared" si="24"/>
        <v>3333.333333333333</v>
      </c>
      <c r="AZ52" s="48">
        <f t="shared" si="25"/>
        <v>10149.864602813683</v>
      </c>
      <c r="BA52" s="25">
        <f t="shared" si="26"/>
        <v>3.429515297820897E-4</v>
      </c>
      <c r="BC52" s="116" t="s">
        <v>109</v>
      </c>
      <c r="BD52" s="116"/>
      <c r="BE52" s="56">
        <f t="shared" si="10"/>
        <v>0.33333333333333331</v>
      </c>
      <c r="BF52" s="48">
        <f t="shared" si="11"/>
        <v>3383.2882009378941</v>
      </c>
      <c r="BG52" s="56">
        <f t="shared" si="12"/>
        <v>0.33333333333333331</v>
      </c>
      <c r="BH52" s="48">
        <f t="shared" si="13"/>
        <v>3334.4444444444439</v>
      </c>
      <c r="BI52" s="56">
        <f t="shared" si="14"/>
        <v>0.33333333333333331</v>
      </c>
      <c r="BJ52" s="48">
        <f t="shared" si="15"/>
        <v>3334.4444444444439</v>
      </c>
      <c r="BK52" s="48">
        <f t="shared" si="16"/>
        <v>10149.864602813683</v>
      </c>
      <c r="BL52" s="51">
        <f t="shared" si="17"/>
        <v>3.4295152978214283E-4</v>
      </c>
    </row>
    <row r="53" spans="2:64" x14ac:dyDescent="0.2">
      <c r="B53" s="94">
        <v>43964</v>
      </c>
      <c r="C53" s="120">
        <f t="shared" si="34"/>
        <v>104.28725927859405</v>
      </c>
      <c r="D53" s="72">
        <f t="shared" si="56"/>
        <v>9.9999999999997639E-4</v>
      </c>
      <c r="E53" s="22">
        <v>1000</v>
      </c>
      <c r="F53" s="96">
        <f t="shared" si="49"/>
        <v>104287.25927859405</v>
      </c>
      <c r="G53" s="72">
        <f t="shared" si="50"/>
        <v>6.5005352797908089E-2</v>
      </c>
      <c r="H53" s="21">
        <v>100</v>
      </c>
      <c r="I53" s="72">
        <f t="shared" si="57"/>
        <v>0</v>
      </c>
      <c r="J53" s="22">
        <v>5000</v>
      </c>
      <c r="K53" s="96">
        <f t="shared" si="51"/>
        <v>500000</v>
      </c>
      <c r="L53" s="72">
        <f t="shared" si="52"/>
        <v>0.31166488240069729</v>
      </c>
      <c r="M53" s="21">
        <v>100</v>
      </c>
      <c r="N53" s="72">
        <f t="shared" si="58"/>
        <v>0</v>
      </c>
      <c r="O53" s="22">
        <v>10000</v>
      </c>
      <c r="P53" s="96">
        <f t="shared" si="53"/>
        <v>1000000</v>
      </c>
      <c r="Q53" s="72">
        <f t="shared" si="54"/>
        <v>0.62332976480139457</v>
      </c>
      <c r="R53" s="120">
        <f t="shared" si="55"/>
        <v>1604287.2592785941</v>
      </c>
      <c r="S53" s="99">
        <f t="shared" si="48"/>
        <v>1</v>
      </c>
      <c r="V53" s="116" t="s">
        <v>110</v>
      </c>
      <c r="W53" s="116"/>
      <c r="X53" s="72">
        <f t="shared" si="1"/>
        <v>6.537118556496152E-2</v>
      </c>
      <c r="Y53" s="71">
        <f t="shared" si="2"/>
        <v>653.75271264059324</v>
      </c>
      <c r="Z53" s="72">
        <f t="shared" si="3"/>
        <v>0.31248046997062684</v>
      </c>
      <c r="AA53" s="71">
        <f t="shared" si="4"/>
        <v>3125</v>
      </c>
      <c r="AB53" s="72">
        <f t="shared" si="5"/>
        <v>0.62496093994125368</v>
      </c>
      <c r="AC53" s="71">
        <f t="shared" si="6"/>
        <v>6250</v>
      </c>
      <c r="AD53" s="71">
        <f t="shared" si="7"/>
        <v>10028.752712640593</v>
      </c>
      <c r="AE53" s="72">
        <f t="shared" si="8"/>
        <v>6.5126957073630254E-5</v>
      </c>
      <c r="AG53" s="116" t="s">
        <v>111</v>
      </c>
      <c r="AH53" s="116"/>
      <c r="AI53" s="82">
        <f t="shared" si="60"/>
        <v>6.537118556496152E-2</v>
      </c>
      <c r="AJ53" s="71">
        <f t="shared" si="60"/>
        <v>653.75271264059324</v>
      </c>
      <c r="AK53" s="117">
        <f t="shared" si="60"/>
        <v>0.31248046997062684</v>
      </c>
      <c r="AL53" s="118">
        <f t="shared" si="59"/>
        <v>3125</v>
      </c>
      <c r="AM53" s="82">
        <f t="shared" si="59"/>
        <v>0.62496093994125368</v>
      </c>
      <c r="AN53" s="71">
        <f t="shared" si="59"/>
        <v>6250</v>
      </c>
      <c r="AO53" s="71">
        <f t="shared" si="59"/>
        <v>10028.752712640593</v>
      </c>
      <c r="AP53" s="72">
        <f t="shared" si="9"/>
        <v>6.5126957073724512E-5</v>
      </c>
      <c r="AR53" s="116" t="s">
        <v>110</v>
      </c>
      <c r="AS53" s="116"/>
      <c r="AT53" s="25">
        <f t="shared" si="19"/>
        <v>0.34766847224066327</v>
      </c>
      <c r="AU53" s="48">
        <f t="shared" si="20"/>
        <v>3486.6811340831628</v>
      </c>
      <c r="AV53" s="25">
        <f t="shared" si="21"/>
        <v>0.33237765740617797</v>
      </c>
      <c r="AW53" s="48">
        <f t="shared" si="22"/>
        <v>3333.333333333333</v>
      </c>
      <c r="AX53" s="25">
        <f t="shared" si="23"/>
        <v>0.33237765740617797</v>
      </c>
      <c r="AY53" s="48">
        <f t="shared" si="24"/>
        <v>3333.333333333333</v>
      </c>
      <c r="AZ53" s="48">
        <f t="shared" si="25"/>
        <v>10153.347800749829</v>
      </c>
      <c r="BA53" s="25">
        <f t="shared" si="26"/>
        <v>3.4317678830715707E-4</v>
      </c>
      <c r="BC53" s="116" t="s">
        <v>111</v>
      </c>
      <c r="BD53" s="116"/>
      <c r="BE53" s="56">
        <f t="shared" si="10"/>
        <v>0.33333333333333331</v>
      </c>
      <c r="BF53" s="48">
        <f t="shared" si="11"/>
        <v>3384.4492669166093</v>
      </c>
      <c r="BG53" s="56">
        <f t="shared" si="12"/>
        <v>0.33333333333333331</v>
      </c>
      <c r="BH53" s="48">
        <f t="shared" si="13"/>
        <v>3334.4444444444439</v>
      </c>
      <c r="BI53" s="56">
        <f t="shared" si="14"/>
        <v>0.33333333333333331</v>
      </c>
      <c r="BJ53" s="48">
        <f t="shared" si="15"/>
        <v>3334.4444444444439</v>
      </c>
      <c r="BK53" s="48">
        <f t="shared" si="16"/>
        <v>10153.347800749829</v>
      </c>
      <c r="BL53" s="51">
        <f t="shared" si="17"/>
        <v>3.4317678830708687E-4</v>
      </c>
    </row>
    <row r="54" spans="2:64" x14ac:dyDescent="0.2">
      <c r="B54" s="94">
        <v>43965</v>
      </c>
      <c r="C54" s="120">
        <f t="shared" si="34"/>
        <v>104.39154653787264</v>
      </c>
      <c r="D54" s="72">
        <f t="shared" si="56"/>
        <v>9.9999999999998614E-4</v>
      </c>
      <c r="E54" s="22">
        <v>1000</v>
      </c>
      <c r="F54" s="96">
        <f t="shared" si="49"/>
        <v>104391.54653787264</v>
      </c>
      <c r="G54" s="72">
        <f t="shared" si="50"/>
        <v>6.5066128504067386E-2</v>
      </c>
      <c r="H54" s="21">
        <v>100</v>
      </c>
      <c r="I54" s="72">
        <f t="shared" si="57"/>
        <v>0</v>
      </c>
      <c r="J54" s="22">
        <v>5000</v>
      </c>
      <c r="K54" s="96">
        <f t="shared" si="51"/>
        <v>500000</v>
      </c>
      <c r="L54" s="72">
        <f t="shared" si="52"/>
        <v>0.31164462383197755</v>
      </c>
      <c r="M54" s="21">
        <v>100</v>
      </c>
      <c r="N54" s="72">
        <f t="shared" si="58"/>
        <v>0</v>
      </c>
      <c r="O54" s="22">
        <v>10000</v>
      </c>
      <c r="P54" s="96">
        <f t="shared" si="53"/>
        <v>1000000</v>
      </c>
      <c r="Q54" s="72">
        <f t="shared" si="54"/>
        <v>0.6232892476639551</v>
      </c>
      <c r="R54" s="120">
        <f t="shared" si="55"/>
        <v>1604391.5465378726</v>
      </c>
      <c r="S54" s="99">
        <f t="shared" si="48"/>
        <v>1</v>
      </c>
      <c r="V54" s="116" t="s">
        <v>112</v>
      </c>
      <c r="W54" s="116"/>
      <c r="X54" s="72">
        <f t="shared" si="1"/>
        <v>6.5436556750526481E-2</v>
      </c>
      <c r="Y54" s="71">
        <f t="shared" si="2"/>
        <v>654.4064653532339</v>
      </c>
      <c r="Z54" s="72">
        <f t="shared" si="3"/>
        <v>0.31248046997062684</v>
      </c>
      <c r="AA54" s="71">
        <f t="shared" si="4"/>
        <v>3125</v>
      </c>
      <c r="AB54" s="72">
        <f t="shared" si="5"/>
        <v>0.62496093994125368</v>
      </c>
      <c r="AC54" s="71">
        <f t="shared" si="6"/>
        <v>6250</v>
      </c>
      <c r="AD54" s="71">
        <f t="shared" si="7"/>
        <v>10029.406465353233</v>
      </c>
      <c r="AE54" s="72">
        <f t="shared" si="8"/>
        <v>6.5187838545085011E-5</v>
      </c>
      <c r="AG54" s="116" t="s">
        <v>113</v>
      </c>
      <c r="AH54" s="116"/>
      <c r="AI54" s="82">
        <f t="shared" si="60"/>
        <v>6.5436556750526481E-2</v>
      </c>
      <c r="AJ54" s="71">
        <f t="shared" si="60"/>
        <v>654.4064653532339</v>
      </c>
      <c r="AK54" s="117">
        <f t="shared" si="60"/>
        <v>0.31248046997062684</v>
      </c>
      <c r="AL54" s="118">
        <f t="shared" si="59"/>
        <v>3125</v>
      </c>
      <c r="AM54" s="82">
        <f t="shared" si="59"/>
        <v>0.62496093994125368</v>
      </c>
      <c r="AN54" s="71">
        <f t="shared" si="59"/>
        <v>6250</v>
      </c>
      <c r="AO54" s="71">
        <f t="shared" si="59"/>
        <v>10029.406465353233</v>
      </c>
      <c r="AP54" s="72">
        <f t="shared" si="9"/>
        <v>6.5187838545144317E-5</v>
      </c>
      <c r="AR54" s="116" t="s">
        <v>112</v>
      </c>
      <c r="AS54" s="116"/>
      <c r="AT54" s="25">
        <f t="shared" si="19"/>
        <v>0.34799345577169438</v>
      </c>
      <c r="AU54" s="48">
        <f t="shared" si="20"/>
        <v>3490.1678152172462</v>
      </c>
      <c r="AV54" s="25">
        <f t="shared" si="21"/>
        <v>0.33235599183744258</v>
      </c>
      <c r="AW54" s="48">
        <f t="shared" si="22"/>
        <v>3333.333333333333</v>
      </c>
      <c r="AX54" s="25">
        <f t="shared" si="23"/>
        <v>0.33235599183744258</v>
      </c>
      <c r="AY54" s="48">
        <f t="shared" si="24"/>
        <v>3333.333333333333</v>
      </c>
      <c r="AZ54" s="48">
        <f t="shared" si="25"/>
        <v>10156.834481883912</v>
      </c>
      <c r="BA54" s="25">
        <f t="shared" si="26"/>
        <v>3.4340211745981854E-4</v>
      </c>
      <c r="BC54" s="116" t="s">
        <v>113</v>
      </c>
      <c r="BD54" s="116"/>
      <c r="BE54" s="56">
        <f t="shared" si="10"/>
        <v>0.33333333333333331</v>
      </c>
      <c r="BF54" s="48">
        <f t="shared" si="11"/>
        <v>3385.6114939613039</v>
      </c>
      <c r="BG54" s="56">
        <f t="shared" si="12"/>
        <v>0.33333333333333331</v>
      </c>
      <c r="BH54" s="48">
        <f t="shared" si="13"/>
        <v>3334.4444444444439</v>
      </c>
      <c r="BI54" s="56">
        <f t="shared" si="14"/>
        <v>0.33333333333333331</v>
      </c>
      <c r="BJ54" s="48">
        <f t="shared" si="15"/>
        <v>3334.4444444444439</v>
      </c>
      <c r="BK54" s="48">
        <f t="shared" si="16"/>
        <v>10156.834481883912</v>
      </c>
      <c r="BL54" s="51">
        <f t="shared" si="17"/>
        <v>3.4340211745975679E-4</v>
      </c>
    </row>
    <row r="55" spans="2:64" x14ac:dyDescent="0.2">
      <c r="B55" s="94">
        <v>43966</v>
      </c>
      <c r="C55" s="120">
        <f t="shared" si="34"/>
        <v>104.49593808441051</v>
      </c>
      <c r="D55" s="72">
        <f t="shared" si="56"/>
        <v>9.9999999999996381E-4</v>
      </c>
      <c r="E55" s="22">
        <v>1000</v>
      </c>
      <c r="F55" s="96">
        <f t="shared" si="49"/>
        <v>104495.93808441052</v>
      </c>
      <c r="G55" s="72">
        <f t="shared" si="50"/>
        <v>6.5126957073613434E-2</v>
      </c>
      <c r="H55" s="21">
        <v>100</v>
      </c>
      <c r="I55" s="72">
        <f t="shared" si="57"/>
        <v>0</v>
      </c>
      <c r="J55" s="22">
        <v>5000</v>
      </c>
      <c r="K55" s="96">
        <f t="shared" si="51"/>
        <v>500000</v>
      </c>
      <c r="L55" s="72">
        <f t="shared" si="52"/>
        <v>0.31162434764212887</v>
      </c>
      <c r="M55" s="21">
        <v>100</v>
      </c>
      <c r="N55" s="72">
        <f t="shared" si="58"/>
        <v>0</v>
      </c>
      <c r="O55" s="22">
        <v>10000</v>
      </c>
      <c r="P55" s="96">
        <f t="shared" si="53"/>
        <v>1000000</v>
      </c>
      <c r="Q55" s="72">
        <f t="shared" si="54"/>
        <v>0.62324869528425775</v>
      </c>
      <c r="R55" s="120">
        <f t="shared" si="55"/>
        <v>1604495.9380844105</v>
      </c>
      <c r="S55" s="99">
        <f t="shared" si="48"/>
        <v>1</v>
      </c>
      <c r="V55" s="116" t="s">
        <v>114</v>
      </c>
      <c r="W55" s="116"/>
      <c r="X55" s="72">
        <f t="shared" si="1"/>
        <v>6.5501993307277004E-2</v>
      </c>
      <c r="Y55" s="71">
        <f t="shared" si="2"/>
        <v>655.06087181858709</v>
      </c>
      <c r="Z55" s="72">
        <f t="shared" si="3"/>
        <v>0.31248046997062684</v>
      </c>
      <c r="AA55" s="71">
        <f t="shared" si="4"/>
        <v>3125</v>
      </c>
      <c r="AB55" s="72">
        <f t="shared" si="5"/>
        <v>0.62496093994125368</v>
      </c>
      <c r="AC55" s="71">
        <f t="shared" si="6"/>
        <v>6250</v>
      </c>
      <c r="AD55" s="71">
        <f t="shared" si="7"/>
        <v>10030.060871818587</v>
      </c>
      <c r="AE55" s="72">
        <f t="shared" si="8"/>
        <v>6.5248772957222394E-5</v>
      </c>
      <c r="AG55" s="116" t="s">
        <v>115</v>
      </c>
      <c r="AH55" s="116"/>
      <c r="AI55" s="82">
        <f t="shared" si="60"/>
        <v>6.5501993307277004E-2</v>
      </c>
      <c r="AJ55" s="71">
        <f t="shared" si="60"/>
        <v>655.06087181858709</v>
      </c>
      <c r="AK55" s="117">
        <f t="shared" si="60"/>
        <v>0.31248046997062684</v>
      </c>
      <c r="AL55" s="118">
        <f t="shared" si="59"/>
        <v>3125</v>
      </c>
      <c r="AM55" s="82">
        <f t="shared" si="59"/>
        <v>0.62496093994125368</v>
      </c>
      <c r="AN55" s="71">
        <f t="shared" si="59"/>
        <v>6250</v>
      </c>
      <c r="AO55" s="71">
        <f t="shared" si="59"/>
        <v>10030.060871818587</v>
      </c>
      <c r="AP55" s="72">
        <f t="shared" si="9"/>
        <v>6.5248772957327006E-5</v>
      </c>
      <c r="AR55" s="116" t="s">
        <v>114</v>
      </c>
      <c r="AS55" s="116"/>
      <c r="AT55" s="25">
        <f t="shared" si="19"/>
        <v>0.34831872185826679</v>
      </c>
      <c r="AU55" s="48">
        <f t="shared" si="20"/>
        <v>3493.6579830324631</v>
      </c>
      <c r="AV55" s="25">
        <f t="shared" si="21"/>
        <v>0.33233430743167108</v>
      </c>
      <c r="AW55" s="48">
        <f t="shared" si="22"/>
        <v>3333.333333333333</v>
      </c>
      <c r="AX55" s="25">
        <f t="shared" si="23"/>
        <v>0.33233430743167108</v>
      </c>
      <c r="AY55" s="48">
        <f t="shared" si="24"/>
        <v>3333.333333333333</v>
      </c>
      <c r="AZ55" s="48">
        <f t="shared" si="25"/>
        <v>10160.324649699131</v>
      </c>
      <c r="BA55" s="25">
        <f t="shared" si="26"/>
        <v>3.4362751716033327E-4</v>
      </c>
      <c r="BC55" s="116" t="s">
        <v>115</v>
      </c>
      <c r="BD55" s="116"/>
      <c r="BE55" s="56">
        <f t="shared" si="10"/>
        <v>0.33333333333333331</v>
      </c>
      <c r="BF55" s="48">
        <f t="shared" si="11"/>
        <v>3386.7748832330435</v>
      </c>
      <c r="BG55" s="56">
        <f t="shared" si="12"/>
        <v>0.33333333333333331</v>
      </c>
      <c r="BH55" s="48">
        <f t="shared" si="13"/>
        <v>3334.4444444444439</v>
      </c>
      <c r="BI55" s="56">
        <f t="shared" si="14"/>
        <v>0.33333333333333331</v>
      </c>
      <c r="BJ55" s="48">
        <f t="shared" si="15"/>
        <v>3334.4444444444439</v>
      </c>
      <c r="BK55" s="48">
        <f t="shared" si="16"/>
        <v>10160.324649699131</v>
      </c>
      <c r="BL55" s="51">
        <f t="shared" si="17"/>
        <v>3.436275171604386E-4</v>
      </c>
    </row>
    <row r="56" spans="2:64" x14ac:dyDescent="0.2">
      <c r="B56" s="94">
        <v>43967</v>
      </c>
      <c r="C56" s="120">
        <f t="shared" si="34"/>
        <v>104.60043402249492</v>
      </c>
      <c r="D56" s="72">
        <f t="shared" si="56"/>
        <v>1.0000000000000137E-3</v>
      </c>
      <c r="E56" s="22">
        <v>1000</v>
      </c>
      <c r="F56" s="96">
        <f t="shared" si="49"/>
        <v>104600.43402249493</v>
      </c>
      <c r="G56" s="72">
        <f t="shared" si="50"/>
        <v>6.5187838545124388E-2</v>
      </c>
      <c r="H56" s="21">
        <v>100</v>
      </c>
      <c r="I56" s="72">
        <f t="shared" si="57"/>
        <v>0</v>
      </c>
      <c r="J56" s="22">
        <v>5000</v>
      </c>
      <c r="K56" s="96">
        <f t="shared" si="51"/>
        <v>500000</v>
      </c>
      <c r="L56" s="72">
        <f t="shared" si="52"/>
        <v>0.31160405381829187</v>
      </c>
      <c r="M56" s="21">
        <v>100</v>
      </c>
      <c r="N56" s="72">
        <f t="shared" si="58"/>
        <v>0</v>
      </c>
      <c r="O56" s="22">
        <v>10000</v>
      </c>
      <c r="P56" s="96">
        <f t="shared" si="53"/>
        <v>1000000</v>
      </c>
      <c r="Q56" s="72">
        <f t="shared" si="54"/>
        <v>0.62320810763658374</v>
      </c>
      <c r="R56" s="120">
        <f t="shared" si="55"/>
        <v>1604600.4340224951</v>
      </c>
      <c r="S56" s="99">
        <f t="shared" si="48"/>
        <v>1</v>
      </c>
      <c r="V56" s="116" t="s">
        <v>116</v>
      </c>
      <c r="W56" s="116"/>
      <c r="X56" s="72">
        <f t="shared" si="1"/>
        <v>6.5567495300584297E-2</v>
      </c>
      <c r="Y56" s="71">
        <f t="shared" si="2"/>
        <v>655.71593269040579</v>
      </c>
      <c r="Z56" s="72">
        <f t="shared" si="3"/>
        <v>0.31248046997062684</v>
      </c>
      <c r="AA56" s="71">
        <f t="shared" si="4"/>
        <v>3125</v>
      </c>
      <c r="AB56" s="72">
        <f t="shared" si="5"/>
        <v>0.62496093994125368</v>
      </c>
      <c r="AC56" s="71">
        <f t="shared" si="6"/>
        <v>6250</v>
      </c>
      <c r="AD56" s="71">
        <f t="shared" si="7"/>
        <v>10030.715932690406</v>
      </c>
      <c r="AE56" s="72">
        <f t="shared" si="8"/>
        <v>6.5309760348459468E-5</v>
      </c>
      <c r="AG56" s="116" t="s">
        <v>117</v>
      </c>
      <c r="AH56" s="116"/>
      <c r="AI56" s="82">
        <f t="shared" si="60"/>
        <v>6.5567495300584297E-2</v>
      </c>
      <c r="AJ56" s="71">
        <f t="shared" si="60"/>
        <v>655.71593269040579</v>
      </c>
      <c r="AK56" s="117">
        <f t="shared" si="60"/>
        <v>0.31248046997062684</v>
      </c>
      <c r="AL56" s="118">
        <f t="shared" si="59"/>
        <v>3125</v>
      </c>
      <c r="AM56" s="82">
        <f t="shared" si="59"/>
        <v>0.62496093994125368</v>
      </c>
      <c r="AN56" s="71">
        <f t="shared" si="59"/>
        <v>6250</v>
      </c>
      <c r="AO56" s="71">
        <f t="shared" si="59"/>
        <v>10030.715932690406</v>
      </c>
      <c r="AP56" s="72">
        <f t="shared" si="9"/>
        <v>6.5309760348464252E-5</v>
      </c>
      <c r="AR56" s="116" t="s">
        <v>116</v>
      </c>
      <c r="AS56" s="116"/>
      <c r="AT56" s="25">
        <f t="shared" si="19"/>
        <v>0.34864427070635839</v>
      </c>
      <c r="AU56" s="48">
        <f t="shared" si="20"/>
        <v>3497.1516410154959</v>
      </c>
      <c r="AV56" s="25">
        <f t="shared" si="21"/>
        <v>0.33231260417513164</v>
      </c>
      <c r="AW56" s="48">
        <f t="shared" si="22"/>
        <v>3333.333333333333</v>
      </c>
      <c r="AX56" s="25">
        <f t="shared" si="23"/>
        <v>0.33231260417513164</v>
      </c>
      <c r="AY56" s="48">
        <f t="shared" si="24"/>
        <v>3333.333333333333</v>
      </c>
      <c r="AZ56" s="48">
        <f t="shared" si="25"/>
        <v>10163.818307682162</v>
      </c>
      <c r="BA56" s="25">
        <f t="shared" si="26"/>
        <v>3.4385298732903533E-4</v>
      </c>
      <c r="BC56" s="116" t="s">
        <v>117</v>
      </c>
      <c r="BD56" s="116"/>
      <c r="BE56" s="56">
        <f t="shared" si="10"/>
        <v>0.33333333333333331</v>
      </c>
      <c r="BF56" s="48">
        <f t="shared" si="11"/>
        <v>3387.939435894054</v>
      </c>
      <c r="BG56" s="56">
        <f t="shared" si="12"/>
        <v>0.33333333333333331</v>
      </c>
      <c r="BH56" s="48">
        <f t="shared" si="13"/>
        <v>3334.4444444444439</v>
      </c>
      <c r="BI56" s="56">
        <f t="shared" si="14"/>
        <v>0.33333333333333331</v>
      </c>
      <c r="BJ56" s="48">
        <f t="shared" si="15"/>
        <v>3334.4444444444439</v>
      </c>
      <c r="BK56" s="48">
        <f t="shared" si="16"/>
        <v>10163.818307682162</v>
      </c>
      <c r="BL56" s="51">
        <f t="shared" si="17"/>
        <v>3.4385298732897418E-4</v>
      </c>
    </row>
    <row r="57" spans="2:64" x14ac:dyDescent="0.2">
      <c r="B57" s="94">
        <v>43968</v>
      </c>
      <c r="C57" s="120">
        <f t="shared" si="34"/>
        <v>104.70503445651742</v>
      </c>
      <c r="D57" s="72">
        <f t="shared" si="56"/>
        <v>1.0000000000000588E-3</v>
      </c>
      <c r="E57" s="22">
        <v>1000</v>
      </c>
      <c r="F57" s="96">
        <f t="shared" si="49"/>
        <v>104705.03445651743</v>
      </c>
      <c r="G57" s="72">
        <f t="shared" si="50"/>
        <v>6.5248772957192724E-2</v>
      </c>
      <c r="H57" s="21">
        <v>100</v>
      </c>
      <c r="I57" s="72">
        <f t="shared" si="57"/>
        <v>0</v>
      </c>
      <c r="J57" s="22">
        <v>5000</v>
      </c>
      <c r="K57" s="96">
        <f t="shared" si="51"/>
        <v>500000</v>
      </c>
      <c r="L57" s="72">
        <f t="shared" si="52"/>
        <v>0.31158374234760239</v>
      </c>
      <c r="M57" s="21">
        <v>100</v>
      </c>
      <c r="N57" s="72">
        <f t="shared" si="58"/>
        <v>0</v>
      </c>
      <c r="O57" s="22">
        <v>10000</v>
      </c>
      <c r="P57" s="96">
        <f t="shared" si="53"/>
        <v>1000000</v>
      </c>
      <c r="Q57" s="72">
        <f t="shared" si="54"/>
        <v>0.62316748469520478</v>
      </c>
      <c r="R57" s="120">
        <f t="shared" si="55"/>
        <v>1604705.0344565175</v>
      </c>
      <c r="S57" s="99">
        <f t="shared" si="48"/>
        <v>0.99999999999999989</v>
      </c>
      <c r="V57" s="116" t="s">
        <v>118</v>
      </c>
      <c r="W57" s="116"/>
      <c r="X57" s="72">
        <f t="shared" si="1"/>
        <v>6.5633062795884878E-2</v>
      </c>
      <c r="Y57" s="71">
        <f t="shared" si="2"/>
        <v>656.37164862309623</v>
      </c>
      <c r="Z57" s="72">
        <f t="shared" si="3"/>
        <v>0.31248046997062684</v>
      </c>
      <c r="AA57" s="71">
        <f t="shared" si="4"/>
        <v>3125</v>
      </c>
      <c r="AB57" s="72">
        <f t="shared" si="5"/>
        <v>0.62496093994125368</v>
      </c>
      <c r="AC57" s="71">
        <f t="shared" si="6"/>
        <v>6250</v>
      </c>
      <c r="AD57" s="71">
        <f t="shared" si="7"/>
        <v>10031.371648623095</v>
      </c>
      <c r="AE57" s="72">
        <f t="shared" si="8"/>
        <v>6.5370800757343753E-5</v>
      </c>
      <c r="AG57" s="116" t="s">
        <v>119</v>
      </c>
      <c r="AH57" s="116"/>
      <c r="AI57" s="82">
        <f t="shared" si="60"/>
        <v>6.5633062795884878E-2</v>
      </c>
      <c r="AJ57" s="71">
        <f t="shared" si="60"/>
        <v>656.37164862309623</v>
      </c>
      <c r="AK57" s="117">
        <f t="shared" si="60"/>
        <v>0.31248046997062684</v>
      </c>
      <c r="AL57" s="118">
        <f t="shared" si="59"/>
        <v>3125</v>
      </c>
      <c r="AM57" s="82">
        <f t="shared" si="59"/>
        <v>0.62496093994125368</v>
      </c>
      <c r="AN57" s="71">
        <f t="shared" si="59"/>
        <v>6250</v>
      </c>
      <c r="AO57" s="71">
        <f t="shared" si="59"/>
        <v>10031.371648623095</v>
      </c>
      <c r="AP57" s="72">
        <f t="shared" si="9"/>
        <v>6.5370800757413861E-5</v>
      </c>
      <c r="AR57" s="116" t="s">
        <v>118</v>
      </c>
      <c r="AS57" s="116"/>
      <c r="AT57" s="25">
        <f t="shared" si="19"/>
        <v>0.34897010252202254</v>
      </c>
      <c r="AU57" s="48">
        <f t="shared" si="20"/>
        <v>3500.6487926565119</v>
      </c>
      <c r="AV57" s="25">
        <f t="shared" si="21"/>
        <v>0.33229088205408741</v>
      </c>
      <c r="AW57" s="48">
        <f t="shared" si="22"/>
        <v>3333.333333333333</v>
      </c>
      <c r="AX57" s="25">
        <f t="shared" si="23"/>
        <v>0.33229088205408741</v>
      </c>
      <c r="AY57" s="48">
        <f t="shared" si="24"/>
        <v>3333.333333333333</v>
      </c>
      <c r="AZ57" s="48">
        <f t="shared" si="25"/>
        <v>10167.315459323177</v>
      </c>
      <c r="BA57" s="25">
        <f t="shared" si="26"/>
        <v>3.4407852788669122E-4</v>
      </c>
      <c r="BC57" s="116" t="s">
        <v>119</v>
      </c>
      <c r="BD57" s="116"/>
      <c r="BE57" s="56">
        <f t="shared" si="10"/>
        <v>0.33333333333333331</v>
      </c>
      <c r="BF57" s="48">
        <f t="shared" si="11"/>
        <v>3389.1051531077255</v>
      </c>
      <c r="BG57" s="56">
        <f t="shared" si="12"/>
        <v>0.33333333333333331</v>
      </c>
      <c r="BH57" s="48">
        <f t="shared" si="13"/>
        <v>3334.4444444444439</v>
      </c>
      <c r="BI57" s="56">
        <f t="shared" si="14"/>
        <v>0.33333333333333331</v>
      </c>
      <c r="BJ57" s="48">
        <f t="shared" si="15"/>
        <v>3334.4444444444439</v>
      </c>
      <c r="BK57" s="48">
        <f t="shared" si="16"/>
        <v>10167.315459323177</v>
      </c>
      <c r="BL57" s="51">
        <f t="shared" si="17"/>
        <v>3.4407852788675974E-4</v>
      </c>
    </row>
    <row r="58" spans="2:64" x14ac:dyDescent="0.2">
      <c r="B58" s="94">
        <v>43969</v>
      </c>
      <c r="C58" s="120">
        <f t="shared" si="34"/>
        <v>104.80973949097394</v>
      </c>
      <c r="D58" s="72">
        <f t="shared" si="56"/>
        <v>9.9999999999997704E-4</v>
      </c>
      <c r="E58" s="22">
        <v>1000</v>
      </c>
      <c r="F58" s="96">
        <f t="shared" si="49"/>
        <v>104809.73949097394</v>
      </c>
      <c r="G58" s="72">
        <f t="shared" si="50"/>
        <v>6.5309760348425047E-2</v>
      </c>
      <c r="H58" s="21">
        <v>100</v>
      </c>
      <c r="I58" s="72">
        <f t="shared" si="57"/>
        <v>0</v>
      </c>
      <c r="J58" s="22">
        <v>5000</v>
      </c>
      <c r="K58" s="96">
        <f t="shared" si="51"/>
        <v>500000</v>
      </c>
      <c r="L58" s="72">
        <f t="shared" si="52"/>
        <v>0.31156341321719166</v>
      </c>
      <c r="M58" s="21">
        <v>100</v>
      </c>
      <c r="N58" s="72">
        <f t="shared" si="58"/>
        <v>0</v>
      </c>
      <c r="O58" s="22">
        <v>10000</v>
      </c>
      <c r="P58" s="96">
        <f t="shared" si="53"/>
        <v>1000000</v>
      </c>
      <c r="Q58" s="72">
        <f t="shared" si="54"/>
        <v>0.62312682643438333</v>
      </c>
      <c r="R58" s="120">
        <f t="shared" si="55"/>
        <v>1604809.739490974</v>
      </c>
      <c r="S58" s="99">
        <f t="shared" si="48"/>
        <v>1</v>
      </c>
      <c r="V58" s="116" t="s">
        <v>120</v>
      </c>
      <c r="W58" s="116"/>
      <c r="X58" s="72">
        <f t="shared" si="1"/>
        <v>6.5698695858680767E-2</v>
      </c>
      <c r="Y58" s="71">
        <f t="shared" si="2"/>
        <v>657.02802027171936</v>
      </c>
      <c r="Z58" s="72">
        <f t="shared" si="3"/>
        <v>0.31248046997062684</v>
      </c>
      <c r="AA58" s="71">
        <f t="shared" si="4"/>
        <v>3125</v>
      </c>
      <c r="AB58" s="72">
        <f t="shared" si="5"/>
        <v>0.62496093994125368</v>
      </c>
      <c r="AC58" s="71">
        <f t="shared" si="6"/>
        <v>6250</v>
      </c>
      <c r="AD58" s="71">
        <f t="shared" si="7"/>
        <v>10032.028020271719</v>
      </c>
      <c r="AE58" s="72">
        <f t="shared" si="8"/>
        <v>6.5431894222915771E-5</v>
      </c>
      <c r="AG58" s="116" t="s">
        <v>121</v>
      </c>
      <c r="AH58" s="116"/>
      <c r="AI58" s="82">
        <f t="shared" si="60"/>
        <v>6.5698695858680767E-2</v>
      </c>
      <c r="AJ58" s="71">
        <f t="shared" si="60"/>
        <v>657.02802027171936</v>
      </c>
      <c r="AK58" s="117">
        <f t="shared" si="60"/>
        <v>0.31248046997062684</v>
      </c>
      <c r="AL58" s="118">
        <f t="shared" si="59"/>
        <v>3125</v>
      </c>
      <c r="AM58" s="82">
        <f t="shared" si="59"/>
        <v>0.62496093994125368</v>
      </c>
      <c r="AN58" s="71">
        <f t="shared" si="59"/>
        <v>6250</v>
      </c>
      <c r="AO58" s="71">
        <f t="shared" si="59"/>
        <v>10032.028020271719</v>
      </c>
      <c r="AP58" s="72">
        <f t="shared" si="9"/>
        <v>6.5431894222811593E-5</v>
      </c>
      <c r="AR58" s="116" t="s">
        <v>120</v>
      </c>
      <c r="AS58" s="116"/>
      <c r="AT58" s="25">
        <f t="shared" si="19"/>
        <v>0.34929621751138795</v>
      </c>
      <c r="AU58" s="48">
        <f t="shared" si="20"/>
        <v>3504.149441449169</v>
      </c>
      <c r="AV58" s="25">
        <f t="shared" si="21"/>
        <v>0.33226914105479632</v>
      </c>
      <c r="AW58" s="48">
        <f t="shared" si="22"/>
        <v>3333.333333333333</v>
      </c>
      <c r="AX58" s="25">
        <f t="shared" si="23"/>
        <v>0.33226914105479632</v>
      </c>
      <c r="AY58" s="48">
        <f t="shared" si="24"/>
        <v>3333.333333333333</v>
      </c>
      <c r="AZ58" s="48">
        <f t="shared" si="25"/>
        <v>10170.816108115836</v>
      </c>
      <c r="BA58" s="25">
        <f t="shared" si="26"/>
        <v>3.4430413875360369E-4</v>
      </c>
      <c r="BC58" s="116" t="s">
        <v>121</v>
      </c>
      <c r="BD58" s="116"/>
      <c r="BE58" s="56">
        <f t="shared" si="10"/>
        <v>0.33333333333333331</v>
      </c>
      <c r="BF58" s="48">
        <f t="shared" si="11"/>
        <v>3390.272036038612</v>
      </c>
      <c r="BG58" s="56">
        <f t="shared" si="12"/>
        <v>0.33333333333333331</v>
      </c>
      <c r="BH58" s="48">
        <f t="shared" si="13"/>
        <v>3334.4444444444439</v>
      </c>
      <c r="BI58" s="56">
        <f t="shared" si="14"/>
        <v>0.33333333333333331</v>
      </c>
      <c r="BJ58" s="48">
        <f t="shared" si="15"/>
        <v>3334.4444444444439</v>
      </c>
      <c r="BK58" s="48">
        <f t="shared" si="16"/>
        <v>10170.816108115836</v>
      </c>
      <c r="BL58" s="51">
        <f t="shared" si="17"/>
        <v>3.4430413875363719E-4</v>
      </c>
    </row>
    <row r="59" spans="2:64" x14ac:dyDescent="0.2">
      <c r="B59" s="94">
        <v>43970</v>
      </c>
      <c r="C59" s="120">
        <f t="shared" si="34"/>
        <v>104.91454923046491</v>
      </c>
      <c r="D59" s="72">
        <f t="shared" si="56"/>
        <v>1.0000000000000063E-3</v>
      </c>
      <c r="E59" s="22">
        <v>1000</v>
      </c>
      <c r="F59" s="96">
        <f t="shared" si="49"/>
        <v>104914.54923046491</v>
      </c>
      <c r="G59" s="72">
        <f t="shared" si="50"/>
        <v>6.5370800757442213E-2</v>
      </c>
      <c r="H59" s="21">
        <v>100</v>
      </c>
      <c r="I59" s="72">
        <f t="shared" si="57"/>
        <v>0</v>
      </c>
      <c r="J59" s="22">
        <v>5000</v>
      </c>
      <c r="K59" s="96">
        <f t="shared" si="51"/>
        <v>500000</v>
      </c>
      <c r="L59" s="72">
        <f t="shared" si="52"/>
        <v>0.31154306641418594</v>
      </c>
      <c r="M59" s="21">
        <v>100</v>
      </c>
      <c r="N59" s="72">
        <f t="shared" si="58"/>
        <v>0</v>
      </c>
      <c r="O59" s="22">
        <v>10000</v>
      </c>
      <c r="P59" s="96">
        <f t="shared" si="53"/>
        <v>1000000</v>
      </c>
      <c r="Q59" s="72">
        <f t="shared" si="54"/>
        <v>0.62308613282837189</v>
      </c>
      <c r="R59" s="120">
        <f t="shared" si="55"/>
        <v>1604914.549230465</v>
      </c>
      <c r="S59" s="99">
        <f t="shared" si="48"/>
        <v>1</v>
      </c>
      <c r="V59" s="116" t="s">
        <v>122</v>
      </c>
      <c r="W59" s="116"/>
      <c r="X59" s="72">
        <f t="shared" si="1"/>
        <v>6.5764394554539446E-2</v>
      </c>
      <c r="Y59" s="71">
        <f t="shared" si="2"/>
        <v>657.68504829199105</v>
      </c>
      <c r="Z59" s="72">
        <f t="shared" si="3"/>
        <v>0.31248046997062684</v>
      </c>
      <c r="AA59" s="71">
        <f t="shared" si="4"/>
        <v>3125</v>
      </c>
      <c r="AB59" s="72">
        <f t="shared" si="5"/>
        <v>0.62496093994125368</v>
      </c>
      <c r="AC59" s="71">
        <f t="shared" si="6"/>
        <v>6250</v>
      </c>
      <c r="AD59" s="71">
        <f t="shared" si="7"/>
        <v>10032.685048291991</v>
      </c>
      <c r="AE59" s="72">
        <f t="shared" si="8"/>
        <v>6.5493040783439578E-5</v>
      </c>
      <c r="AG59" s="116" t="s">
        <v>123</v>
      </c>
      <c r="AH59" s="116"/>
      <c r="AI59" s="82">
        <f t="shared" si="60"/>
        <v>6.5764394554539446E-2</v>
      </c>
      <c r="AJ59" s="71">
        <f t="shared" si="60"/>
        <v>657.68504829199105</v>
      </c>
      <c r="AK59" s="117">
        <f t="shared" si="60"/>
        <v>0.31248046997062684</v>
      </c>
      <c r="AL59" s="118">
        <f t="shared" si="59"/>
        <v>3125</v>
      </c>
      <c r="AM59" s="82">
        <f t="shared" si="59"/>
        <v>0.62496093994125368</v>
      </c>
      <c r="AN59" s="71">
        <f t="shared" si="59"/>
        <v>6250</v>
      </c>
      <c r="AO59" s="71">
        <f t="shared" si="59"/>
        <v>10032.685048291991</v>
      </c>
      <c r="AP59" s="72">
        <f t="shared" si="9"/>
        <v>6.5493040783515255E-5</v>
      </c>
      <c r="AR59" s="116" t="s">
        <v>122</v>
      </c>
      <c r="AS59" s="116"/>
      <c r="AT59" s="25">
        <f t="shared" si="19"/>
        <v>0.34962261588065863</v>
      </c>
      <c r="AU59" s="48">
        <f t="shared" si="20"/>
        <v>3507.6535908906176</v>
      </c>
      <c r="AV59" s="25">
        <f t="shared" si="21"/>
        <v>0.3322473811635116</v>
      </c>
      <c r="AW59" s="48">
        <f t="shared" si="22"/>
        <v>3333.333333333333</v>
      </c>
      <c r="AX59" s="25">
        <f t="shared" si="23"/>
        <v>0.3322473811635116</v>
      </c>
      <c r="AY59" s="48">
        <f t="shared" si="24"/>
        <v>3333.333333333333</v>
      </c>
      <c r="AZ59" s="48">
        <f t="shared" si="25"/>
        <v>10174.320257557283</v>
      </c>
      <c r="BA59" s="25">
        <f t="shared" si="26"/>
        <v>3.4452981984907561E-4</v>
      </c>
      <c r="BC59" s="116" t="s">
        <v>123</v>
      </c>
      <c r="BD59" s="116"/>
      <c r="BE59" s="56">
        <f t="shared" si="10"/>
        <v>0.33333333333333331</v>
      </c>
      <c r="BF59" s="48">
        <f t="shared" si="11"/>
        <v>3391.4400858524277</v>
      </c>
      <c r="BG59" s="56">
        <f t="shared" si="12"/>
        <v>0.33333333333333331</v>
      </c>
      <c r="BH59" s="48">
        <f t="shared" si="13"/>
        <v>3334.4444444444439</v>
      </c>
      <c r="BI59" s="56">
        <f t="shared" si="14"/>
        <v>0.33333333333333331</v>
      </c>
      <c r="BJ59" s="48">
        <f t="shared" si="15"/>
        <v>3334.4444444444439</v>
      </c>
      <c r="BK59" s="48">
        <f t="shared" si="16"/>
        <v>10174.320257557283</v>
      </c>
      <c r="BL59" s="51">
        <f t="shared" si="17"/>
        <v>3.4452981984900433E-4</v>
      </c>
    </row>
    <row r="60" spans="2:64" x14ac:dyDescent="0.2">
      <c r="B60" s="94">
        <v>43971</v>
      </c>
      <c r="C60" s="120">
        <f t="shared" si="34"/>
        <v>105.01946377969539</v>
      </c>
      <c r="D60" s="72">
        <f t="shared" si="56"/>
        <v>1.0000000000000649E-3</v>
      </c>
      <c r="E60" s="22">
        <v>1000</v>
      </c>
      <c r="F60" s="96">
        <f t="shared" si="49"/>
        <v>105019.46377969539</v>
      </c>
      <c r="G60" s="72">
        <f t="shared" si="50"/>
        <v>6.5431894222879247E-2</v>
      </c>
      <c r="H60" s="21">
        <v>100</v>
      </c>
      <c r="I60" s="72">
        <f t="shared" si="57"/>
        <v>0</v>
      </c>
      <c r="J60" s="22">
        <v>5000</v>
      </c>
      <c r="K60" s="96">
        <f t="shared" si="51"/>
        <v>500000</v>
      </c>
      <c r="L60" s="72">
        <f t="shared" si="52"/>
        <v>0.31152270192570691</v>
      </c>
      <c r="M60" s="21">
        <v>100</v>
      </c>
      <c r="N60" s="72">
        <f t="shared" si="58"/>
        <v>0</v>
      </c>
      <c r="O60" s="22">
        <v>10000</v>
      </c>
      <c r="P60" s="96">
        <f t="shared" si="53"/>
        <v>1000000</v>
      </c>
      <c r="Q60" s="72">
        <f t="shared" si="54"/>
        <v>0.62304540385141383</v>
      </c>
      <c r="R60" s="120">
        <f t="shared" si="55"/>
        <v>1605019.4637796953</v>
      </c>
      <c r="S60" s="99">
        <f t="shared" si="48"/>
        <v>1</v>
      </c>
      <c r="V60" s="116" t="s">
        <v>124</v>
      </c>
      <c r="W60" s="116"/>
      <c r="X60" s="72">
        <f t="shared" si="1"/>
        <v>6.5830158949093984E-2</v>
      </c>
      <c r="Y60" s="71">
        <f t="shared" si="2"/>
        <v>658.34273334028296</v>
      </c>
      <c r="Z60" s="72">
        <f t="shared" si="3"/>
        <v>0.31248046997062684</v>
      </c>
      <c r="AA60" s="71">
        <f t="shared" si="4"/>
        <v>3125</v>
      </c>
      <c r="AB60" s="72">
        <f t="shared" si="5"/>
        <v>0.62496093994125368</v>
      </c>
      <c r="AC60" s="71">
        <f t="shared" si="6"/>
        <v>6250</v>
      </c>
      <c r="AD60" s="71">
        <f t="shared" si="7"/>
        <v>10033.342733340283</v>
      </c>
      <c r="AE60" s="72">
        <f t="shared" si="8"/>
        <v>6.555424047767208E-5</v>
      </c>
      <c r="AG60" s="116" t="s">
        <v>175</v>
      </c>
      <c r="AH60" s="116"/>
      <c r="AI60" s="82">
        <f t="shared" si="60"/>
        <v>6.5830158949093984E-2</v>
      </c>
      <c r="AJ60" s="71">
        <f t="shared" si="60"/>
        <v>658.34273334028296</v>
      </c>
      <c r="AK60" s="117">
        <f t="shared" si="60"/>
        <v>0.31248046997062684</v>
      </c>
      <c r="AL60" s="118">
        <f t="shared" si="59"/>
        <v>3125</v>
      </c>
      <c r="AM60" s="82">
        <f t="shared" si="59"/>
        <v>0.62496093994125368</v>
      </c>
      <c r="AN60" s="71">
        <f t="shared" si="59"/>
        <v>6250</v>
      </c>
      <c r="AO60" s="71">
        <f t="shared" si="59"/>
        <v>10033.342733340283</v>
      </c>
      <c r="AP60" s="72">
        <f t="shared" si="9"/>
        <v>6.5554240477716519E-5</v>
      </c>
      <c r="AR60" s="116" t="s">
        <v>124</v>
      </c>
      <c r="AS60" s="116"/>
      <c r="AT60" s="25">
        <f t="shared" si="19"/>
        <v>0.34994929783611389</v>
      </c>
      <c r="AU60" s="48">
        <f t="shared" si="20"/>
        <v>3511.1612444815078</v>
      </c>
      <c r="AV60" s="25">
        <f t="shared" si="21"/>
        <v>0.33222560236648124</v>
      </c>
      <c r="AW60" s="48">
        <f t="shared" si="22"/>
        <v>3333.333333333333</v>
      </c>
      <c r="AX60" s="25">
        <f t="shared" si="23"/>
        <v>0.33222560236648124</v>
      </c>
      <c r="AY60" s="48">
        <f t="shared" si="24"/>
        <v>3333.333333333333</v>
      </c>
      <c r="AZ60" s="48">
        <f t="shared" si="25"/>
        <v>10177.827911148175</v>
      </c>
      <c r="BA60" s="25">
        <f t="shared" si="26"/>
        <v>3.4475557109445122E-4</v>
      </c>
      <c r="BC60" s="116" t="s">
        <v>175</v>
      </c>
      <c r="BD60" s="116"/>
      <c r="BE60" s="56">
        <f t="shared" si="10"/>
        <v>0.33333333333333331</v>
      </c>
      <c r="BF60" s="48">
        <f t="shared" si="11"/>
        <v>3392.6093037160581</v>
      </c>
      <c r="BG60" s="56">
        <f t="shared" si="12"/>
        <v>0.33333333333333331</v>
      </c>
      <c r="BH60" s="48">
        <f t="shared" si="13"/>
        <v>3334.4444444444439</v>
      </c>
      <c r="BI60" s="56">
        <f t="shared" si="14"/>
        <v>0.33333333333333331</v>
      </c>
      <c r="BJ60" s="48">
        <f t="shared" si="15"/>
        <v>3334.4444444444439</v>
      </c>
      <c r="BK60" s="48">
        <f t="shared" si="16"/>
        <v>10177.827911148175</v>
      </c>
      <c r="BL60" s="51">
        <f t="shared" si="17"/>
        <v>3.4475557109447941E-4</v>
      </c>
    </row>
    <row r="61" spans="2:64" x14ac:dyDescent="0.2">
      <c r="B61" s="94">
        <v>43972</v>
      </c>
      <c r="C61" s="120">
        <f t="shared" si="34"/>
        <v>105.12448324347508</v>
      </c>
      <c r="D61" s="72">
        <f t="shared" si="56"/>
        <v>1.0000000000000224E-3</v>
      </c>
      <c r="E61" s="22">
        <v>1000</v>
      </c>
      <c r="F61" s="96">
        <f t="shared" si="49"/>
        <v>105124.48324347509</v>
      </c>
      <c r="G61" s="72">
        <f t="shared" si="50"/>
        <v>6.5493040783385248E-2</v>
      </c>
      <c r="H61" s="21">
        <v>100</v>
      </c>
      <c r="I61" s="72">
        <f t="shared" si="57"/>
        <v>0</v>
      </c>
      <c r="J61" s="22">
        <v>5000</v>
      </c>
      <c r="K61" s="96">
        <f t="shared" si="51"/>
        <v>500000</v>
      </c>
      <c r="L61" s="72">
        <f t="shared" si="52"/>
        <v>0.31150231973887155</v>
      </c>
      <c r="M61" s="21">
        <v>100</v>
      </c>
      <c r="N61" s="72">
        <f t="shared" si="58"/>
        <v>0</v>
      </c>
      <c r="O61" s="22">
        <v>10000</v>
      </c>
      <c r="P61" s="96">
        <f t="shared" si="53"/>
        <v>1000000</v>
      </c>
      <c r="Q61" s="72">
        <f t="shared" si="54"/>
        <v>0.62300463947774309</v>
      </c>
      <c r="R61" s="120">
        <f t="shared" si="55"/>
        <v>1605124.4832434752</v>
      </c>
      <c r="S61" s="99">
        <f t="shared" si="48"/>
        <v>0.99999999999999989</v>
      </c>
      <c r="V61" s="116" t="s">
        <v>125</v>
      </c>
      <c r="W61" s="116"/>
      <c r="X61" s="72">
        <f t="shared" si="1"/>
        <v>6.5895989108043063E-2</v>
      </c>
      <c r="Y61" s="71">
        <f t="shared" si="2"/>
        <v>659.00107607362315</v>
      </c>
      <c r="Z61" s="72">
        <f t="shared" si="3"/>
        <v>0.31248046997062684</v>
      </c>
      <c r="AA61" s="71">
        <f t="shared" si="4"/>
        <v>3125</v>
      </c>
      <c r="AB61" s="72">
        <f t="shared" si="5"/>
        <v>0.62496093994125368</v>
      </c>
      <c r="AC61" s="71">
        <f t="shared" si="6"/>
        <v>6250</v>
      </c>
      <c r="AD61" s="71">
        <f t="shared" si="7"/>
        <v>10034.001076073622</v>
      </c>
      <c r="AE61" s="72">
        <f t="shared" si="8"/>
        <v>6.5615493344137611E-5</v>
      </c>
      <c r="AG61" s="116" t="s">
        <v>176</v>
      </c>
      <c r="AH61" s="116"/>
      <c r="AI61" s="82">
        <f t="shared" si="60"/>
        <v>6.5895989108043063E-2</v>
      </c>
      <c r="AJ61" s="71">
        <f t="shared" si="60"/>
        <v>659.00107607362315</v>
      </c>
      <c r="AK61" s="117">
        <f t="shared" si="60"/>
        <v>0.31248046997062684</v>
      </c>
      <c r="AL61" s="118">
        <f t="shared" si="59"/>
        <v>3125</v>
      </c>
      <c r="AM61" s="82">
        <f t="shared" si="59"/>
        <v>0.62496093994125368</v>
      </c>
      <c r="AN61" s="71">
        <f t="shared" si="59"/>
        <v>6250</v>
      </c>
      <c r="AO61" s="71">
        <f t="shared" si="59"/>
        <v>10034.001076073622</v>
      </c>
      <c r="AP61" s="72">
        <f t="shared" si="9"/>
        <v>6.5615493344051146E-5</v>
      </c>
      <c r="AR61" s="116" t="s">
        <v>125</v>
      </c>
      <c r="AS61" s="116"/>
      <c r="AT61" s="25">
        <f t="shared" si="19"/>
        <v>0.35027626358410813</v>
      </c>
      <c r="AU61" s="48">
        <f t="shared" si="20"/>
        <v>3514.6724057259889</v>
      </c>
      <c r="AV61" s="25">
        <f t="shared" si="21"/>
        <v>0.33220380464994836</v>
      </c>
      <c r="AW61" s="48">
        <f t="shared" si="22"/>
        <v>3333.333333333333</v>
      </c>
      <c r="AX61" s="25">
        <f t="shared" si="23"/>
        <v>0.33220380464994836</v>
      </c>
      <c r="AY61" s="48">
        <f t="shared" si="24"/>
        <v>3333.333333333333</v>
      </c>
      <c r="AZ61" s="48">
        <f t="shared" si="25"/>
        <v>10181.339072392655</v>
      </c>
      <c r="BA61" s="25">
        <f t="shared" si="26"/>
        <v>3.449813924082854E-4</v>
      </c>
      <c r="BC61" s="116" t="s">
        <v>176</v>
      </c>
      <c r="BD61" s="116"/>
      <c r="BE61" s="56">
        <f t="shared" si="10"/>
        <v>0.33333333333333331</v>
      </c>
      <c r="BF61" s="48">
        <f t="shared" si="11"/>
        <v>3393.7796907975517</v>
      </c>
      <c r="BG61" s="56">
        <f t="shared" si="12"/>
        <v>0.33333333333333331</v>
      </c>
      <c r="BH61" s="48">
        <f t="shared" si="13"/>
        <v>3334.4444444444439</v>
      </c>
      <c r="BI61" s="56">
        <f t="shared" si="14"/>
        <v>0.33333333333333331</v>
      </c>
      <c r="BJ61" s="48">
        <f t="shared" si="15"/>
        <v>3334.4444444444439</v>
      </c>
      <c r="BK61" s="48">
        <f t="shared" si="16"/>
        <v>10181.339072392655</v>
      </c>
      <c r="BL61" s="51">
        <f t="shared" si="17"/>
        <v>3.4498139240835002E-4</v>
      </c>
    </row>
    <row r="62" spans="2:64" x14ac:dyDescent="0.2">
      <c r="B62" s="94">
        <v>43973</v>
      </c>
      <c r="C62" s="120">
        <f t="shared" si="34"/>
        <v>105.22960772671856</v>
      </c>
      <c r="D62" s="72">
        <f t="shared" si="56"/>
        <v>9.9999999999996966E-4</v>
      </c>
      <c r="E62" s="22">
        <v>1000</v>
      </c>
      <c r="F62" s="96">
        <f t="shared" si="49"/>
        <v>105229.60772671856</v>
      </c>
      <c r="G62" s="72">
        <f t="shared" si="50"/>
        <v>6.555424047762351E-2</v>
      </c>
      <c r="H62" s="21">
        <v>100</v>
      </c>
      <c r="I62" s="72">
        <f t="shared" si="57"/>
        <v>0</v>
      </c>
      <c r="J62" s="22">
        <v>5000</v>
      </c>
      <c r="K62" s="96">
        <f t="shared" si="51"/>
        <v>500000</v>
      </c>
      <c r="L62" s="72">
        <f t="shared" si="52"/>
        <v>0.31148191984079215</v>
      </c>
      <c r="M62" s="21">
        <v>100</v>
      </c>
      <c r="N62" s="72">
        <f t="shared" si="58"/>
        <v>0</v>
      </c>
      <c r="O62" s="22">
        <v>10000</v>
      </c>
      <c r="P62" s="96">
        <f t="shared" si="53"/>
        <v>1000000</v>
      </c>
      <c r="Q62" s="72">
        <f t="shared" si="54"/>
        <v>0.62296383968158431</v>
      </c>
      <c r="R62" s="120">
        <f t="shared" si="55"/>
        <v>1605229.6077267185</v>
      </c>
      <c r="S62" s="99">
        <f t="shared" si="48"/>
        <v>1</v>
      </c>
      <c r="V62" s="116" t="s">
        <v>126</v>
      </c>
      <c r="W62" s="116"/>
      <c r="X62" s="72">
        <f t="shared" si="1"/>
        <v>6.5961885097151104E-2</v>
      </c>
      <c r="Y62" s="71">
        <f t="shared" si="2"/>
        <v>659.6600771496968</v>
      </c>
      <c r="Z62" s="72">
        <f t="shared" si="3"/>
        <v>0.31248046997062684</v>
      </c>
      <c r="AA62" s="71">
        <f t="shared" si="4"/>
        <v>3125</v>
      </c>
      <c r="AB62" s="72">
        <f t="shared" si="5"/>
        <v>0.62496093994125368</v>
      </c>
      <c r="AC62" s="71">
        <f t="shared" si="6"/>
        <v>6250</v>
      </c>
      <c r="AD62" s="71">
        <f t="shared" si="7"/>
        <v>10034.660077149696</v>
      </c>
      <c r="AE62" s="72">
        <f t="shared" si="8"/>
        <v>6.5676799422034347E-5</v>
      </c>
      <c r="AG62" s="116" t="s">
        <v>177</v>
      </c>
      <c r="AH62" s="116"/>
      <c r="AI62" s="82">
        <f t="shared" si="60"/>
        <v>6.5961885097151104E-2</v>
      </c>
      <c r="AJ62" s="71">
        <f t="shared" si="60"/>
        <v>659.6600771496968</v>
      </c>
      <c r="AK62" s="117">
        <f t="shared" si="60"/>
        <v>0.31248046997062684</v>
      </c>
      <c r="AL62" s="118">
        <f t="shared" si="59"/>
        <v>3125</v>
      </c>
      <c r="AM62" s="82">
        <f t="shared" si="59"/>
        <v>0.62496093994125368</v>
      </c>
      <c r="AN62" s="71">
        <f t="shared" si="59"/>
        <v>6250</v>
      </c>
      <c r="AO62" s="71">
        <f t="shared" si="59"/>
        <v>10034.660077149696</v>
      </c>
      <c r="AP62" s="72">
        <f t="shared" si="9"/>
        <v>6.5676799422043075E-5</v>
      </c>
      <c r="AR62" s="116" t="s">
        <v>126</v>
      </c>
      <c r="AS62" s="116"/>
      <c r="AT62" s="25">
        <f t="shared" si="19"/>
        <v>0.35060351333107059</v>
      </c>
      <c r="AU62" s="48">
        <f t="shared" si="20"/>
        <v>3518.1870781317152</v>
      </c>
      <c r="AV62" s="25">
        <f t="shared" si="21"/>
        <v>0.33218198800015086</v>
      </c>
      <c r="AW62" s="48">
        <f t="shared" si="22"/>
        <v>3333.333333333333</v>
      </c>
      <c r="AX62" s="25">
        <f t="shared" si="23"/>
        <v>0.33218198800015086</v>
      </c>
      <c r="AY62" s="48">
        <f t="shared" si="24"/>
        <v>3333.333333333333</v>
      </c>
      <c r="AZ62" s="48">
        <f t="shared" si="25"/>
        <v>10184.85374479838</v>
      </c>
      <c r="BA62" s="25">
        <f t="shared" si="26"/>
        <v>3.4520728371135182E-4</v>
      </c>
      <c r="BC62" s="116" t="s">
        <v>177</v>
      </c>
      <c r="BD62" s="116"/>
      <c r="BE62" s="56">
        <f t="shared" si="10"/>
        <v>0.33333333333333331</v>
      </c>
      <c r="BF62" s="48">
        <f t="shared" si="11"/>
        <v>3394.9512482661266</v>
      </c>
      <c r="BG62" s="56">
        <f t="shared" si="12"/>
        <v>0.33333333333333331</v>
      </c>
      <c r="BH62" s="48">
        <f t="shared" si="13"/>
        <v>3334.4444444444439</v>
      </c>
      <c r="BI62" s="56">
        <f t="shared" si="14"/>
        <v>0.33333333333333331</v>
      </c>
      <c r="BJ62" s="48">
        <f t="shared" si="15"/>
        <v>3334.4444444444439</v>
      </c>
      <c r="BK62" s="48">
        <f t="shared" si="16"/>
        <v>10184.85374479838</v>
      </c>
      <c r="BL62" s="51">
        <f t="shared" si="17"/>
        <v>3.4520728371134624E-4</v>
      </c>
    </row>
    <row r="63" spans="2:64" x14ac:dyDescent="0.2">
      <c r="B63" s="94">
        <v>43974</v>
      </c>
      <c r="C63" s="120">
        <f t="shared" si="34"/>
        <v>105.33483733444527</v>
      </c>
      <c r="D63" s="72">
        <f t="shared" si="56"/>
        <v>9.9999999999994689E-4</v>
      </c>
      <c r="E63" s="22">
        <v>1000</v>
      </c>
      <c r="F63" s="96">
        <f t="shared" si="49"/>
        <v>105334.83733444527</v>
      </c>
      <c r="G63" s="72">
        <f t="shared" si="50"/>
        <v>6.5615493344271386E-2</v>
      </c>
      <c r="H63" s="21">
        <v>100</v>
      </c>
      <c r="I63" s="72">
        <f t="shared" si="57"/>
        <v>0</v>
      </c>
      <c r="J63" s="22">
        <v>5000</v>
      </c>
      <c r="K63" s="96">
        <f t="shared" si="51"/>
        <v>500000</v>
      </c>
      <c r="L63" s="72">
        <f t="shared" si="52"/>
        <v>0.31146150221857621</v>
      </c>
      <c r="M63" s="21">
        <v>100</v>
      </c>
      <c r="N63" s="72">
        <f t="shared" si="58"/>
        <v>0</v>
      </c>
      <c r="O63" s="22">
        <v>10000</v>
      </c>
      <c r="P63" s="96">
        <f t="shared" si="53"/>
        <v>1000000</v>
      </c>
      <c r="Q63" s="72">
        <f t="shared" si="54"/>
        <v>0.62292300443715243</v>
      </c>
      <c r="R63" s="120">
        <f t="shared" si="55"/>
        <v>1605334.8373344452</v>
      </c>
      <c r="S63" s="99">
        <f t="shared" si="48"/>
        <v>1</v>
      </c>
      <c r="V63" s="116" t="s">
        <v>127</v>
      </c>
      <c r="W63" s="116"/>
      <c r="X63" s="72">
        <f t="shared" si="1"/>
        <v>6.6027846982248256E-2</v>
      </c>
      <c r="Y63" s="71">
        <f t="shared" si="2"/>
        <v>660.31973722684643</v>
      </c>
      <c r="Z63" s="72">
        <f t="shared" si="3"/>
        <v>0.31248046997062684</v>
      </c>
      <c r="AA63" s="71">
        <f t="shared" si="4"/>
        <v>3125</v>
      </c>
      <c r="AB63" s="72">
        <f t="shared" si="5"/>
        <v>0.62496093994125368</v>
      </c>
      <c r="AC63" s="71">
        <f t="shared" si="6"/>
        <v>6250</v>
      </c>
      <c r="AD63" s="71">
        <f t="shared" si="7"/>
        <v>10035.319737226846</v>
      </c>
      <c r="AE63" s="72">
        <f t="shared" si="8"/>
        <v>6.5738158749602507E-5</v>
      </c>
      <c r="AG63" s="116" t="s">
        <v>178</v>
      </c>
      <c r="AH63" s="116"/>
      <c r="AI63" s="82">
        <f t="shared" si="60"/>
        <v>6.6027846982248256E-2</v>
      </c>
      <c r="AJ63" s="71">
        <f t="shared" si="60"/>
        <v>660.31973722684643</v>
      </c>
      <c r="AK63" s="117">
        <f t="shared" si="60"/>
        <v>0.31248046997062684</v>
      </c>
      <c r="AL63" s="118">
        <f t="shared" si="59"/>
        <v>3125</v>
      </c>
      <c r="AM63" s="82">
        <f t="shared" si="59"/>
        <v>0.62496093994125368</v>
      </c>
      <c r="AN63" s="71">
        <f t="shared" si="59"/>
        <v>6250</v>
      </c>
      <c r="AO63" s="71">
        <f t="shared" si="59"/>
        <v>10035.319737226846</v>
      </c>
      <c r="AP63" s="72">
        <f t="shared" si="9"/>
        <v>6.5738158749661935E-5</v>
      </c>
      <c r="AR63" s="116" t="s">
        <v>127</v>
      </c>
      <c r="AS63" s="116"/>
      <c r="AT63" s="25">
        <f t="shared" si="19"/>
        <v>0.3509310472835051</v>
      </c>
      <c r="AU63" s="48">
        <f t="shared" si="20"/>
        <v>3521.7052652098464</v>
      </c>
      <c r="AV63" s="25">
        <f t="shared" si="21"/>
        <v>0.33216015240332186</v>
      </c>
      <c r="AW63" s="48">
        <f t="shared" si="22"/>
        <v>3333.333333333333</v>
      </c>
      <c r="AX63" s="25">
        <f t="shared" si="23"/>
        <v>0.33216015240332186</v>
      </c>
      <c r="AY63" s="48">
        <f t="shared" si="24"/>
        <v>3333.333333333333</v>
      </c>
      <c r="AZ63" s="48">
        <f t="shared" si="25"/>
        <v>10188.371931876512</v>
      </c>
      <c r="BA63" s="25">
        <f t="shared" si="26"/>
        <v>3.4543324492306569E-4</v>
      </c>
      <c r="BC63" s="116" t="s">
        <v>178</v>
      </c>
      <c r="BD63" s="116"/>
      <c r="BE63" s="56">
        <f t="shared" si="10"/>
        <v>0.33333333333333331</v>
      </c>
      <c r="BF63" s="48">
        <f t="shared" si="11"/>
        <v>3396.1239772921708</v>
      </c>
      <c r="BG63" s="56">
        <f t="shared" si="12"/>
        <v>0.33333333333333331</v>
      </c>
      <c r="BH63" s="48">
        <f t="shared" si="13"/>
        <v>3334.4444444444439</v>
      </c>
      <c r="BI63" s="56">
        <f t="shared" si="14"/>
        <v>0.33333333333333331</v>
      </c>
      <c r="BJ63" s="48">
        <f t="shared" si="15"/>
        <v>3334.4444444444439</v>
      </c>
      <c r="BK63" s="48">
        <f t="shared" si="16"/>
        <v>10188.371931876512</v>
      </c>
      <c r="BL63" s="51">
        <f t="shared" si="17"/>
        <v>3.4543324492308791E-4</v>
      </c>
    </row>
    <row r="64" spans="2:64" x14ac:dyDescent="0.2">
      <c r="B64" s="94">
        <v>43975</v>
      </c>
      <c r="C64" s="120">
        <f t="shared" si="34"/>
        <v>105.44017217177971</v>
      </c>
      <c r="D64" s="72">
        <f t="shared" si="56"/>
        <v>9.9999999999994191E-4</v>
      </c>
      <c r="E64" s="22">
        <v>1000</v>
      </c>
      <c r="F64" s="96">
        <f t="shared" si="49"/>
        <v>105440.1721717797</v>
      </c>
      <c r="G64" s="72">
        <f t="shared" si="50"/>
        <v>6.5676799422020302E-2</v>
      </c>
      <c r="H64" s="21">
        <v>100</v>
      </c>
      <c r="I64" s="72">
        <f t="shared" si="57"/>
        <v>0</v>
      </c>
      <c r="J64" s="22">
        <v>5000</v>
      </c>
      <c r="K64" s="96">
        <f t="shared" si="51"/>
        <v>500000</v>
      </c>
      <c r="L64" s="72">
        <f t="shared" si="52"/>
        <v>0.3114410668593266</v>
      </c>
      <c r="M64" s="21">
        <v>100</v>
      </c>
      <c r="N64" s="72">
        <f t="shared" si="58"/>
        <v>0</v>
      </c>
      <c r="O64" s="22">
        <v>10000</v>
      </c>
      <c r="P64" s="96">
        <f t="shared" si="53"/>
        <v>1000000</v>
      </c>
      <c r="Q64" s="72">
        <f t="shared" si="54"/>
        <v>0.6228821337186532</v>
      </c>
      <c r="R64" s="120">
        <f t="shared" si="55"/>
        <v>1605440.1721717797</v>
      </c>
      <c r="S64" s="99">
        <f t="shared" si="48"/>
        <v>1</v>
      </c>
      <c r="V64" s="116" t="s">
        <v>128</v>
      </c>
      <c r="W64" s="116"/>
      <c r="X64" s="72">
        <f t="shared" si="1"/>
        <v>6.6093874829230514E-2</v>
      </c>
      <c r="Y64" s="71">
        <f t="shared" si="2"/>
        <v>660.98005696407336</v>
      </c>
      <c r="Z64" s="72">
        <f t="shared" si="3"/>
        <v>0.31248046997062684</v>
      </c>
      <c r="AA64" s="71">
        <f t="shared" si="4"/>
        <v>3125</v>
      </c>
      <c r="AB64" s="72">
        <f t="shared" si="5"/>
        <v>0.62496093994125368</v>
      </c>
      <c r="AC64" s="71">
        <f t="shared" si="6"/>
        <v>6250</v>
      </c>
      <c r="AD64" s="71">
        <f t="shared" si="7"/>
        <v>10035.980056964074</v>
      </c>
      <c r="AE64" s="72">
        <f t="shared" si="8"/>
        <v>6.5799571365755976E-5</v>
      </c>
      <c r="AG64" s="116" t="s">
        <v>179</v>
      </c>
      <c r="AH64" s="116"/>
      <c r="AI64" s="82">
        <f t="shared" si="60"/>
        <v>6.6093874829230514E-2</v>
      </c>
      <c r="AJ64" s="71">
        <f t="shared" si="60"/>
        <v>660.98005696407336</v>
      </c>
      <c r="AK64" s="117">
        <f t="shared" si="60"/>
        <v>0.31248046997062684</v>
      </c>
      <c r="AL64" s="118">
        <f t="shared" si="59"/>
        <v>3125</v>
      </c>
      <c r="AM64" s="82">
        <f t="shared" si="59"/>
        <v>0.62496093994125368</v>
      </c>
      <c r="AN64" s="71">
        <f t="shared" si="59"/>
        <v>6250</v>
      </c>
      <c r="AO64" s="71">
        <f t="shared" si="59"/>
        <v>10035.980056964074</v>
      </c>
      <c r="AP64" s="72">
        <f t="shared" si="9"/>
        <v>6.579957136576553E-5</v>
      </c>
      <c r="AR64" s="116" t="s">
        <v>128</v>
      </c>
      <c r="AS64" s="116"/>
      <c r="AT64" s="25">
        <f t="shared" si="19"/>
        <v>0.35125886564799058</v>
      </c>
      <c r="AU64" s="48">
        <f t="shared" si="20"/>
        <v>3525.2269704750565</v>
      </c>
      <c r="AV64" s="25">
        <f t="shared" si="21"/>
        <v>0.33213829784568943</v>
      </c>
      <c r="AW64" s="48">
        <f t="shared" si="22"/>
        <v>3333.333333333333</v>
      </c>
      <c r="AX64" s="25">
        <f t="shared" si="23"/>
        <v>0.33213829784568943</v>
      </c>
      <c r="AY64" s="48">
        <f t="shared" si="24"/>
        <v>3333.333333333333</v>
      </c>
      <c r="AZ64" s="48">
        <f t="shared" si="25"/>
        <v>10191.893637141722</v>
      </c>
      <c r="BA64" s="25">
        <f t="shared" si="26"/>
        <v>3.4565927596255717E-4</v>
      </c>
      <c r="BC64" s="116" t="s">
        <v>179</v>
      </c>
      <c r="BD64" s="116"/>
      <c r="BE64" s="56">
        <f t="shared" si="10"/>
        <v>0.33333333333333331</v>
      </c>
      <c r="BF64" s="48">
        <f t="shared" si="11"/>
        <v>3397.2978790472407</v>
      </c>
      <c r="BG64" s="56">
        <f t="shared" si="12"/>
        <v>0.33333333333333331</v>
      </c>
      <c r="BH64" s="48">
        <f t="shared" si="13"/>
        <v>3334.4444444444439</v>
      </c>
      <c r="BI64" s="56">
        <f t="shared" si="14"/>
        <v>0.33333333333333331</v>
      </c>
      <c r="BJ64" s="48">
        <f t="shared" si="15"/>
        <v>3334.4444444444439</v>
      </c>
      <c r="BK64" s="48">
        <f t="shared" si="16"/>
        <v>10191.893637141722</v>
      </c>
      <c r="BL64" s="51">
        <f t="shared" si="17"/>
        <v>3.4565927596252877E-4</v>
      </c>
    </row>
    <row r="65" spans="2:64" x14ac:dyDescent="0.2">
      <c r="B65" s="94">
        <v>43976</v>
      </c>
      <c r="C65" s="120">
        <f t="shared" si="34"/>
        <v>105.54561234395149</v>
      </c>
      <c r="D65" s="72">
        <f t="shared" si="56"/>
        <v>1.0000000000000252E-3</v>
      </c>
      <c r="E65" s="22">
        <v>1000</v>
      </c>
      <c r="F65" s="96">
        <f t="shared" si="49"/>
        <v>105545.61234395149</v>
      </c>
      <c r="G65" s="72">
        <f t="shared" si="50"/>
        <v>6.5738158749575754E-2</v>
      </c>
      <c r="H65" s="21">
        <v>100</v>
      </c>
      <c r="I65" s="72">
        <f t="shared" si="57"/>
        <v>0</v>
      </c>
      <c r="J65" s="22">
        <v>5000</v>
      </c>
      <c r="K65" s="96">
        <f t="shared" si="51"/>
        <v>500000</v>
      </c>
      <c r="L65" s="72">
        <f t="shared" si="52"/>
        <v>0.31142061375014141</v>
      </c>
      <c r="M65" s="21">
        <v>100</v>
      </c>
      <c r="N65" s="72">
        <f t="shared" si="58"/>
        <v>0</v>
      </c>
      <c r="O65" s="22">
        <v>10000</v>
      </c>
      <c r="P65" s="96">
        <f t="shared" si="53"/>
        <v>1000000</v>
      </c>
      <c r="Q65" s="72">
        <f t="shared" si="54"/>
        <v>0.62284122750028281</v>
      </c>
      <c r="R65" s="120">
        <f t="shared" si="55"/>
        <v>1605545.6123439516</v>
      </c>
      <c r="S65" s="99">
        <f t="shared" si="48"/>
        <v>1</v>
      </c>
      <c r="V65" s="116" t="s">
        <v>129</v>
      </c>
      <c r="W65" s="116"/>
      <c r="X65" s="72">
        <f t="shared" si="1"/>
        <v>6.6159968704059741E-2</v>
      </c>
      <c r="Y65" s="71">
        <f t="shared" si="2"/>
        <v>661.6410370210375</v>
      </c>
      <c r="Z65" s="72">
        <f t="shared" si="3"/>
        <v>0.31248046997062684</v>
      </c>
      <c r="AA65" s="71">
        <f t="shared" si="4"/>
        <v>3125</v>
      </c>
      <c r="AB65" s="72">
        <f t="shared" si="5"/>
        <v>0.62496093994125368</v>
      </c>
      <c r="AC65" s="71">
        <f t="shared" si="6"/>
        <v>6250</v>
      </c>
      <c r="AD65" s="71">
        <f t="shared" si="7"/>
        <v>10036.641037021038</v>
      </c>
      <c r="AE65" s="72">
        <f t="shared" si="8"/>
        <v>6.5861037308994502E-5</v>
      </c>
      <c r="AG65" s="116" t="s">
        <v>180</v>
      </c>
      <c r="AH65" s="116"/>
      <c r="AI65" s="82">
        <f t="shared" si="60"/>
        <v>6.6159968704059741E-2</v>
      </c>
      <c r="AJ65" s="71">
        <f t="shared" si="60"/>
        <v>661.6410370210375</v>
      </c>
      <c r="AK65" s="117">
        <f t="shared" si="60"/>
        <v>0.31248046997062684</v>
      </c>
      <c r="AL65" s="118">
        <f t="shared" si="59"/>
        <v>3125</v>
      </c>
      <c r="AM65" s="82">
        <f t="shared" si="59"/>
        <v>0.62496093994125368</v>
      </c>
      <c r="AN65" s="71">
        <f t="shared" si="59"/>
        <v>6250</v>
      </c>
      <c r="AO65" s="71">
        <f t="shared" si="59"/>
        <v>10036.641037021038</v>
      </c>
      <c r="AP65" s="72">
        <f t="shared" si="9"/>
        <v>6.5861037308989623E-5</v>
      </c>
      <c r="AR65" s="116" t="s">
        <v>129</v>
      </c>
      <c r="AS65" s="116"/>
      <c r="AT65" s="25">
        <f t="shared" si="19"/>
        <v>0.35158696863118027</v>
      </c>
      <c r="AU65" s="48">
        <f t="shared" si="20"/>
        <v>3528.7521974455321</v>
      </c>
      <c r="AV65" s="25">
        <f t="shared" si="21"/>
        <v>0.33211642431347682</v>
      </c>
      <c r="AW65" s="48">
        <f t="shared" si="22"/>
        <v>3333.333333333333</v>
      </c>
      <c r="AX65" s="25">
        <f t="shared" si="23"/>
        <v>0.33211642431347682</v>
      </c>
      <c r="AY65" s="48">
        <f t="shared" si="24"/>
        <v>3333.333333333333</v>
      </c>
      <c r="AZ65" s="48">
        <f t="shared" si="25"/>
        <v>10195.418864112198</v>
      </c>
      <c r="BA65" s="25">
        <f t="shared" si="26"/>
        <v>3.4588537674974261E-4</v>
      </c>
      <c r="BC65" s="116" t="s">
        <v>180</v>
      </c>
      <c r="BD65" s="116"/>
      <c r="BE65" s="56">
        <f t="shared" si="10"/>
        <v>0.33333333333333331</v>
      </c>
      <c r="BF65" s="48">
        <f t="shared" si="11"/>
        <v>3398.4729547040661</v>
      </c>
      <c r="BG65" s="56">
        <f t="shared" si="12"/>
        <v>0.33333333333333331</v>
      </c>
      <c r="BH65" s="48">
        <f t="shared" si="13"/>
        <v>3334.4444444444439</v>
      </c>
      <c r="BI65" s="56">
        <f t="shared" si="14"/>
        <v>0.33333333333333331</v>
      </c>
      <c r="BJ65" s="48">
        <f t="shared" si="15"/>
        <v>3334.4444444444439</v>
      </c>
      <c r="BK65" s="48">
        <f t="shared" si="16"/>
        <v>10195.418864112198</v>
      </c>
      <c r="BL65" s="51">
        <f t="shared" si="17"/>
        <v>3.4588537674973274E-4</v>
      </c>
    </row>
    <row r="66" spans="2:64" x14ac:dyDescent="0.2">
      <c r="B66" s="94">
        <v>43977</v>
      </c>
      <c r="C66" s="120">
        <f t="shared" si="34"/>
        <v>105.65115795629544</v>
      </c>
      <c r="D66" s="72">
        <f t="shared" si="56"/>
        <v>9.9999999999994364E-4</v>
      </c>
      <c r="E66" s="22">
        <v>1000</v>
      </c>
      <c r="F66" s="96">
        <f t="shared" si="49"/>
        <v>105651.15795629543</v>
      </c>
      <c r="G66" s="72">
        <f t="shared" si="50"/>
        <v>6.5799571365657228E-2</v>
      </c>
      <c r="H66" s="21">
        <v>100</v>
      </c>
      <c r="I66" s="72">
        <f t="shared" si="57"/>
        <v>0</v>
      </c>
      <c r="J66" s="22">
        <v>5000</v>
      </c>
      <c r="K66" s="96">
        <f t="shared" si="51"/>
        <v>500000</v>
      </c>
      <c r="L66" s="72">
        <f t="shared" si="52"/>
        <v>0.31140014287811424</v>
      </c>
      <c r="M66" s="21">
        <v>100</v>
      </c>
      <c r="N66" s="72">
        <f t="shared" si="58"/>
        <v>0</v>
      </c>
      <c r="O66" s="22">
        <v>10000</v>
      </c>
      <c r="P66" s="96">
        <f t="shared" si="53"/>
        <v>1000000</v>
      </c>
      <c r="Q66" s="72">
        <f t="shared" si="54"/>
        <v>0.62280028575622848</v>
      </c>
      <c r="R66" s="120">
        <f t="shared" si="55"/>
        <v>1605651.1579562954</v>
      </c>
      <c r="S66" s="99">
        <f t="shared" si="48"/>
        <v>1</v>
      </c>
      <c r="V66" s="116" t="s">
        <v>130</v>
      </c>
      <c r="W66" s="116"/>
      <c r="X66" s="72">
        <f t="shared" si="1"/>
        <v>6.6226128672763798E-2</v>
      </c>
      <c r="Y66" s="71">
        <f t="shared" si="2"/>
        <v>662.30267805805852</v>
      </c>
      <c r="Z66" s="72">
        <f t="shared" si="3"/>
        <v>0.31248046997062684</v>
      </c>
      <c r="AA66" s="71">
        <f t="shared" si="4"/>
        <v>3125</v>
      </c>
      <c r="AB66" s="72">
        <f t="shared" si="5"/>
        <v>0.62496093994125368</v>
      </c>
      <c r="AC66" s="71">
        <f t="shared" si="6"/>
        <v>6250</v>
      </c>
      <c r="AD66" s="71">
        <f t="shared" si="7"/>
        <v>10037.302678058059</v>
      </c>
      <c r="AE66" s="72">
        <f t="shared" si="8"/>
        <v>6.5922556618309926E-5</v>
      </c>
      <c r="AG66" s="116" t="s">
        <v>181</v>
      </c>
      <c r="AH66" s="116"/>
      <c r="AI66" s="82">
        <f t="shared" si="60"/>
        <v>6.6226128672763798E-2</v>
      </c>
      <c r="AJ66" s="71">
        <f t="shared" si="60"/>
        <v>662.30267805805852</v>
      </c>
      <c r="AK66" s="117">
        <f t="shared" si="60"/>
        <v>0.31248046997062684</v>
      </c>
      <c r="AL66" s="118">
        <f t="shared" si="59"/>
        <v>3125</v>
      </c>
      <c r="AM66" s="82">
        <f t="shared" si="59"/>
        <v>0.62496093994125368</v>
      </c>
      <c r="AN66" s="71">
        <f t="shared" si="59"/>
        <v>6250</v>
      </c>
      <c r="AO66" s="71">
        <f t="shared" si="59"/>
        <v>10037.302678058059</v>
      </c>
      <c r="AP66" s="72">
        <f t="shared" si="9"/>
        <v>6.5922556618414063E-5</v>
      </c>
      <c r="AR66" s="116" t="s">
        <v>130</v>
      </c>
      <c r="AS66" s="116"/>
      <c r="AT66" s="25">
        <f t="shared" si="19"/>
        <v>0.35191535643980165</v>
      </c>
      <c r="AU66" s="48">
        <f t="shared" si="20"/>
        <v>3532.2809496429772</v>
      </c>
      <c r="AV66" s="25">
        <f t="shared" si="21"/>
        <v>0.33209453179290205</v>
      </c>
      <c r="AW66" s="48">
        <f t="shared" si="22"/>
        <v>3333.333333333333</v>
      </c>
      <c r="AX66" s="25">
        <f t="shared" si="23"/>
        <v>0.33209453179290205</v>
      </c>
      <c r="AY66" s="48">
        <f t="shared" si="24"/>
        <v>3333.333333333333</v>
      </c>
      <c r="AZ66" s="48">
        <f t="shared" si="25"/>
        <v>10198.947616309644</v>
      </c>
      <c r="BA66" s="25">
        <f t="shared" si="26"/>
        <v>3.4611154720353798E-4</v>
      </c>
      <c r="BC66" s="116" t="s">
        <v>181</v>
      </c>
      <c r="BD66" s="116"/>
      <c r="BE66" s="56">
        <f t="shared" si="10"/>
        <v>0.33333333333333331</v>
      </c>
      <c r="BF66" s="48">
        <f t="shared" si="11"/>
        <v>3399.6492054365481</v>
      </c>
      <c r="BG66" s="56">
        <f t="shared" si="12"/>
        <v>0.33333333333333331</v>
      </c>
      <c r="BH66" s="48">
        <f t="shared" si="13"/>
        <v>3334.4444444444439</v>
      </c>
      <c r="BI66" s="56">
        <f t="shared" si="14"/>
        <v>0.33333333333333331</v>
      </c>
      <c r="BJ66" s="48">
        <f t="shared" si="15"/>
        <v>3334.4444444444439</v>
      </c>
      <c r="BK66" s="48">
        <f t="shared" si="16"/>
        <v>10198.947616309644</v>
      </c>
      <c r="BL66" s="51">
        <f t="shared" si="17"/>
        <v>3.4611154720343151E-4</v>
      </c>
    </row>
    <row r="67" spans="2:64" x14ac:dyDescent="0.2">
      <c r="B67" s="94">
        <v>43978</v>
      </c>
      <c r="C67" s="120">
        <f t="shared" si="34"/>
        <v>105.75680911425174</v>
      </c>
      <c r="D67" s="72">
        <f t="shared" si="56"/>
        <v>1.000000000000064E-3</v>
      </c>
      <c r="E67" s="22">
        <v>1000</v>
      </c>
      <c r="F67" s="96">
        <f t="shared" si="49"/>
        <v>105756.80911425174</v>
      </c>
      <c r="G67" s="72">
        <f t="shared" si="50"/>
        <v>6.5861037308998269E-2</v>
      </c>
      <c r="H67" s="21">
        <v>100</v>
      </c>
      <c r="I67" s="72">
        <f t="shared" si="57"/>
        <v>0</v>
      </c>
      <c r="J67" s="22">
        <v>5000</v>
      </c>
      <c r="K67" s="96">
        <f t="shared" si="51"/>
        <v>500000</v>
      </c>
      <c r="L67" s="72">
        <f t="shared" si="52"/>
        <v>0.31137965423033392</v>
      </c>
      <c r="M67" s="21">
        <v>100</v>
      </c>
      <c r="N67" s="72">
        <f t="shared" si="58"/>
        <v>0</v>
      </c>
      <c r="O67" s="22">
        <v>10000</v>
      </c>
      <c r="P67" s="96">
        <f t="shared" si="53"/>
        <v>1000000</v>
      </c>
      <c r="Q67" s="72">
        <f t="shared" si="54"/>
        <v>0.62275930846066785</v>
      </c>
      <c r="R67" s="120">
        <f t="shared" si="55"/>
        <v>1605756.8091142518</v>
      </c>
      <c r="S67" s="99">
        <f t="shared" si="48"/>
        <v>1</v>
      </c>
      <c r="V67" s="116" t="s">
        <v>131</v>
      </c>
      <c r="W67" s="116"/>
      <c r="X67" s="72">
        <f t="shared" si="1"/>
        <v>6.6292354801436582E-2</v>
      </c>
      <c r="Y67" s="71">
        <f t="shared" si="2"/>
        <v>662.96498073611667</v>
      </c>
      <c r="Z67" s="72">
        <f t="shared" si="3"/>
        <v>0.31248046997062684</v>
      </c>
      <c r="AA67" s="71">
        <f t="shared" si="4"/>
        <v>3125</v>
      </c>
      <c r="AB67" s="72">
        <f t="shared" si="5"/>
        <v>0.62496093994125368</v>
      </c>
      <c r="AC67" s="71">
        <f t="shared" si="6"/>
        <v>6250</v>
      </c>
      <c r="AD67" s="71">
        <f t="shared" si="7"/>
        <v>10037.964980736117</v>
      </c>
      <c r="AE67" s="72">
        <f t="shared" si="8"/>
        <v>6.5984129332461025E-5</v>
      </c>
      <c r="AG67" s="116" t="s">
        <v>182</v>
      </c>
      <c r="AH67" s="116"/>
      <c r="AI67" s="82">
        <f t="shared" si="60"/>
        <v>6.6292354801436582E-2</v>
      </c>
      <c r="AJ67" s="71">
        <f t="shared" si="60"/>
        <v>662.96498073611667</v>
      </c>
      <c r="AK67" s="117">
        <f t="shared" si="60"/>
        <v>0.31248046997062684</v>
      </c>
      <c r="AL67" s="118">
        <f t="shared" si="59"/>
        <v>3125</v>
      </c>
      <c r="AM67" s="82">
        <f t="shared" si="59"/>
        <v>0.62496093994125368</v>
      </c>
      <c r="AN67" s="71">
        <f t="shared" si="59"/>
        <v>6250</v>
      </c>
      <c r="AO67" s="71">
        <f t="shared" si="59"/>
        <v>10037.964980736117</v>
      </c>
      <c r="AP67" s="72">
        <f t="shared" si="9"/>
        <v>6.5984129332452568E-5</v>
      </c>
      <c r="AR67" s="116" t="s">
        <v>131</v>
      </c>
      <c r="AS67" s="116"/>
      <c r="AT67" s="25">
        <f t="shared" si="19"/>
        <v>0.35224402928065685</v>
      </c>
      <c r="AU67" s="48">
        <f t="shared" si="20"/>
        <v>3535.8132305926206</v>
      </c>
      <c r="AV67" s="25">
        <f t="shared" si="21"/>
        <v>0.33207262027017842</v>
      </c>
      <c r="AW67" s="48">
        <f t="shared" si="22"/>
        <v>3333.333333333333</v>
      </c>
      <c r="AX67" s="25">
        <f t="shared" si="23"/>
        <v>0.33207262027017842</v>
      </c>
      <c r="AY67" s="48">
        <f t="shared" si="24"/>
        <v>3333.333333333333</v>
      </c>
      <c r="AZ67" s="48">
        <f t="shared" si="25"/>
        <v>10202.479897259287</v>
      </c>
      <c r="BA67" s="25">
        <f t="shared" si="26"/>
        <v>3.4633778724328732E-4</v>
      </c>
      <c r="BC67" s="116" t="s">
        <v>182</v>
      </c>
      <c r="BD67" s="116"/>
      <c r="BE67" s="56">
        <f t="shared" si="10"/>
        <v>0.33333333333333331</v>
      </c>
      <c r="BF67" s="48">
        <f t="shared" si="11"/>
        <v>3400.8266324197621</v>
      </c>
      <c r="BG67" s="56">
        <f t="shared" si="12"/>
        <v>0.33333333333333331</v>
      </c>
      <c r="BH67" s="48">
        <f t="shared" si="13"/>
        <v>3334.4444444444439</v>
      </c>
      <c r="BI67" s="56">
        <f t="shared" si="14"/>
        <v>0.33333333333333331</v>
      </c>
      <c r="BJ67" s="48">
        <f t="shared" si="15"/>
        <v>3334.4444444444439</v>
      </c>
      <c r="BK67" s="48">
        <f t="shared" si="16"/>
        <v>10202.479897259287</v>
      </c>
      <c r="BL67" s="51">
        <f t="shared" si="17"/>
        <v>3.4633778724324493E-4</v>
      </c>
    </row>
    <row r="68" spans="2:64" x14ac:dyDescent="0.2">
      <c r="B68" s="94">
        <v>43979</v>
      </c>
      <c r="C68" s="120">
        <f t="shared" si="34"/>
        <v>105.86256592336599</v>
      </c>
      <c r="D68" s="72">
        <f t="shared" si="56"/>
        <v>1.0000000000000234E-3</v>
      </c>
      <c r="E68" s="22">
        <v>1000</v>
      </c>
      <c r="F68" s="96">
        <f t="shared" si="49"/>
        <v>105862.565923366</v>
      </c>
      <c r="G68" s="72">
        <f t="shared" si="50"/>
        <v>6.5922556618346326E-2</v>
      </c>
      <c r="H68" s="21">
        <v>100</v>
      </c>
      <c r="I68" s="72">
        <f t="shared" si="57"/>
        <v>0</v>
      </c>
      <c r="J68" s="22">
        <v>5000</v>
      </c>
      <c r="K68" s="96">
        <f t="shared" si="51"/>
        <v>500000</v>
      </c>
      <c r="L68" s="72">
        <f t="shared" si="52"/>
        <v>0.31135914779388457</v>
      </c>
      <c r="M68" s="21">
        <v>100</v>
      </c>
      <c r="N68" s="72">
        <f t="shared" si="58"/>
        <v>0</v>
      </c>
      <c r="O68" s="22">
        <v>10000</v>
      </c>
      <c r="P68" s="96">
        <f t="shared" si="53"/>
        <v>1000000</v>
      </c>
      <c r="Q68" s="72">
        <f t="shared" si="54"/>
        <v>0.62271829558776914</v>
      </c>
      <c r="R68" s="120">
        <f t="shared" si="55"/>
        <v>1605862.565923366</v>
      </c>
      <c r="S68" s="99">
        <f t="shared" si="48"/>
        <v>1</v>
      </c>
      <c r="V68" s="116" t="s">
        <v>132</v>
      </c>
      <c r="W68" s="116"/>
      <c r="X68" s="72">
        <f t="shared" si="1"/>
        <v>6.6358647156238015E-2</v>
      </c>
      <c r="Y68" s="71">
        <f t="shared" si="2"/>
        <v>663.62794571685276</v>
      </c>
      <c r="Z68" s="72">
        <f t="shared" si="3"/>
        <v>0.31248046997062684</v>
      </c>
      <c r="AA68" s="71">
        <f t="shared" si="4"/>
        <v>3125</v>
      </c>
      <c r="AB68" s="72">
        <f t="shared" si="5"/>
        <v>0.62496093994125368</v>
      </c>
      <c r="AC68" s="71">
        <f t="shared" si="6"/>
        <v>6250</v>
      </c>
      <c r="AD68" s="71">
        <f t="shared" si="7"/>
        <v>10038.627945716853</v>
      </c>
      <c r="AE68" s="72">
        <f t="shared" si="8"/>
        <v>6.6045755490154711E-5</v>
      </c>
      <c r="AG68" s="116" t="s">
        <v>183</v>
      </c>
      <c r="AH68" s="116"/>
      <c r="AI68" s="82">
        <f t="shared" si="60"/>
        <v>6.6358647156238015E-2</v>
      </c>
      <c r="AJ68" s="71">
        <f t="shared" si="60"/>
        <v>663.62794571685276</v>
      </c>
      <c r="AK68" s="117">
        <f t="shared" si="60"/>
        <v>0.31248046997062684</v>
      </c>
      <c r="AL68" s="118">
        <f t="shared" si="59"/>
        <v>3125</v>
      </c>
      <c r="AM68" s="82">
        <f t="shared" si="59"/>
        <v>0.62496093994125368</v>
      </c>
      <c r="AN68" s="71">
        <f t="shared" si="59"/>
        <v>6250</v>
      </c>
      <c r="AO68" s="71">
        <f t="shared" si="59"/>
        <v>10038.627945716853</v>
      </c>
      <c r="AP68" s="72">
        <f t="shared" si="9"/>
        <v>6.6045755490184987E-5</v>
      </c>
      <c r="AR68" s="116" t="s">
        <v>132</v>
      </c>
      <c r="AS68" s="116"/>
      <c r="AT68" s="25">
        <f t="shared" si="19"/>
        <v>0.35257298736062181</v>
      </c>
      <c r="AU68" s="48">
        <f t="shared" si="20"/>
        <v>3539.3490438232129</v>
      </c>
      <c r="AV68" s="25">
        <f t="shared" si="21"/>
        <v>0.33205068973151403</v>
      </c>
      <c r="AW68" s="48">
        <f t="shared" si="22"/>
        <v>3333.333333333333</v>
      </c>
      <c r="AX68" s="25">
        <f t="shared" si="23"/>
        <v>0.33205068973151403</v>
      </c>
      <c r="AY68" s="48">
        <f t="shared" si="24"/>
        <v>3333.333333333333</v>
      </c>
      <c r="AZ68" s="48">
        <f t="shared" si="25"/>
        <v>10206.015710489879</v>
      </c>
      <c r="BA68" s="25">
        <f t="shared" si="26"/>
        <v>3.4656409678804828E-4</v>
      </c>
      <c r="BC68" s="116" t="s">
        <v>183</v>
      </c>
      <c r="BD68" s="116"/>
      <c r="BE68" s="56">
        <f t="shared" si="10"/>
        <v>0.33333333333333331</v>
      </c>
      <c r="BF68" s="48">
        <f t="shared" si="11"/>
        <v>3402.0052368299594</v>
      </c>
      <c r="BG68" s="56">
        <f t="shared" si="12"/>
        <v>0.33333333333333331</v>
      </c>
      <c r="BH68" s="48">
        <f t="shared" si="13"/>
        <v>3334.4444444444439</v>
      </c>
      <c r="BI68" s="56">
        <f t="shared" si="14"/>
        <v>0.33333333333333331</v>
      </c>
      <c r="BJ68" s="48">
        <f t="shared" si="15"/>
        <v>3334.4444444444439</v>
      </c>
      <c r="BK68" s="48">
        <f t="shared" si="16"/>
        <v>10206.015710489879</v>
      </c>
      <c r="BL68" s="51">
        <f t="shared" si="17"/>
        <v>3.4656409678812672E-4</v>
      </c>
    </row>
    <row r="69" spans="2:64" x14ac:dyDescent="0.2">
      <c r="B69" s="94">
        <v>43980</v>
      </c>
      <c r="C69" s="120">
        <f t="shared" si="34"/>
        <v>105.96842848928935</v>
      </c>
      <c r="D69" s="72">
        <f t="shared" si="56"/>
        <v>9.9999999999994191E-4</v>
      </c>
      <c r="E69" s="22">
        <v>1000</v>
      </c>
      <c r="F69" s="96">
        <f t="shared" si="49"/>
        <v>105968.42848928935</v>
      </c>
      <c r="G69" s="72">
        <f t="shared" si="50"/>
        <v>6.5984129332462838E-2</v>
      </c>
      <c r="H69" s="21">
        <v>100</v>
      </c>
      <c r="I69" s="72">
        <f t="shared" si="57"/>
        <v>0</v>
      </c>
      <c r="J69" s="22">
        <v>5000</v>
      </c>
      <c r="K69" s="96">
        <f t="shared" si="51"/>
        <v>500000</v>
      </c>
      <c r="L69" s="72">
        <f t="shared" si="52"/>
        <v>0.31133862355584574</v>
      </c>
      <c r="M69" s="21">
        <v>100</v>
      </c>
      <c r="N69" s="72">
        <f t="shared" si="58"/>
        <v>0</v>
      </c>
      <c r="O69" s="22">
        <v>10000</v>
      </c>
      <c r="P69" s="96">
        <f t="shared" si="53"/>
        <v>1000000</v>
      </c>
      <c r="Q69" s="72">
        <f t="shared" si="54"/>
        <v>0.62267724711169148</v>
      </c>
      <c r="R69" s="120">
        <f t="shared" si="55"/>
        <v>1605968.4284892892</v>
      </c>
      <c r="S69" s="99">
        <f t="shared" si="48"/>
        <v>1</v>
      </c>
      <c r="V69" s="116" t="s">
        <v>133</v>
      </c>
      <c r="W69" s="116"/>
      <c r="X69" s="72">
        <f t="shared" si="1"/>
        <v>6.6425005803394263E-2</v>
      </c>
      <c r="Y69" s="71">
        <f t="shared" si="2"/>
        <v>664.2915736625697</v>
      </c>
      <c r="Z69" s="72">
        <f t="shared" si="3"/>
        <v>0.31248046997062684</v>
      </c>
      <c r="AA69" s="71">
        <f t="shared" si="4"/>
        <v>3125</v>
      </c>
      <c r="AB69" s="72">
        <f t="shared" si="5"/>
        <v>0.62496093994125368</v>
      </c>
      <c r="AC69" s="71">
        <f t="shared" si="6"/>
        <v>6250</v>
      </c>
      <c r="AD69" s="71">
        <f t="shared" si="7"/>
        <v>10039.291573662569</v>
      </c>
      <c r="AE69" s="72">
        <f t="shared" si="8"/>
        <v>6.6107435130045977E-5</v>
      </c>
      <c r="AG69" s="116" t="s">
        <v>184</v>
      </c>
      <c r="AH69" s="116"/>
      <c r="AI69" s="82">
        <f t="shared" si="60"/>
        <v>6.6425005803394263E-2</v>
      </c>
      <c r="AJ69" s="71">
        <f t="shared" si="60"/>
        <v>664.2915736625697</v>
      </c>
      <c r="AK69" s="117">
        <f t="shared" si="60"/>
        <v>0.31248046997062684</v>
      </c>
      <c r="AL69" s="118">
        <f t="shared" si="59"/>
        <v>3125</v>
      </c>
      <c r="AM69" s="82">
        <f t="shared" si="59"/>
        <v>0.62496093994125368</v>
      </c>
      <c r="AN69" s="71">
        <f t="shared" si="59"/>
        <v>6250</v>
      </c>
      <c r="AO69" s="71">
        <f t="shared" si="59"/>
        <v>10039.291573662569</v>
      </c>
      <c r="AP69" s="72">
        <f t="shared" si="9"/>
        <v>6.6107435130025038E-5</v>
      </c>
      <c r="AR69" s="116" t="s">
        <v>133</v>
      </c>
      <c r="AS69" s="116"/>
      <c r="AT69" s="25">
        <f t="shared" si="19"/>
        <v>0.35290223088664691</v>
      </c>
      <c r="AU69" s="48">
        <f t="shared" si="20"/>
        <v>3542.8883928670366</v>
      </c>
      <c r="AV69" s="25">
        <f t="shared" si="21"/>
        <v>0.3320287401631124</v>
      </c>
      <c r="AW69" s="48">
        <f t="shared" si="22"/>
        <v>3333.333333333333</v>
      </c>
      <c r="AX69" s="25">
        <f t="shared" si="23"/>
        <v>0.3320287401631124</v>
      </c>
      <c r="AY69" s="48">
        <f t="shared" si="24"/>
        <v>3333.333333333333</v>
      </c>
      <c r="AZ69" s="48">
        <f t="shared" si="25"/>
        <v>10209.555059533703</v>
      </c>
      <c r="BA69" s="25">
        <f t="shared" si="26"/>
        <v>3.4679047575694857E-4</v>
      </c>
      <c r="BC69" s="116" t="s">
        <v>184</v>
      </c>
      <c r="BD69" s="116"/>
      <c r="BE69" s="56">
        <f t="shared" si="10"/>
        <v>0.33333333333333331</v>
      </c>
      <c r="BF69" s="48">
        <f t="shared" si="11"/>
        <v>3403.1850198445673</v>
      </c>
      <c r="BG69" s="56">
        <f t="shared" si="12"/>
        <v>0.33333333333333331</v>
      </c>
      <c r="BH69" s="48">
        <f t="shared" si="13"/>
        <v>3334.4444444444439</v>
      </c>
      <c r="BI69" s="56">
        <f t="shared" si="14"/>
        <v>0.33333333333333331</v>
      </c>
      <c r="BJ69" s="48">
        <f t="shared" si="15"/>
        <v>3334.4444444444439</v>
      </c>
      <c r="BK69" s="48">
        <f t="shared" si="16"/>
        <v>10209.555059533703</v>
      </c>
      <c r="BL69" s="51">
        <f t="shared" si="17"/>
        <v>3.4679047575703059E-4</v>
      </c>
    </row>
    <row r="70" spans="2:64" x14ac:dyDescent="0.2">
      <c r="B70" s="94">
        <v>43981</v>
      </c>
      <c r="C70" s="120">
        <f t="shared" si="34"/>
        <v>106.07439691777864</v>
      </c>
      <c r="D70" s="72">
        <f t="shared" si="56"/>
        <v>1.0000000000000156E-3</v>
      </c>
      <c r="E70" s="22">
        <v>1000</v>
      </c>
      <c r="F70" s="96">
        <f t="shared" si="49"/>
        <v>106074.39691777865</v>
      </c>
      <c r="G70" s="72">
        <f t="shared" si="50"/>
        <v>6.6045755490123176E-2</v>
      </c>
      <c r="H70" s="21">
        <v>100</v>
      </c>
      <c r="I70" s="72">
        <f t="shared" si="57"/>
        <v>0</v>
      </c>
      <c r="J70" s="22">
        <v>5000</v>
      </c>
      <c r="K70" s="96">
        <f t="shared" si="51"/>
        <v>500000</v>
      </c>
      <c r="L70" s="72">
        <f t="shared" si="52"/>
        <v>0.31131808150329232</v>
      </c>
      <c r="M70" s="21">
        <v>100</v>
      </c>
      <c r="N70" s="72">
        <f t="shared" si="58"/>
        <v>0</v>
      </c>
      <c r="O70" s="22">
        <v>10000</v>
      </c>
      <c r="P70" s="96">
        <f t="shared" si="53"/>
        <v>1000000</v>
      </c>
      <c r="Q70" s="72">
        <f t="shared" si="54"/>
        <v>0.62263616300658464</v>
      </c>
      <c r="R70" s="120">
        <f t="shared" si="55"/>
        <v>1606074.3969177785</v>
      </c>
      <c r="S70" s="99">
        <f t="shared" si="48"/>
        <v>1</v>
      </c>
      <c r="V70" s="116" t="s">
        <v>134</v>
      </c>
      <c r="W70" s="116"/>
      <c r="X70" s="72">
        <f t="shared" si="1"/>
        <v>6.6491430809197644E-2</v>
      </c>
      <c r="Y70" s="71">
        <f t="shared" si="2"/>
        <v>664.95586523623217</v>
      </c>
      <c r="Z70" s="72">
        <f t="shared" si="3"/>
        <v>0.31248046997062684</v>
      </c>
      <c r="AA70" s="71">
        <f t="shared" si="4"/>
        <v>3125</v>
      </c>
      <c r="AB70" s="72">
        <f t="shared" si="5"/>
        <v>0.62496093994125368</v>
      </c>
      <c r="AC70" s="71">
        <f t="shared" si="6"/>
        <v>6250</v>
      </c>
      <c r="AD70" s="71">
        <f t="shared" si="7"/>
        <v>10039.955865236232</v>
      </c>
      <c r="AE70" s="72">
        <f t="shared" si="8"/>
        <v>6.6169168291281419E-5</v>
      </c>
      <c r="AG70" s="116" t="s">
        <v>185</v>
      </c>
      <c r="AH70" s="116"/>
      <c r="AI70" s="82">
        <f t="shared" si="60"/>
        <v>6.6491430809197644E-2</v>
      </c>
      <c r="AJ70" s="71">
        <f t="shared" si="60"/>
        <v>664.95586523623217</v>
      </c>
      <c r="AK70" s="117">
        <f t="shared" si="60"/>
        <v>0.31248046997062684</v>
      </c>
      <c r="AL70" s="118">
        <f t="shared" si="59"/>
        <v>3125</v>
      </c>
      <c r="AM70" s="82">
        <f t="shared" si="59"/>
        <v>0.62496093994125368</v>
      </c>
      <c r="AN70" s="71">
        <f t="shared" si="59"/>
        <v>6250</v>
      </c>
      <c r="AO70" s="71">
        <f t="shared" si="59"/>
        <v>10039.955865236232</v>
      </c>
      <c r="AP70" s="72">
        <f t="shared" si="9"/>
        <v>6.6169168291274616E-5</v>
      </c>
      <c r="AR70" s="116" t="s">
        <v>134</v>
      </c>
      <c r="AS70" s="116"/>
      <c r="AT70" s="25">
        <f t="shared" si="19"/>
        <v>0.35323176006575591</v>
      </c>
      <c r="AU70" s="48">
        <f t="shared" si="20"/>
        <v>3546.4312812599032</v>
      </c>
      <c r="AV70" s="25">
        <f t="shared" si="21"/>
        <v>0.33200677155117181</v>
      </c>
      <c r="AW70" s="48">
        <f t="shared" si="22"/>
        <v>3333.333333333333</v>
      </c>
      <c r="AX70" s="25">
        <f t="shared" si="23"/>
        <v>0.33200677155117181</v>
      </c>
      <c r="AY70" s="48">
        <f t="shared" si="24"/>
        <v>3333.333333333333</v>
      </c>
      <c r="AZ70" s="48">
        <f t="shared" si="25"/>
        <v>10213.09794792657</v>
      </c>
      <c r="BA70" s="25">
        <f t="shared" si="26"/>
        <v>3.4701692406847274E-4</v>
      </c>
      <c r="BC70" s="116" t="s">
        <v>185</v>
      </c>
      <c r="BD70" s="116"/>
      <c r="BE70" s="56">
        <f t="shared" si="10"/>
        <v>0.33333333333333331</v>
      </c>
      <c r="BF70" s="48">
        <f t="shared" si="11"/>
        <v>3404.3659826421899</v>
      </c>
      <c r="BG70" s="56">
        <f t="shared" si="12"/>
        <v>0.33333333333333331</v>
      </c>
      <c r="BH70" s="48">
        <f t="shared" si="13"/>
        <v>3334.4444444444439</v>
      </c>
      <c r="BI70" s="56">
        <f t="shared" si="14"/>
        <v>0.33333333333333331</v>
      </c>
      <c r="BJ70" s="48">
        <f t="shared" si="15"/>
        <v>3334.4444444444439</v>
      </c>
      <c r="BK70" s="48">
        <f t="shared" si="16"/>
        <v>10213.09794792657</v>
      </c>
      <c r="BL70" s="51">
        <f t="shared" si="17"/>
        <v>3.4701692406846618E-4</v>
      </c>
    </row>
    <row r="71" spans="2:64" x14ac:dyDescent="0.2">
      <c r="B71" s="94">
        <v>43982</v>
      </c>
      <c r="C71" s="120">
        <f t="shared" si="34"/>
        <v>106.18047131469642</v>
      </c>
      <c r="D71" s="72">
        <f t="shared" si="56"/>
        <v>9.999999999999792E-4</v>
      </c>
      <c r="E71" s="22">
        <v>1000</v>
      </c>
      <c r="F71" s="96">
        <f t="shared" si="49"/>
        <v>106180.47131469642</v>
      </c>
      <c r="G71" s="72">
        <f t="shared" si="50"/>
        <v>6.6107435130116618E-2</v>
      </c>
      <c r="H71" s="21">
        <v>100</v>
      </c>
      <c r="I71" s="72">
        <f t="shared" si="57"/>
        <v>0</v>
      </c>
      <c r="J71" s="22">
        <v>5000</v>
      </c>
      <c r="K71" s="96">
        <f t="shared" si="51"/>
        <v>500000</v>
      </c>
      <c r="L71" s="72">
        <f t="shared" si="52"/>
        <v>0.31129752162329449</v>
      </c>
      <c r="M71" s="21">
        <v>100</v>
      </c>
      <c r="N71" s="72">
        <f t="shared" si="58"/>
        <v>0</v>
      </c>
      <c r="O71" s="22">
        <v>10000</v>
      </c>
      <c r="P71" s="96">
        <f t="shared" si="53"/>
        <v>1000000</v>
      </c>
      <c r="Q71" s="72">
        <f t="shared" si="54"/>
        <v>0.62259504324658899</v>
      </c>
      <c r="R71" s="120">
        <f t="shared" si="55"/>
        <v>1606180.4713146964</v>
      </c>
      <c r="S71" s="99">
        <f t="shared" si="48"/>
        <v>1</v>
      </c>
      <c r="V71" s="116" t="s">
        <v>135</v>
      </c>
      <c r="W71" s="116"/>
      <c r="X71" s="72">
        <f t="shared" si="1"/>
        <v>6.6557922240006825E-2</v>
      </c>
      <c r="Y71" s="71">
        <f t="shared" si="2"/>
        <v>665.62082110146832</v>
      </c>
      <c r="Z71" s="72">
        <f t="shared" si="3"/>
        <v>0.31248046997062684</v>
      </c>
      <c r="AA71" s="71">
        <f t="shared" si="4"/>
        <v>3125</v>
      </c>
      <c r="AB71" s="72">
        <f t="shared" si="5"/>
        <v>0.62496093994125368</v>
      </c>
      <c r="AC71" s="71">
        <f t="shared" si="6"/>
        <v>6250</v>
      </c>
      <c r="AD71" s="71">
        <f t="shared" si="7"/>
        <v>10040.620821101467</v>
      </c>
      <c r="AE71" s="72">
        <f t="shared" si="8"/>
        <v>6.6230955012230695E-5</v>
      </c>
      <c r="AG71" s="116" t="s">
        <v>186</v>
      </c>
      <c r="AH71" s="116"/>
      <c r="AI71" s="82">
        <f t="shared" si="60"/>
        <v>6.6557922240006825E-2</v>
      </c>
      <c r="AJ71" s="71">
        <f t="shared" si="60"/>
        <v>665.62082110146832</v>
      </c>
      <c r="AK71" s="117">
        <f t="shared" si="60"/>
        <v>0.31248046997062684</v>
      </c>
      <c r="AL71" s="118">
        <f t="shared" si="59"/>
        <v>3125</v>
      </c>
      <c r="AM71" s="82">
        <f t="shared" si="59"/>
        <v>0.62496093994125368</v>
      </c>
      <c r="AN71" s="71">
        <f t="shared" si="59"/>
        <v>6250</v>
      </c>
      <c r="AO71" s="71">
        <f t="shared" si="59"/>
        <v>10040.620821101467</v>
      </c>
      <c r="AP71" s="72">
        <f t="shared" si="9"/>
        <v>6.6230955012125392E-5</v>
      </c>
      <c r="AR71" s="116" t="s">
        <v>135</v>
      </c>
      <c r="AS71" s="116"/>
      <c r="AT71" s="25">
        <f t="shared" si="19"/>
        <v>0.35356157510504677</v>
      </c>
      <c r="AU71" s="48">
        <f t="shared" si="20"/>
        <v>3549.9777125411629</v>
      </c>
      <c r="AV71" s="25">
        <f t="shared" si="21"/>
        <v>0.33198478388188579</v>
      </c>
      <c r="AW71" s="48">
        <f t="shared" si="22"/>
        <v>3333.333333333333</v>
      </c>
      <c r="AX71" s="25">
        <f t="shared" si="23"/>
        <v>0.33198478388188579</v>
      </c>
      <c r="AY71" s="48">
        <f t="shared" si="24"/>
        <v>3333.333333333333</v>
      </c>
      <c r="AZ71" s="48">
        <f t="shared" si="25"/>
        <v>10216.644379207828</v>
      </c>
      <c r="BA71" s="25">
        <f t="shared" si="26"/>
        <v>3.4724344164135327E-4</v>
      </c>
      <c r="BC71" s="116" t="s">
        <v>186</v>
      </c>
      <c r="BD71" s="116"/>
      <c r="BE71" s="56">
        <f t="shared" si="10"/>
        <v>0.33333333333333331</v>
      </c>
      <c r="BF71" s="48">
        <f t="shared" si="11"/>
        <v>3405.5481264026093</v>
      </c>
      <c r="BG71" s="56">
        <f t="shared" si="12"/>
        <v>0.33333333333333331</v>
      </c>
      <c r="BH71" s="48">
        <f t="shared" si="13"/>
        <v>3334.4444444444439</v>
      </c>
      <c r="BI71" s="56">
        <f t="shared" si="14"/>
        <v>0.33333333333333331</v>
      </c>
      <c r="BJ71" s="48">
        <f t="shared" si="15"/>
        <v>3334.4444444444439</v>
      </c>
      <c r="BK71" s="48">
        <f t="shared" si="16"/>
        <v>10216.644379207828</v>
      </c>
      <c r="BL71" s="51">
        <f t="shared" si="17"/>
        <v>3.4724344164138721E-4</v>
      </c>
    </row>
    <row r="72" spans="2:64" x14ac:dyDescent="0.2">
      <c r="B72" s="94">
        <v>43983</v>
      </c>
      <c r="C72" s="120">
        <f t="shared" si="34"/>
        <v>106.28665178601112</v>
      </c>
      <c r="D72" s="72">
        <f t="shared" si="56"/>
        <v>1.0000000000000451E-3</v>
      </c>
      <c r="E72" s="22">
        <v>1000</v>
      </c>
      <c r="F72" s="96">
        <f t="shared" si="49"/>
        <v>106286.65178601112</v>
      </c>
      <c r="G72" s="72">
        <f t="shared" si="50"/>
        <v>6.6169168291246305E-2</v>
      </c>
      <c r="H72" s="21">
        <v>100</v>
      </c>
      <c r="I72" s="72">
        <f t="shared" si="57"/>
        <v>0</v>
      </c>
      <c r="J72" s="22">
        <v>5000</v>
      </c>
      <c r="K72" s="96">
        <f t="shared" si="51"/>
        <v>500000</v>
      </c>
      <c r="L72" s="72">
        <f t="shared" si="52"/>
        <v>0.31127694390291788</v>
      </c>
      <c r="M72" s="21">
        <v>100</v>
      </c>
      <c r="N72" s="72">
        <f t="shared" si="58"/>
        <v>0</v>
      </c>
      <c r="O72" s="22">
        <v>10000</v>
      </c>
      <c r="P72" s="96">
        <f t="shared" si="53"/>
        <v>1000000</v>
      </c>
      <c r="Q72" s="72">
        <f t="shared" si="54"/>
        <v>0.62255388780583576</v>
      </c>
      <c r="R72" s="120">
        <f t="shared" si="55"/>
        <v>1606286.6517860112</v>
      </c>
      <c r="S72" s="99">
        <f t="shared" si="48"/>
        <v>1</v>
      </c>
      <c r="V72" s="116" t="s">
        <v>136</v>
      </c>
      <c r="W72" s="116"/>
      <c r="X72" s="72">
        <f t="shared" si="1"/>
        <v>6.6624480162246855E-2</v>
      </c>
      <c r="Y72" s="71">
        <f t="shared" si="2"/>
        <v>666.28644192256991</v>
      </c>
      <c r="Z72" s="72">
        <f t="shared" si="3"/>
        <v>0.31248046997062684</v>
      </c>
      <c r="AA72" s="71">
        <f t="shared" si="4"/>
        <v>3125</v>
      </c>
      <c r="AB72" s="72">
        <f t="shared" si="5"/>
        <v>0.62496093994125368</v>
      </c>
      <c r="AC72" s="71">
        <f t="shared" si="6"/>
        <v>6250</v>
      </c>
      <c r="AD72" s="71">
        <f t="shared" si="7"/>
        <v>10041.28644192257</v>
      </c>
      <c r="AE72" s="72">
        <f t="shared" si="8"/>
        <v>6.6292795332298374E-5</v>
      </c>
      <c r="AG72" s="116" t="s">
        <v>187</v>
      </c>
      <c r="AH72" s="116"/>
      <c r="AI72" s="82">
        <f t="shared" si="60"/>
        <v>6.6624480162246855E-2</v>
      </c>
      <c r="AJ72" s="71">
        <f t="shared" si="60"/>
        <v>666.28644192256991</v>
      </c>
      <c r="AK72" s="117">
        <f t="shared" si="60"/>
        <v>0.31248046997062684</v>
      </c>
      <c r="AL72" s="118">
        <f t="shared" si="59"/>
        <v>3125</v>
      </c>
      <c r="AM72" s="82">
        <f t="shared" si="59"/>
        <v>0.62496093994125368</v>
      </c>
      <c r="AN72" s="71">
        <f t="shared" si="59"/>
        <v>6250</v>
      </c>
      <c r="AO72" s="71">
        <f t="shared" si="59"/>
        <v>10041.28644192257</v>
      </c>
      <c r="AP72" s="72">
        <f t="shared" si="9"/>
        <v>6.6292795332323351E-5</v>
      </c>
      <c r="AR72" s="116" t="s">
        <v>136</v>
      </c>
      <c r="AS72" s="116"/>
      <c r="AT72" s="25">
        <f t="shared" si="19"/>
        <v>0.35389167621169093</v>
      </c>
      <c r="AU72" s="48">
        <f t="shared" si="20"/>
        <v>3553.5276902537043</v>
      </c>
      <c r="AV72" s="25">
        <f t="shared" si="21"/>
        <v>0.33196277714144279</v>
      </c>
      <c r="AW72" s="48">
        <f t="shared" si="22"/>
        <v>3333.333333333333</v>
      </c>
      <c r="AX72" s="25">
        <f t="shared" si="23"/>
        <v>0.33196277714144279</v>
      </c>
      <c r="AY72" s="48">
        <f t="shared" si="24"/>
        <v>3333.333333333333</v>
      </c>
      <c r="AZ72" s="48">
        <f t="shared" si="25"/>
        <v>10220.19435692037</v>
      </c>
      <c r="BA72" s="25">
        <f t="shared" si="26"/>
        <v>3.4747002839474798E-4</v>
      </c>
      <c r="BC72" s="116" t="s">
        <v>187</v>
      </c>
      <c r="BD72" s="116"/>
      <c r="BE72" s="56">
        <f t="shared" si="10"/>
        <v>0.33333333333333331</v>
      </c>
      <c r="BF72" s="48">
        <f t="shared" si="11"/>
        <v>3406.7314523067898</v>
      </c>
      <c r="BG72" s="56">
        <f t="shared" si="12"/>
        <v>0.33333333333333331</v>
      </c>
      <c r="BH72" s="48">
        <f t="shared" si="13"/>
        <v>3334.4444444444439</v>
      </c>
      <c r="BI72" s="56">
        <f t="shared" si="14"/>
        <v>0.33333333333333331</v>
      </c>
      <c r="BJ72" s="48">
        <f t="shared" si="15"/>
        <v>3334.4444444444439</v>
      </c>
      <c r="BK72" s="48">
        <f t="shared" si="16"/>
        <v>10220.19435692037</v>
      </c>
      <c r="BL72" s="51">
        <f t="shared" si="17"/>
        <v>3.4747002839474739E-4</v>
      </c>
    </row>
    <row r="73" spans="2:64" x14ac:dyDescent="0.2">
      <c r="B73" s="94">
        <v>43984</v>
      </c>
      <c r="C73" s="120">
        <f t="shared" si="34"/>
        <v>106.39293843779713</v>
      </c>
      <c r="D73" s="72">
        <f t="shared" si="56"/>
        <v>9.9999999999996381E-4</v>
      </c>
      <c r="E73" s="22">
        <v>1000</v>
      </c>
      <c r="F73" s="96">
        <f t="shared" si="49"/>
        <v>106392.93843779713</v>
      </c>
      <c r="G73" s="72">
        <f t="shared" si="50"/>
        <v>6.6230955012329243E-2</v>
      </c>
      <c r="H73" s="21">
        <v>100</v>
      </c>
      <c r="I73" s="72">
        <f t="shared" si="57"/>
        <v>0</v>
      </c>
      <c r="J73" s="22">
        <v>5000</v>
      </c>
      <c r="K73" s="96">
        <f t="shared" si="51"/>
        <v>500000</v>
      </c>
      <c r="L73" s="72">
        <f t="shared" si="52"/>
        <v>0.31125634832922361</v>
      </c>
      <c r="M73" s="21">
        <v>100</v>
      </c>
      <c r="N73" s="72">
        <f t="shared" si="58"/>
        <v>0</v>
      </c>
      <c r="O73" s="22">
        <v>10000</v>
      </c>
      <c r="P73" s="96">
        <f t="shared" si="53"/>
        <v>1000000</v>
      </c>
      <c r="Q73" s="72">
        <f t="shared" si="54"/>
        <v>0.62251269665844722</v>
      </c>
      <c r="R73" s="120">
        <f t="shared" si="55"/>
        <v>1606392.9384377971</v>
      </c>
      <c r="S73" s="99">
        <f t="shared" si="48"/>
        <v>1</v>
      </c>
      <c r="V73" s="116" t="s">
        <v>137</v>
      </c>
      <c r="W73" s="116"/>
      <c r="X73" s="72">
        <f t="shared" si="1"/>
        <v>6.6691104642409085E-2</v>
      </c>
      <c r="Y73" s="71">
        <f t="shared" si="2"/>
        <v>666.95272836449237</v>
      </c>
      <c r="Z73" s="72">
        <f t="shared" si="3"/>
        <v>0.31248046997062684</v>
      </c>
      <c r="AA73" s="71">
        <f t="shared" si="4"/>
        <v>3125</v>
      </c>
      <c r="AB73" s="72">
        <f t="shared" si="5"/>
        <v>0.62496093994125368</v>
      </c>
      <c r="AC73" s="71">
        <f t="shared" si="6"/>
        <v>6250</v>
      </c>
      <c r="AD73" s="71">
        <f t="shared" si="7"/>
        <v>10041.952728364493</v>
      </c>
      <c r="AE73" s="72">
        <f t="shared" si="8"/>
        <v>6.6354689289749676E-5</v>
      </c>
      <c r="AG73" s="116" t="s">
        <v>188</v>
      </c>
      <c r="AH73" s="116"/>
      <c r="AI73" s="82">
        <f t="shared" si="60"/>
        <v>6.6691104642409085E-2</v>
      </c>
      <c r="AJ73" s="71">
        <f t="shared" si="60"/>
        <v>666.95272836449237</v>
      </c>
      <c r="AK73" s="117">
        <f t="shared" si="60"/>
        <v>0.31248046997062684</v>
      </c>
      <c r="AL73" s="118">
        <f t="shared" si="59"/>
        <v>3125</v>
      </c>
      <c r="AM73" s="82">
        <f t="shared" si="59"/>
        <v>0.62496093994125368</v>
      </c>
      <c r="AN73" s="71">
        <f t="shared" si="59"/>
        <v>6250</v>
      </c>
      <c r="AO73" s="71">
        <f t="shared" si="59"/>
        <v>10041.952728364493</v>
      </c>
      <c r="AP73" s="72">
        <f t="shared" si="9"/>
        <v>6.635468928983812E-5</v>
      </c>
      <c r="AR73" s="116" t="s">
        <v>137</v>
      </c>
      <c r="AS73" s="116"/>
      <c r="AT73" s="25">
        <f t="shared" si="19"/>
        <v>0.35422206359293334</v>
      </c>
      <c r="AU73" s="48">
        <f t="shared" si="20"/>
        <v>3557.0812179439577</v>
      </c>
      <c r="AV73" s="25">
        <f t="shared" si="21"/>
        <v>0.33194075131602663</v>
      </c>
      <c r="AW73" s="48">
        <f t="shared" si="22"/>
        <v>3333.333333333333</v>
      </c>
      <c r="AX73" s="25">
        <f t="shared" si="23"/>
        <v>0.33194075131602663</v>
      </c>
      <c r="AY73" s="48">
        <f t="shared" si="24"/>
        <v>3333.333333333333</v>
      </c>
      <c r="AZ73" s="48">
        <f t="shared" si="25"/>
        <v>10223.747884610624</v>
      </c>
      <c r="BA73" s="25">
        <f t="shared" si="26"/>
        <v>3.4769668424628039E-4</v>
      </c>
      <c r="BC73" s="116" t="s">
        <v>188</v>
      </c>
      <c r="BD73" s="116"/>
      <c r="BE73" s="56">
        <f t="shared" si="10"/>
        <v>0.33333333333333331</v>
      </c>
      <c r="BF73" s="48">
        <f t="shared" si="11"/>
        <v>3407.9159615368744</v>
      </c>
      <c r="BG73" s="56">
        <f t="shared" si="12"/>
        <v>0.33333333333333331</v>
      </c>
      <c r="BH73" s="48">
        <f t="shared" si="13"/>
        <v>3334.4444444444439</v>
      </c>
      <c r="BI73" s="56">
        <f t="shared" si="14"/>
        <v>0.33333333333333331</v>
      </c>
      <c r="BJ73" s="48">
        <f t="shared" si="15"/>
        <v>3334.4444444444439</v>
      </c>
      <c r="BK73" s="48">
        <f t="shared" si="16"/>
        <v>10223.747884610624</v>
      </c>
      <c r="BL73" s="51">
        <f t="shared" si="17"/>
        <v>3.4769668424639022E-4</v>
      </c>
    </row>
    <row r="74" spans="2:64" x14ac:dyDescent="0.2">
      <c r="B74" s="94">
        <v>43985</v>
      </c>
      <c r="C74" s="120">
        <f t="shared" si="34"/>
        <v>106.49933137623492</v>
      </c>
      <c r="D74" s="72">
        <f t="shared" si="56"/>
        <v>9.9999999999995969E-4</v>
      </c>
      <c r="E74" s="22">
        <v>1000</v>
      </c>
      <c r="F74" s="96">
        <f t="shared" si="49"/>
        <v>106499.33137623491</v>
      </c>
      <c r="G74" s="72">
        <f t="shared" si="50"/>
        <v>6.6292795332196272E-2</v>
      </c>
      <c r="H74" s="21">
        <v>100</v>
      </c>
      <c r="I74" s="72">
        <f t="shared" si="57"/>
        <v>0</v>
      </c>
      <c r="J74" s="22">
        <v>5000</v>
      </c>
      <c r="K74" s="96">
        <f t="shared" si="51"/>
        <v>500000</v>
      </c>
      <c r="L74" s="72">
        <f t="shared" si="52"/>
        <v>0.31123573488926787</v>
      </c>
      <c r="M74" s="21">
        <v>100</v>
      </c>
      <c r="N74" s="72">
        <f t="shared" si="58"/>
        <v>0</v>
      </c>
      <c r="O74" s="22">
        <v>10000</v>
      </c>
      <c r="P74" s="96">
        <f t="shared" si="53"/>
        <v>1000000</v>
      </c>
      <c r="Q74" s="72">
        <f t="shared" si="54"/>
        <v>0.62247146977853574</v>
      </c>
      <c r="R74" s="120">
        <f t="shared" si="55"/>
        <v>1606499.331376235</v>
      </c>
      <c r="S74" s="99">
        <f t="shared" si="48"/>
        <v>0.99999999999999989</v>
      </c>
      <c r="V74" s="116" t="s">
        <v>138</v>
      </c>
      <c r="W74" s="116"/>
      <c r="X74" s="72">
        <f t="shared" ref="X74:X137" si="61">Y74/$AD$9</f>
        <v>6.6757795747051485E-2</v>
      </c>
      <c r="Y74" s="71">
        <f t="shared" ref="Y74:Y137" si="62">Y73*(1+D77)</f>
        <v>667.61968109285681</v>
      </c>
      <c r="Z74" s="72">
        <f t="shared" ref="Z74:Z137" si="63">AA74/$AD$9</f>
        <v>0.31248046997062684</v>
      </c>
      <c r="AA74" s="71">
        <f t="shared" ref="AA74:AA137" si="64">AA73*(1+I77)</f>
        <v>3125</v>
      </c>
      <c r="AB74" s="72">
        <f t="shared" ref="AB74:AB137" si="65">AC74/$AD$9</f>
        <v>0.62496093994125368</v>
      </c>
      <c r="AC74" s="71">
        <f t="shared" ref="AC74:AC137" si="66">AC73*(1+N77)</f>
        <v>6250</v>
      </c>
      <c r="AD74" s="71">
        <f t="shared" ref="AD74:AD137" si="67">Y74+AA74+AC74</f>
        <v>10042.619681092856</v>
      </c>
      <c r="AE74" s="72">
        <f t="shared" ref="AE74:AE137" si="68">(AD74-AD73)/AD73</f>
        <v>6.6416636923522207E-5</v>
      </c>
      <c r="AG74" s="116" t="s">
        <v>189</v>
      </c>
      <c r="AH74" s="116"/>
      <c r="AI74" s="82">
        <f t="shared" si="60"/>
        <v>6.6757795747051485E-2</v>
      </c>
      <c r="AJ74" s="71">
        <f t="shared" si="60"/>
        <v>667.61968109285681</v>
      </c>
      <c r="AK74" s="117">
        <f t="shared" si="60"/>
        <v>0.31248046997062684</v>
      </c>
      <c r="AL74" s="118">
        <f t="shared" si="59"/>
        <v>3125</v>
      </c>
      <c r="AM74" s="82">
        <f t="shared" si="59"/>
        <v>0.62496093994125368</v>
      </c>
      <c r="AN74" s="71">
        <f t="shared" si="59"/>
        <v>6250</v>
      </c>
      <c r="AO74" s="71">
        <f t="shared" si="59"/>
        <v>10042.619681092856</v>
      </c>
      <c r="AP74" s="72">
        <f t="shared" ref="AP74:AP137" si="69">AO74/AO73-1</f>
        <v>6.6416636923527506E-5</v>
      </c>
      <c r="AR74" s="116" t="s">
        <v>138</v>
      </c>
      <c r="AS74" s="116"/>
      <c r="AT74" s="25">
        <f t="shared" si="19"/>
        <v>0.35455273745609234</v>
      </c>
      <c r="AU74" s="48">
        <f t="shared" si="20"/>
        <v>3560.6382991619012</v>
      </c>
      <c r="AV74" s="25">
        <f t="shared" si="21"/>
        <v>0.33191870639181603</v>
      </c>
      <c r="AW74" s="48">
        <f t="shared" si="22"/>
        <v>3333.333333333333</v>
      </c>
      <c r="AX74" s="25">
        <f t="shared" si="23"/>
        <v>0.33191870639181603</v>
      </c>
      <c r="AY74" s="48">
        <f t="shared" si="24"/>
        <v>3333.333333333333</v>
      </c>
      <c r="AZ74" s="48">
        <f t="shared" si="25"/>
        <v>10227.304965828567</v>
      </c>
      <c r="BA74" s="25">
        <f t="shared" si="26"/>
        <v>3.4792340911471171E-4</v>
      </c>
      <c r="BC74" s="116" t="s">
        <v>189</v>
      </c>
      <c r="BD74" s="116"/>
      <c r="BE74" s="56">
        <f t="shared" ref="BE74:BE137" si="70">1/3</f>
        <v>0.33333333333333331</v>
      </c>
      <c r="BF74" s="48">
        <f t="shared" ref="BF74:BF137" si="71">BE74*$AZ74</f>
        <v>3409.1016552761889</v>
      </c>
      <c r="BG74" s="56">
        <f t="shared" ref="BG74:BG137" si="72">1/3</f>
        <v>0.33333333333333331</v>
      </c>
      <c r="BH74" s="48">
        <f t="shared" ref="BH74:BH137" si="73">BG74*$AZ$9</f>
        <v>3334.4444444444439</v>
      </c>
      <c r="BI74" s="56">
        <f t="shared" ref="BI74:BI137" si="74">1/3</f>
        <v>0.33333333333333331</v>
      </c>
      <c r="BJ74" s="48">
        <f t="shared" ref="BJ74:BJ137" si="75">BI74*$AZ$9</f>
        <v>3334.4444444444439</v>
      </c>
      <c r="BK74" s="48">
        <f t="shared" ref="BK74:BK107" si="76">AZ74</f>
        <v>10227.304965828567</v>
      </c>
      <c r="BL74" s="51">
        <f t="shared" ref="BL74:BL137" si="77">BK74/BK73-1</f>
        <v>3.4792340911460329E-4</v>
      </c>
    </row>
    <row r="75" spans="2:64" x14ac:dyDescent="0.2">
      <c r="B75" s="94">
        <v>43986</v>
      </c>
      <c r="C75" s="120">
        <f t="shared" si="34"/>
        <v>106.60583070761116</v>
      </c>
      <c r="D75" s="72">
        <f t="shared" si="56"/>
        <v>1.0000000000000614E-3</v>
      </c>
      <c r="E75" s="22">
        <v>1000</v>
      </c>
      <c r="F75" s="96">
        <f t="shared" si="49"/>
        <v>106605.83070761117</v>
      </c>
      <c r="G75" s="72">
        <f t="shared" si="50"/>
        <v>6.6354689289692084E-2</v>
      </c>
      <c r="H75" s="21">
        <v>100</v>
      </c>
      <c r="I75" s="72">
        <f t="shared" si="57"/>
        <v>0</v>
      </c>
      <c r="J75" s="22">
        <v>5000</v>
      </c>
      <c r="K75" s="96">
        <f t="shared" si="51"/>
        <v>500000</v>
      </c>
      <c r="L75" s="72">
        <f t="shared" si="52"/>
        <v>0.31121510357010268</v>
      </c>
      <c r="M75" s="21">
        <v>100</v>
      </c>
      <c r="N75" s="72">
        <f t="shared" si="58"/>
        <v>0</v>
      </c>
      <c r="O75" s="22">
        <v>10000</v>
      </c>
      <c r="P75" s="96">
        <f t="shared" si="53"/>
        <v>1000000</v>
      </c>
      <c r="Q75" s="72">
        <f t="shared" si="54"/>
        <v>0.62243020714020536</v>
      </c>
      <c r="R75" s="120">
        <f t="shared" si="55"/>
        <v>1606605.8307076111</v>
      </c>
      <c r="S75" s="99">
        <f t="shared" si="48"/>
        <v>1</v>
      </c>
      <c r="V75" s="116" t="s">
        <v>139</v>
      </c>
      <c r="W75" s="116"/>
      <c r="X75" s="72">
        <f t="shared" si="61"/>
        <v>6.6824553542798537E-2</v>
      </c>
      <c r="Y75" s="71">
        <f t="shared" si="62"/>
        <v>668.2873007739496</v>
      </c>
      <c r="Z75" s="72">
        <f t="shared" si="63"/>
        <v>0.31248046997062684</v>
      </c>
      <c r="AA75" s="71">
        <f t="shared" si="64"/>
        <v>3125</v>
      </c>
      <c r="AB75" s="72">
        <f t="shared" si="65"/>
        <v>0.62496093994125368</v>
      </c>
      <c r="AC75" s="71">
        <f t="shared" si="66"/>
        <v>6250</v>
      </c>
      <c r="AD75" s="71">
        <f t="shared" si="67"/>
        <v>10043.287300773949</v>
      </c>
      <c r="AE75" s="72">
        <f t="shared" si="68"/>
        <v>6.6478638273044426E-5</v>
      </c>
      <c r="AG75" s="116" t="s">
        <v>190</v>
      </c>
      <c r="AH75" s="116"/>
      <c r="AI75" s="82">
        <f t="shared" si="60"/>
        <v>6.6824553542798537E-2</v>
      </c>
      <c r="AJ75" s="71">
        <f t="shared" si="60"/>
        <v>668.2873007739496</v>
      </c>
      <c r="AK75" s="117">
        <f t="shared" si="60"/>
        <v>0.31248046997062684</v>
      </c>
      <c r="AL75" s="118">
        <f t="shared" si="59"/>
        <v>3125</v>
      </c>
      <c r="AM75" s="82">
        <f t="shared" si="59"/>
        <v>0.62496093994125368</v>
      </c>
      <c r="AN75" s="71">
        <f t="shared" si="59"/>
        <v>6250</v>
      </c>
      <c r="AO75" s="71">
        <f t="shared" si="59"/>
        <v>10043.287300773949</v>
      </c>
      <c r="AP75" s="72">
        <f t="shared" si="69"/>
        <v>6.6478638273137491E-5</v>
      </c>
      <c r="AR75" s="116" t="s">
        <v>139</v>
      </c>
      <c r="AS75" s="116"/>
      <c r="AT75" s="25">
        <f t="shared" ref="AT75:AT138" si="78">AU75/$AD75</f>
        <v>0.35488369800855946</v>
      </c>
      <c r="AU75" s="48">
        <f t="shared" ref="AU75:AU108" si="79">AU74*(1+D78)</f>
        <v>3564.1989374610625</v>
      </c>
      <c r="AV75" s="25">
        <f t="shared" ref="AV75:AV138" si="80">AW75/$AD75</f>
        <v>0.33189664235498489</v>
      </c>
      <c r="AW75" s="48">
        <f t="shared" ref="AW75:AW108" si="81">AW74*(1+I78)</f>
        <v>3333.333333333333</v>
      </c>
      <c r="AX75" s="25">
        <f t="shared" ref="AX75:AX138" si="82">AY75/$AD75</f>
        <v>0.33189664235498489</v>
      </c>
      <c r="AY75" s="48">
        <f t="shared" ref="AY75:AY108" si="83">AY74*(1+N78)</f>
        <v>3333.333333333333</v>
      </c>
      <c r="AZ75" s="48">
        <f t="shared" ref="AZ75:AZ108" si="84">AU75+AW75+AY75</f>
        <v>10230.865604127728</v>
      </c>
      <c r="BA75" s="25">
        <f t="shared" ref="BA75:BA138" si="85">(AZ75-AZ74)/AZ74</f>
        <v>3.4815020291833668E-4</v>
      </c>
      <c r="BC75" s="116" t="s">
        <v>190</v>
      </c>
      <c r="BD75" s="116"/>
      <c r="BE75" s="56">
        <f t="shared" si="70"/>
        <v>0.33333333333333331</v>
      </c>
      <c r="BF75" s="48">
        <f t="shared" si="71"/>
        <v>3410.2885347092424</v>
      </c>
      <c r="BG75" s="56">
        <f t="shared" si="72"/>
        <v>0.33333333333333331</v>
      </c>
      <c r="BH75" s="48">
        <f t="shared" si="73"/>
        <v>3334.4444444444439</v>
      </c>
      <c r="BI75" s="56">
        <f t="shared" si="74"/>
        <v>0.33333333333333331</v>
      </c>
      <c r="BJ75" s="48">
        <f t="shared" si="75"/>
        <v>3334.4444444444439</v>
      </c>
      <c r="BK75" s="48">
        <f t="shared" si="76"/>
        <v>10230.865604127728</v>
      </c>
      <c r="BL75" s="51">
        <f t="shared" si="77"/>
        <v>3.4815020291834031E-4</v>
      </c>
    </row>
    <row r="76" spans="2:64" x14ac:dyDescent="0.2">
      <c r="B76" s="94">
        <v>43987</v>
      </c>
      <c r="C76" s="120">
        <f t="shared" si="34"/>
        <v>106.71243653831877</v>
      </c>
      <c r="D76" s="72">
        <f t="shared" si="56"/>
        <v>9.9999999999996706E-4</v>
      </c>
      <c r="E76" s="22">
        <v>1000</v>
      </c>
      <c r="F76" s="96">
        <f t="shared" si="49"/>
        <v>106712.43653831877</v>
      </c>
      <c r="G76" s="72">
        <f t="shared" si="50"/>
        <v>6.6416636923675026E-2</v>
      </c>
      <c r="H76" s="21">
        <v>100</v>
      </c>
      <c r="I76" s="72">
        <f t="shared" si="57"/>
        <v>0</v>
      </c>
      <c r="J76" s="22">
        <v>5000</v>
      </c>
      <c r="K76" s="96">
        <f t="shared" si="51"/>
        <v>500000</v>
      </c>
      <c r="L76" s="72">
        <f t="shared" si="52"/>
        <v>0.31119445435877502</v>
      </c>
      <c r="M76" s="21">
        <v>100</v>
      </c>
      <c r="N76" s="72">
        <f t="shared" si="58"/>
        <v>0</v>
      </c>
      <c r="O76" s="22">
        <v>10000</v>
      </c>
      <c r="P76" s="96">
        <f t="shared" si="53"/>
        <v>1000000</v>
      </c>
      <c r="Q76" s="72">
        <f t="shared" si="54"/>
        <v>0.62238890871755004</v>
      </c>
      <c r="R76" s="120">
        <f t="shared" si="55"/>
        <v>1606712.4365383186</v>
      </c>
      <c r="S76" s="99">
        <f t="shared" si="48"/>
        <v>1</v>
      </c>
      <c r="V76" s="116" t="s">
        <v>140</v>
      </c>
      <c r="W76" s="116"/>
      <c r="X76" s="72">
        <f t="shared" si="61"/>
        <v>6.6891378096341339E-2</v>
      </c>
      <c r="Y76" s="71">
        <f t="shared" si="62"/>
        <v>668.95558807472366</v>
      </c>
      <c r="Z76" s="72">
        <f t="shared" si="63"/>
        <v>0.31248046997062684</v>
      </c>
      <c r="AA76" s="71">
        <f t="shared" si="64"/>
        <v>3125</v>
      </c>
      <c r="AB76" s="72">
        <f t="shared" si="65"/>
        <v>0.62496093994125368</v>
      </c>
      <c r="AC76" s="71">
        <f t="shared" si="66"/>
        <v>6250</v>
      </c>
      <c r="AD76" s="71">
        <f t="shared" si="67"/>
        <v>10043.955588074725</v>
      </c>
      <c r="AE76" s="72">
        <f t="shared" si="68"/>
        <v>6.6540693376786539E-5</v>
      </c>
      <c r="AG76" s="116" t="s">
        <v>191</v>
      </c>
      <c r="AH76" s="116"/>
      <c r="AI76" s="82">
        <f t="shared" si="60"/>
        <v>6.6891378096341339E-2</v>
      </c>
      <c r="AJ76" s="71">
        <f t="shared" si="60"/>
        <v>668.95558807472366</v>
      </c>
      <c r="AK76" s="117">
        <f t="shared" si="60"/>
        <v>0.31248046997062684</v>
      </c>
      <c r="AL76" s="118">
        <f t="shared" si="59"/>
        <v>3125</v>
      </c>
      <c r="AM76" s="82">
        <f t="shared" si="59"/>
        <v>0.62496093994125368</v>
      </c>
      <c r="AN76" s="71">
        <f t="shared" si="59"/>
        <v>6250</v>
      </c>
      <c r="AO76" s="71">
        <f t="shared" si="59"/>
        <v>10043.955588074725</v>
      </c>
      <c r="AP76" s="72">
        <f t="shared" si="69"/>
        <v>6.654069337685975E-5</v>
      </c>
      <c r="AR76" s="116" t="s">
        <v>140</v>
      </c>
      <c r="AS76" s="116"/>
      <c r="AT76" s="25">
        <f t="shared" si="78"/>
        <v>0.35521494545779947</v>
      </c>
      <c r="AU76" s="48">
        <f t="shared" si="79"/>
        <v>3567.7631363985238</v>
      </c>
      <c r="AV76" s="25">
        <f t="shared" si="80"/>
        <v>0.33187455919170217</v>
      </c>
      <c r="AW76" s="48">
        <f t="shared" si="81"/>
        <v>3333.333333333333</v>
      </c>
      <c r="AX76" s="25">
        <f t="shared" si="82"/>
        <v>0.33187455919170217</v>
      </c>
      <c r="AY76" s="48">
        <f t="shared" si="83"/>
        <v>3333.333333333333</v>
      </c>
      <c r="AZ76" s="48">
        <f t="shared" si="84"/>
        <v>10234.42980306519</v>
      </c>
      <c r="BA76" s="25">
        <f t="shared" si="85"/>
        <v>3.4837706557534011E-4</v>
      </c>
      <c r="BC76" s="116" t="s">
        <v>191</v>
      </c>
      <c r="BD76" s="116"/>
      <c r="BE76" s="56">
        <f t="shared" si="70"/>
        <v>0.33333333333333331</v>
      </c>
      <c r="BF76" s="48">
        <f t="shared" si="71"/>
        <v>3411.4766010217299</v>
      </c>
      <c r="BG76" s="56">
        <f t="shared" si="72"/>
        <v>0.33333333333333331</v>
      </c>
      <c r="BH76" s="48">
        <f t="shared" si="73"/>
        <v>3334.4444444444439</v>
      </c>
      <c r="BI76" s="56">
        <f t="shared" si="74"/>
        <v>0.33333333333333331</v>
      </c>
      <c r="BJ76" s="48">
        <f t="shared" si="75"/>
        <v>3334.4444444444439</v>
      </c>
      <c r="BK76" s="48">
        <f t="shared" si="76"/>
        <v>10234.42980306519</v>
      </c>
      <c r="BL76" s="51">
        <f t="shared" si="77"/>
        <v>3.4837706557544479E-4</v>
      </c>
    </row>
    <row r="77" spans="2:64" x14ac:dyDescent="0.2">
      <c r="B77" s="94">
        <v>43988</v>
      </c>
      <c r="C77" s="120">
        <f t="shared" ref="C77:C140" si="86">C76+(C76*0.1%)</f>
        <v>106.81914897485709</v>
      </c>
      <c r="D77" s="72">
        <f t="shared" si="56"/>
        <v>9.9999999999997899E-4</v>
      </c>
      <c r="E77" s="22">
        <v>1000</v>
      </c>
      <c r="F77" s="96">
        <f t="shared" si="49"/>
        <v>106819.14897485709</v>
      </c>
      <c r="G77" s="72">
        <f t="shared" si="50"/>
        <v>6.6478638273017338E-2</v>
      </c>
      <c r="H77" s="21">
        <v>100</v>
      </c>
      <c r="I77" s="72">
        <f t="shared" si="57"/>
        <v>0</v>
      </c>
      <c r="J77" s="22">
        <v>5000</v>
      </c>
      <c r="K77" s="96">
        <f t="shared" si="51"/>
        <v>500000</v>
      </c>
      <c r="L77" s="72">
        <f t="shared" si="52"/>
        <v>0.31117378724232758</v>
      </c>
      <c r="M77" s="21">
        <v>100</v>
      </c>
      <c r="N77" s="72">
        <f t="shared" si="58"/>
        <v>0</v>
      </c>
      <c r="O77" s="22">
        <v>10000</v>
      </c>
      <c r="P77" s="96">
        <f t="shared" si="53"/>
        <v>1000000</v>
      </c>
      <c r="Q77" s="72">
        <f t="shared" si="54"/>
        <v>0.62234757448465516</v>
      </c>
      <c r="R77" s="120">
        <f t="shared" si="55"/>
        <v>1606819.1489748571</v>
      </c>
      <c r="S77" s="99">
        <f t="shared" si="48"/>
        <v>1</v>
      </c>
      <c r="V77" s="116" t="s">
        <v>141</v>
      </c>
      <c r="W77" s="116"/>
      <c r="X77" s="72">
        <f t="shared" si="61"/>
        <v>6.6958269474437698E-2</v>
      </c>
      <c r="Y77" s="71">
        <f t="shared" si="62"/>
        <v>669.62454366279849</v>
      </c>
      <c r="Z77" s="72">
        <f t="shared" si="63"/>
        <v>0.31248046997062684</v>
      </c>
      <c r="AA77" s="71">
        <f t="shared" si="64"/>
        <v>3125</v>
      </c>
      <c r="AB77" s="72">
        <f t="shared" si="65"/>
        <v>0.62496093994125368</v>
      </c>
      <c r="AC77" s="71">
        <f t="shared" si="66"/>
        <v>6250</v>
      </c>
      <c r="AD77" s="71">
        <f t="shared" si="67"/>
        <v>10044.624543662798</v>
      </c>
      <c r="AE77" s="72">
        <f t="shared" si="68"/>
        <v>6.6602802273166246E-5</v>
      </c>
      <c r="AG77" s="116" t="s">
        <v>192</v>
      </c>
      <c r="AH77" s="116"/>
      <c r="AI77" s="82">
        <f t="shared" si="60"/>
        <v>6.6958269474437698E-2</v>
      </c>
      <c r="AJ77" s="71">
        <f t="shared" si="60"/>
        <v>669.62454366279849</v>
      </c>
      <c r="AK77" s="117">
        <f t="shared" si="60"/>
        <v>0.31248046997062684</v>
      </c>
      <c r="AL77" s="118">
        <f t="shared" si="59"/>
        <v>3125</v>
      </c>
      <c r="AM77" s="82">
        <f t="shared" si="59"/>
        <v>0.62496093994125368</v>
      </c>
      <c r="AN77" s="71">
        <f t="shared" si="59"/>
        <v>6250</v>
      </c>
      <c r="AO77" s="71">
        <f t="shared" si="59"/>
        <v>10044.624543662798</v>
      </c>
      <c r="AP77" s="72">
        <f t="shared" si="69"/>
        <v>6.6602802273107997E-5</v>
      </c>
      <c r="AR77" s="116" t="s">
        <v>141</v>
      </c>
      <c r="AS77" s="116"/>
      <c r="AT77" s="25">
        <f t="shared" si="78"/>
        <v>0.3555464800113502</v>
      </c>
      <c r="AU77" s="48">
        <f t="shared" si="79"/>
        <v>3571.3308995349225</v>
      </c>
      <c r="AV77" s="25">
        <f t="shared" si="80"/>
        <v>0.3318524568881322</v>
      </c>
      <c r="AW77" s="48">
        <f t="shared" si="81"/>
        <v>3333.333333333333</v>
      </c>
      <c r="AX77" s="25">
        <f t="shared" si="82"/>
        <v>0.3318524568881322</v>
      </c>
      <c r="AY77" s="48">
        <f t="shared" si="83"/>
        <v>3333.333333333333</v>
      </c>
      <c r="AZ77" s="48">
        <f t="shared" si="84"/>
        <v>10237.99756620159</v>
      </c>
      <c r="BA77" s="25">
        <f t="shared" si="85"/>
        <v>3.4860399700344081E-4</v>
      </c>
      <c r="BC77" s="116" t="s">
        <v>192</v>
      </c>
      <c r="BD77" s="116"/>
      <c r="BE77" s="56">
        <f t="shared" si="70"/>
        <v>0.33333333333333331</v>
      </c>
      <c r="BF77" s="48">
        <f t="shared" si="71"/>
        <v>3412.6658554005298</v>
      </c>
      <c r="BG77" s="56">
        <f t="shared" si="72"/>
        <v>0.33333333333333331</v>
      </c>
      <c r="BH77" s="48">
        <f t="shared" si="73"/>
        <v>3334.4444444444439</v>
      </c>
      <c r="BI77" s="56">
        <f t="shared" si="74"/>
        <v>0.33333333333333331</v>
      </c>
      <c r="BJ77" s="48">
        <f t="shared" si="75"/>
        <v>3334.4444444444439</v>
      </c>
      <c r="BK77" s="48">
        <f t="shared" si="76"/>
        <v>10237.99756620159</v>
      </c>
      <c r="BL77" s="51">
        <f t="shared" si="77"/>
        <v>3.4860399700353817E-4</v>
      </c>
    </row>
    <row r="78" spans="2:64" x14ac:dyDescent="0.2">
      <c r="B78" s="94">
        <v>43989</v>
      </c>
      <c r="C78" s="120">
        <f t="shared" si="86"/>
        <v>106.92596812383194</v>
      </c>
      <c r="D78" s="72">
        <f t="shared" si="56"/>
        <v>9.9999999999993367E-4</v>
      </c>
      <c r="E78" s="22">
        <v>1000</v>
      </c>
      <c r="F78" s="96">
        <f t="shared" si="49"/>
        <v>106925.96812383193</v>
      </c>
      <c r="G78" s="72">
        <f t="shared" si="50"/>
        <v>6.654069337660494E-2</v>
      </c>
      <c r="H78" s="21">
        <v>100</v>
      </c>
      <c r="I78" s="72">
        <f t="shared" si="57"/>
        <v>0</v>
      </c>
      <c r="J78" s="22">
        <v>5000</v>
      </c>
      <c r="K78" s="96">
        <f t="shared" si="51"/>
        <v>500000</v>
      </c>
      <c r="L78" s="72">
        <f t="shared" si="52"/>
        <v>0.3111531022077984</v>
      </c>
      <c r="M78" s="21">
        <v>100</v>
      </c>
      <c r="N78" s="72">
        <f t="shared" si="58"/>
        <v>0</v>
      </c>
      <c r="O78" s="22">
        <v>10000</v>
      </c>
      <c r="P78" s="96">
        <f t="shared" si="53"/>
        <v>1000000</v>
      </c>
      <c r="Q78" s="72">
        <f t="shared" si="54"/>
        <v>0.62230620441559681</v>
      </c>
      <c r="R78" s="120">
        <f t="shared" si="55"/>
        <v>1606925.9681238318</v>
      </c>
      <c r="S78" s="99">
        <f t="shared" si="48"/>
        <v>1.0000000000000002</v>
      </c>
      <c r="V78" s="116" t="s">
        <v>142</v>
      </c>
      <c r="W78" s="116"/>
      <c r="X78" s="72">
        <f t="shared" si="61"/>
        <v>6.7025227743912133E-2</v>
      </c>
      <c r="Y78" s="71">
        <f t="shared" si="62"/>
        <v>670.29416820646134</v>
      </c>
      <c r="Z78" s="72">
        <f t="shared" si="63"/>
        <v>0.31248046997062684</v>
      </c>
      <c r="AA78" s="71">
        <f t="shared" si="64"/>
        <v>3125</v>
      </c>
      <c r="AB78" s="72">
        <f t="shared" si="65"/>
        <v>0.62496093994125368</v>
      </c>
      <c r="AC78" s="71">
        <f t="shared" si="66"/>
        <v>6250</v>
      </c>
      <c r="AD78" s="71">
        <f t="shared" si="67"/>
        <v>10045.294168206461</v>
      </c>
      <c r="AE78" s="72">
        <f t="shared" si="68"/>
        <v>6.6664965002178491E-5</v>
      </c>
      <c r="AG78" s="116" t="s">
        <v>193</v>
      </c>
      <c r="AH78" s="116"/>
      <c r="AI78" s="82">
        <f t="shared" si="60"/>
        <v>6.7025227743912133E-2</v>
      </c>
      <c r="AJ78" s="71">
        <f t="shared" si="60"/>
        <v>670.29416820646134</v>
      </c>
      <c r="AK78" s="117">
        <f t="shared" si="60"/>
        <v>0.31248046997062684</v>
      </c>
      <c r="AL78" s="118">
        <f t="shared" si="59"/>
        <v>3125</v>
      </c>
      <c r="AM78" s="82">
        <f t="shared" si="59"/>
        <v>0.62496093994125368</v>
      </c>
      <c r="AN78" s="71">
        <f t="shared" si="59"/>
        <v>6250</v>
      </c>
      <c r="AO78" s="71">
        <f t="shared" si="59"/>
        <v>10045.294168206461</v>
      </c>
      <c r="AP78" s="72">
        <f t="shared" si="69"/>
        <v>6.6664965002072307E-5</v>
      </c>
      <c r="AR78" s="116" t="s">
        <v>142</v>
      </c>
      <c r="AS78" s="116"/>
      <c r="AT78" s="25">
        <f t="shared" si="78"/>
        <v>0.35587830187682196</v>
      </c>
      <c r="AU78" s="48">
        <f t="shared" si="79"/>
        <v>3574.902230434458</v>
      </c>
      <c r="AV78" s="25">
        <f t="shared" si="80"/>
        <v>0.33183033543043405</v>
      </c>
      <c r="AW78" s="48">
        <f t="shared" si="81"/>
        <v>3333.333333333333</v>
      </c>
      <c r="AX78" s="25">
        <f t="shared" si="82"/>
        <v>0.33183033543043405</v>
      </c>
      <c r="AY78" s="48">
        <f t="shared" si="83"/>
        <v>3333.333333333333</v>
      </c>
      <c r="AZ78" s="48">
        <f t="shared" si="84"/>
        <v>10241.568897101124</v>
      </c>
      <c r="BA78" s="25">
        <f t="shared" si="85"/>
        <v>3.4883099712042519E-4</v>
      </c>
      <c r="BC78" s="116" t="s">
        <v>193</v>
      </c>
      <c r="BD78" s="116"/>
      <c r="BE78" s="56">
        <f t="shared" si="70"/>
        <v>0.33333333333333331</v>
      </c>
      <c r="BF78" s="48">
        <f t="shared" si="71"/>
        <v>3413.8562990337077</v>
      </c>
      <c r="BG78" s="56">
        <f t="shared" si="72"/>
        <v>0.33333333333333331</v>
      </c>
      <c r="BH78" s="48">
        <f t="shared" si="73"/>
        <v>3334.4444444444439</v>
      </c>
      <c r="BI78" s="56">
        <f t="shared" si="74"/>
        <v>0.33333333333333331</v>
      </c>
      <c r="BJ78" s="48">
        <f t="shared" si="75"/>
        <v>3334.4444444444439</v>
      </c>
      <c r="BK78" s="48">
        <f t="shared" si="76"/>
        <v>10241.568897101124</v>
      </c>
      <c r="BL78" s="51">
        <f t="shared" si="77"/>
        <v>3.4883099712046395E-4</v>
      </c>
    </row>
    <row r="79" spans="2:64" x14ac:dyDescent="0.2">
      <c r="B79" s="94">
        <v>43990</v>
      </c>
      <c r="C79" s="120">
        <f t="shared" si="86"/>
        <v>107.03289409195577</v>
      </c>
      <c r="D79" s="72">
        <f t="shared" si="56"/>
        <v>1.000000000000002E-3</v>
      </c>
      <c r="E79" s="22">
        <v>1000</v>
      </c>
      <c r="F79" s="96">
        <f t="shared" si="49"/>
        <v>107032.89409195576</v>
      </c>
      <c r="G79" s="72">
        <f t="shared" si="50"/>
        <v>6.6602802273337439E-2</v>
      </c>
      <c r="H79" s="21">
        <v>100</v>
      </c>
      <c r="I79" s="72">
        <f t="shared" si="57"/>
        <v>0</v>
      </c>
      <c r="J79" s="22">
        <v>5000</v>
      </c>
      <c r="K79" s="96">
        <f t="shared" si="51"/>
        <v>500000</v>
      </c>
      <c r="L79" s="72">
        <f t="shared" si="52"/>
        <v>0.31113239924222086</v>
      </c>
      <c r="M79" s="21">
        <v>100</v>
      </c>
      <c r="N79" s="72">
        <f t="shared" si="58"/>
        <v>0</v>
      </c>
      <c r="O79" s="22">
        <v>10000</v>
      </c>
      <c r="P79" s="96">
        <f t="shared" si="53"/>
        <v>1000000</v>
      </c>
      <c r="Q79" s="72">
        <f t="shared" si="54"/>
        <v>0.62226479848444172</v>
      </c>
      <c r="R79" s="120">
        <f t="shared" si="55"/>
        <v>1607032.8940919559</v>
      </c>
      <c r="S79" s="99">
        <f t="shared" si="48"/>
        <v>1</v>
      </c>
      <c r="V79" s="116" t="s">
        <v>143</v>
      </c>
      <c r="W79" s="116"/>
      <c r="X79" s="72">
        <f t="shared" si="61"/>
        <v>6.7092252971656038E-2</v>
      </c>
      <c r="Y79" s="71">
        <f t="shared" si="62"/>
        <v>670.96446237466773</v>
      </c>
      <c r="Z79" s="72">
        <f t="shared" si="63"/>
        <v>0.31248046997062684</v>
      </c>
      <c r="AA79" s="71">
        <f t="shared" si="64"/>
        <v>3125</v>
      </c>
      <c r="AB79" s="72">
        <f t="shared" si="65"/>
        <v>0.62496093994125368</v>
      </c>
      <c r="AC79" s="71">
        <f t="shared" si="66"/>
        <v>6250</v>
      </c>
      <c r="AD79" s="71">
        <f t="shared" si="67"/>
        <v>10045.964462374668</v>
      </c>
      <c r="AE79" s="72">
        <f t="shared" si="68"/>
        <v>6.67271816019543E-5</v>
      </c>
      <c r="AG79" s="116" t="s">
        <v>194</v>
      </c>
      <c r="AH79" s="116"/>
      <c r="AI79" s="82">
        <f t="shared" si="60"/>
        <v>6.7092252971656038E-2</v>
      </c>
      <c r="AJ79" s="71">
        <f t="shared" si="60"/>
        <v>670.96446237466773</v>
      </c>
      <c r="AK79" s="117">
        <f t="shared" si="60"/>
        <v>0.31248046997062684</v>
      </c>
      <c r="AL79" s="118">
        <f t="shared" si="59"/>
        <v>3125</v>
      </c>
      <c r="AM79" s="82">
        <f t="shared" si="59"/>
        <v>0.62496093994125368</v>
      </c>
      <c r="AN79" s="71">
        <f t="shared" si="59"/>
        <v>6250</v>
      </c>
      <c r="AO79" s="71">
        <f t="shared" si="59"/>
        <v>10045.964462374668</v>
      </c>
      <c r="AP79" s="72">
        <f t="shared" si="69"/>
        <v>6.6727181601944352E-5</v>
      </c>
      <c r="AR79" s="116" t="s">
        <v>143</v>
      </c>
      <c r="AS79" s="116"/>
      <c r="AT79" s="25">
        <f t="shared" si="78"/>
        <v>0.35621041126189795</v>
      </c>
      <c r="AU79" s="48">
        <f t="shared" si="79"/>
        <v>3578.477132664892</v>
      </c>
      <c r="AV79" s="25">
        <f t="shared" si="80"/>
        <v>0.33180819480476231</v>
      </c>
      <c r="AW79" s="48">
        <f t="shared" si="81"/>
        <v>3333.333333333333</v>
      </c>
      <c r="AX79" s="25">
        <f t="shared" si="82"/>
        <v>0.33180819480476231</v>
      </c>
      <c r="AY79" s="48">
        <f t="shared" si="83"/>
        <v>3333.333333333333</v>
      </c>
      <c r="AZ79" s="48">
        <f t="shared" si="84"/>
        <v>10245.143799331559</v>
      </c>
      <c r="BA79" s="25">
        <f t="shared" si="85"/>
        <v>3.4905806584450196E-4</v>
      </c>
      <c r="BC79" s="116" t="s">
        <v>194</v>
      </c>
      <c r="BD79" s="116"/>
      <c r="BE79" s="56">
        <f t="shared" si="70"/>
        <v>0.33333333333333331</v>
      </c>
      <c r="BF79" s="48">
        <f t="shared" si="71"/>
        <v>3415.0479331105198</v>
      </c>
      <c r="BG79" s="56">
        <f t="shared" si="72"/>
        <v>0.33333333333333331</v>
      </c>
      <c r="BH79" s="48">
        <f t="shared" si="73"/>
        <v>3334.4444444444439</v>
      </c>
      <c r="BI79" s="56">
        <f t="shared" si="74"/>
        <v>0.33333333333333331</v>
      </c>
      <c r="BJ79" s="48">
        <f t="shared" si="75"/>
        <v>3334.4444444444439</v>
      </c>
      <c r="BK79" s="48">
        <f t="shared" si="76"/>
        <v>10245.143799331559</v>
      </c>
      <c r="BL79" s="51">
        <f t="shared" si="77"/>
        <v>3.4905806584450971E-4</v>
      </c>
    </row>
    <row r="80" spans="2:64" x14ac:dyDescent="0.2">
      <c r="B80" s="94">
        <v>43991</v>
      </c>
      <c r="C80" s="120">
        <f t="shared" si="86"/>
        <v>107.13992698604773</v>
      </c>
      <c r="D80" s="72">
        <f t="shared" si="56"/>
        <v>1.0000000000000213E-3</v>
      </c>
      <c r="E80" s="22">
        <v>1000</v>
      </c>
      <c r="F80" s="96">
        <f t="shared" si="49"/>
        <v>107139.92698604772</v>
      </c>
      <c r="G80" s="72">
        <f t="shared" si="50"/>
        <v>6.6664965002128179E-2</v>
      </c>
      <c r="H80" s="21">
        <v>100</v>
      </c>
      <c r="I80" s="72">
        <f t="shared" si="57"/>
        <v>0</v>
      </c>
      <c r="J80" s="22">
        <v>5000</v>
      </c>
      <c r="K80" s="96">
        <f t="shared" si="51"/>
        <v>500000</v>
      </c>
      <c r="L80" s="72">
        <f t="shared" si="52"/>
        <v>0.31111167833262393</v>
      </c>
      <c r="M80" s="21">
        <v>100</v>
      </c>
      <c r="N80" s="72">
        <f t="shared" si="58"/>
        <v>0</v>
      </c>
      <c r="O80" s="22">
        <v>10000</v>
      </c>
      <c r="P80" s="96">
        <f t="shared" si="53"/>
        <v>1000000</v>
      </c>
      <c r="Q80" s="72">
        <f t="shared" si="54"/>
        <v>0.62222335666524786</v>
      </c>
      <c r="R80" s="120">
        <f t="shared" si="55"/>
        <v>1607139.9269860478</v>
      </c>
      <c r="S80" s="99">
        <f t="shared" ref="S80:S143" si="87">G80+L80+Q80</f>
        <v>1</v>
      </c>
      <c r="V80" s="116" t="s">
        <v>144</v>
      </c>
      <c r="W80" s="116"/>
      <c r="X80" s="72">
        <f t="shared" si="61"/>
        <v>6.7159345224627701E-2</v>
      </c>
      <c r="Y80" s="71">
        <f t="shared" si="62"/>
        <v>671.63542683704236</v>
      </c>
      <c r="Z80" s="72">
        <f t="shared" si="63"/>
        <v>0.31248046997062684</v>
      </c>
      <c r="AA80" s="71">
        <f t="shared" si="64"/>
        <v>3125</v>
      </c>
      <c r="AB80" s="72">
        <f t="shared" si="65"/>
        <v>0.62496093994125368</v>
      </c>
      <c r="AC80" s="71">
        <f t="shared" si="66"/>
        <v>6250</v>
      </c>
      <c r="AD80" s="71">
        <f t="shared" si="67"/>
        <v>10046.635426837041</v>
      </c>
      <c r="AE80" s="72">
        <f t="shared" si="68"/>
        <v>6.6789452111477393E-5</v>
      </c>
      <c r="AG80" s="116" t="s">
        <v>195</v>
      </c>
      <c r="AH80" s="116"/>
      <c r="AI80" s="82">
        <f t="shared" si="60"/>
        <v>6.7159345224627701E-2</v>
      </c>
      <c r="AJ80" s="71">
        <f t="shared" si="60"/>
        <v>671.63542683704236</v>
      </c>
      <c r="AK80" s="117">
        <f t="shared" si="60"/>
        <v>0.31248046997062684</v>
      </c>
      <c r="AL80" s="118">
        <f t="shared" si="59"/>
        <v>3125</v>
      </c>
      <c r="AM80" s="82">
        <f t="shared" si="59"/>
        <v>0.62496093994125368</v>
      </c>
      <c r="AN80" s="71">
        <f t="shared" si="59"/>
        <v>6250</v>
      </c>
      <c r="AO80" s="71">
        <f t="shared" si="59"/>
        <v>10046.635426837041</v>
      </c>
      <c r="AP80" s="72">
        <f t="shared" si="69"/>
        <v>6.6789452111581937E-5</v>
      </c>
      <c r="AR80" s="116" t="s">
        <v>144</v>
      </c>
      <c r="AS80" s="116"/>
      <c r="AT80" s="25">
        <f t="shared" si="78"/>
        <v>0.35654280837433416</v>
      </c>
      <c r="AU80" s="48">
        <f t="shared" si="79"/>
        <v>3582.0556097975564</v>
      </c>
      <c r="AV80" s="25">
        <f t="shared" si="80"/>
        <v>0.33178603499726661</v>
      </c>
      <c r="AW80" s="48">
        <f t="shared" si="81"/>
        <v>3333.333333333333</v>
      </c>
      <c r="AX80" s="25">
        <f t="shared" si="82"/>
        <v>0.33178603499726661</v>
      </c>
      <c r="AY80" s="48">
        <f t="shared" si="83"/>
        <v>3333.333333333333</v>
      </c>
      <c r="AZ80" s="48">
        <f t="shared" si="84"/>
        <v>10248.722276464221</v>
      </c>
      <c r="BA80" s="25">
        <f t="shared" si="85"/>
        <v>3.4928520309252496E-4</v>
      </c>
      <c r="BC80" s="116" t="s">
        <v>195</v>
      </c>
      <c r="BD80" s="116"/>
      <c r="BE80" s="56">
        <f t="shared" si="70"/>
        <v>0.33333333333333331</v>
      </c>
      <c r="BF80" s="48">
        <f t="shared" si="71"/>
        <v>3416.2407588214069</v>
      </c>
      <c r="BG80" s="56">
        <f t="shared" si="72"/>
        <v>0.33333333333333331</v>
      </c>
      <c r="BH80" s="48">
        <f t="shared" si="73"/>
        <v>3334.4444444444439</v>
      </c>
      <c r="BI80" s="56">
        <f t="shared" si="74"/>
        <v>0.33333333333333331</v>
      </c>
      <c r="BJ80" s="48">
        <f t="shared" si="75"/>
        <v>3334.4444444444439</v>
      </c>
      <c r="BK80" s="48">
        <f t="shared" si="76"/>
        <v>10248.722276464221</v>
      </c>
      <c r="BL80" s="51">
        <f t="shared" si="77"/>
        <v>3.4928520309263078E-4</v>
      </c>
    </row>
    <row r="81" spans="2:64" x14ac:dyDescent="0.2">
      <c r="B81" s="94">
        <v>43992</v>
      </c>
      <c r="C81" s="120">
        <f t="shared" si="86"/>
        <v>107.24706691303378</v>
      </c>
      <c r="D81" s="72">
        <f t="shared" si="56"/>
        <v>1.0000000000000276E-3</v>
      </c>
      <c r="E81" s="22">
        <v>1000</v>
      </c>
      <c r="F81" s="96">
        <f t="shared" si="49"/>
        <v>107247.06691303378</v>
      </c>
      <c r="G81" s="72">
        <f t="shared" si="50"/>
        <v>6.6727181601904134E-2</v>
      </c>
      <c r="H81" s="21">
        <v>100</v>
      </c>
      <c r="I81" s="72">
        <f t="shared" si="57"/>
        <v>0</v>
      </c>
      <c r="J81" s="22">
        <v>5000</v>
      </c>
      <c r="K81" s="96">
        <f t="shared" si="51"/>
        <v>500000</v>
      </c>
      <c r="L81" s="72">
        <f t="shared" si="52"/>
        <v>0.31109093946603195</v>
      </c>
      <c r="M81" s="21">
        <v>100</v>
      </c>
      <c r="N81" s="72">
        <f t="shared" si="58"/>
        <v>0</v>
      </c>
      <c r="O81" s="22">
        <v>10000</v>
      </c>
      <c r="P81" s="96">
        <f t="shared" si="53"/>
        <v>1000000</v>
      </c>
      <c r="Q81" s="72">
        <f t="shared" si="54"/>
        <v>0.62218187893206389</v>
      </c>
      <c r="R81" s="120">
        <f t="shared" si="55"/>
        <v>1607247.0669130338</v>
      </c>
      <c r="S81" s="99">
        <f t="shared" si="87"/>
        <v>1</v>
      </c>
      <c r="V81" s="116" t="s">
        <v>145</v>
      </c>
      <c r="W81" s="116"/>
      <c r="X81" s="72">
        <f t="shared" si="61"/>
        <v>6.7226504569852311E-2</v>
      </c>
      <c r="Y81" s="71">
        <f t="shared" si="62"/>
        <v>672.30706226387929</v>
      </c>
      <c r="Z81" s="72">
        <f t="shared" si="63"/>
        <v>0.31248046997062684</v>
      </c>
      <c r="AA81" s="71">
        <f t="shared" si="64"/>
        <v>3125</v>
      </c>
      <c r="AB81" s="72">
        <f t="shared" si="65"/>
        <v>0.62496093994125368</v>
      </c>
      <c r="AC81" s="71">
        <f t="shared" si="66"/>
        <v>6250</v>
      </c>
      <c r="AD81" s="71">
        <f t="shared" si="67"/>
        <v>10047.307062263879</v>
      </c>
      <c r="AE81" s="72">
        <f t="shared" si="68"/>
        <v>6.6851776570221662E-5</v>
      </c>
      <c r="AG81" s="116" t="s">
        <v>196</v>
      </c>
      <c r="AH81" s="116"/>
      <c r="AI81" s="82">
        <f t="shared" si="60"/>
        <v>6.7226504569852311E-2</v>
      </c>
      <c r="AJ81" s="71">
        <f t="shared" si="60"/>
        <v>672.30706226387929</v>
      </c>
      <c r="AK81" s="117">
        <f t="shared" si="60"/>
        <v>0.31248046997062684</v>
      </c>
      <c r="AL81" s="118">
        <f t="shared" si="59"/>
        <v>3125</v>
      </c>
      <c r="AM81" s="82">
        <f t="shared" si="59"/>
        <v>0.62496093994125368</v>
      </c>
      <c r="AN81" s="71">
        <f t="shared" si="59"/>
        <v>6250</v>
      </c>
      <c r="AO81" s="71">
        <f t="shared" si="59"/>
        <v>10047.307062263879</v>
      </c>
      <c r="AP81" s="72">
        <f t="shared" si="69"/>
        <v>6.6851776570286958E-5</v>
      </c>
      <c r="AR81" s="116" t="s">
        <v>145</v>
      </c>
      <c r="AS81" s="116"/>
      <c r="AT81" s="25">
        <f t="shared" si="78"/>
        <v>0.35687549342195884</v>
      </c>
      <c r="AU81" s="48">
        <f t="shared" si="79"/>
        <v>3585.6376654073533</v>
      </c>
      <c r="AV81" s="25">
        <f t="shared" si="80"/>
        <v>0.33176385599409158</v>
      </c>
      <c r="AW81" s="48">
        <f t="shared" si="81"/>
        <v>3333.333333333333</v>
      </c>
      <c r="AX81" s="25">
        <f t="shared" si="82"/>
        <v>0.33176385599409158</v>
      </c>
      <c r="AY81" s="48">
        <f t="shared" si="83"/>
        <v>3333.333333333333</v>
      </c>
      <c r="AZ81" s="48">
        <f t="shared" si="84"/>
        <v>10252.304332074018</v>
      </c>
      <c r="BA81" s="25">
        <f t="shared" si="85"/>
        <v>3.4951240878319041E-4</v>
      </c>
      <c r="BC81" s="116" t="s">
        <v>196</v>
      </c>
      <c r="BD81" s="116"/>
      <c r="BE81" s="56">
        <f t="shared" si="70"/>
        <v>0.33333333333333331</v>
      </c>
      <c r="BF81" s="48">
        <f t="shared" si="71"/>
        <v>3417.4347773580057</v>
      </c>
      <c r="BG81" s="56">
        <f t="shared" si="72"/>
        <v>0.33333333333333331</v>
      </c>
      <c r="BH81" s="48">
        <f t="shared" si="73"/>
        <v>3334.4444444444439</v>
      </c>
      <c r="BI81" s="56">
        <f t="shared" si="74"/>
        <v>0.33333333333333331</v>
      </c>
      <c r="BJ81" s="48">
        <f t="shared" si="75"/>
        <v>3334.4444444444439</v>
      </c>
      <c r="BK81" s="48">
        <f t="shared" si="76"/>
        <v>10252.304332074018</v>
      </c>
      <c r="BL81" s="51">
        <f t="shared" si="77"/>
        <v>3.4951240878311474E-4</v>
      </c>
    </row>
    <row r="82" spans="2:64" x14ac:dyDescent="0.2">
      <c r="B82" s="94">
        <v>43993</v>
      </c>
      <c r="C82" s="120">
        <f t="shared" si="86"/>
        <v>107.35431397994681</v>
      </c>
      <c r="D82" s="72">
        <f t="shared" si="56"/>
        <v>9.9999999999998853E-4</v>
      </c>
      <c r="E82" s="22">
        <v>1000</v>
      </c>
      <c r="F82" s="96">
        <f t="shared" ref="F82:F145" si="88">C82*E82</f>
        <v>107354.3139799468</v>
      </c>
      <c r="G82" s="72">
        <f t="shared" ref="G82:G145" si="89">F82/R82</f>
        <v>6.678945211160589E-2</v>
      </c>
      <c r="H82" s="21">
        <v>100</v>
      </c>
      <c r="I82" s="72">
        <f t="shared" si="57"/>
        <v>0</v>
      </c>
      <c r="J82" s="22">
        <v>5000</v>
      </c>
      <c r="K82" s="96">
        <f t="shared" ref="K82:K145" si="90">H82*J82</f>
        <v>500000</v>
      </c>
      <c r="L82" s="72">
        <f t="shared" ref="L82:L145" si="91">K82/R82</f>
        <v>0.31107018262946473</v>
      </c>
      <c r="M82" s="21">
        <v>100</v>
      </c>
      <c r="N82" s="72">
        <f t="shared" si="58"/>
        <v>0</v>
      </c>
      <c r="O82" s="22">
        <v>10000</v>
      </c>
      <c r="P82" s="96">
        <f t="shared" ref="P82:P145" si="92">M82*O82</f>
        <v>1000000</v>
      </c>
      <c r="Q82" s="72">
        <f t="shared" ref="Q82:Q145" si="93">P82/R82</f>
        <v>0.62214036525892946</v>
      </c>
      <c r="R82" s="120">
        <f t="shared" ref="R82:R145" si="94">F82+K82+P82</f>
        <v>1607354.3139799468</v>
      </c>
      <c r="S82" s="99">
        <f t="shared" si="87"/>
        <v>1</v>
      </c>
      <c r="V82" s="116" t="s">
        <v>146</v>
      </c>
      <c r="W82" s="116"/>
      <c r="X82" s="72">
        <f t="shared" si="61"/>
        <v>6.7293731074422158E-2</v>
      </c>
      <c r="Y82" s="71">
        <f t="shared" si="62"/>
        <v>672.97936932614311</v>
      </c>
      <c r="Z82" s="72">
        <f t="shared" si="63"/>
        <v>0.31248046997062684</v>
      </c>
      <c r="AA82" s="71">
        <f t="shared" si="64"/>
        <v>3125</v>
      </c>
      <c r="AB82" s="72">
        <f t="shared" si="65"/>
        <v>0.62496093994125368</v>
      </c>
      <c r="AC82" s="71">
        <f t="shared" si="66"/>
        <v>6250</v>
      </c>
      <c r="AD82" s="71">
        <f t="shared" si="67"/>
        <v>10047.979369326144</v>
      </c>
      <c r="AE82" s="72">
        <f t="shared" si="68"/>
        <v>6.6914155016702562E-5</v>
      </c>
      <c r="AG82" s="116" t="s">
        <v>197</v>
      </c>
      <c r="AH82" s="116"/>
      <c r="AI82" s="82">
        <f t="shared" si="60"/>
        <v>6.7293731074422158E-2</v>
      </c>
      <c r="AJ82" s="71">
        <f t="shared" si="60"/>
        <v>672.97936932614311</v>
      </c>
      <c r="AK82" s="117">
        <f t="shared" si="60"/>
        <v>0.31248046997062684</v>
      </c>
      <c r="AL82" s="118">
        <f t="shared" si="59"/>
        <v>3125</v>
      </c>
      <c r="AM82" s="82">
        <f t="shared" si="59"/>
        <v>0.62496093994125368</v>
      </c>
      <c r="AN82" s="71">
        <f t="shared" si="59"/>
        <v>6250</v>
      </c>
      <c r="AO82" s="71">
        <f t="shared" si="59"/>
        <v>10047.979369326144</v>
      </c>
      <c r="AP82" s="72">
        <f t="shared" si="69"/>
        <v>6.6914155016695176E-5</v>
      </c>
      <c r="AR82" s="116" t="s">
        <v>146</v>
      </c>
      <c r="AS82" s="116"/>
      <c r="AT82" s="25">
        <f t="shared" si="78"/>
        <v>0.35720846661267253</v>
      </c>
      <c r="AU82" s="48">
        <f t="shared" si="79"/>
        <v>3589.2233030727602</v>
      </c>
      <c r="AV82" s="25">
        <f t="shared" si="80"/>
        <v>0.33174165778137732</v>
      </c>
      <c r="AW82" s="48">
        <f t="shared" si="81"/>
        <v>3333.333333333333</v>
      </c>
      <c r="AX82" s="25">
        <f t="shared" si="82"/>
        <v>0.33174165778137732</v>
      </c>
      <c r="AY82" s="48">
        <f t="shared" si="83"/>
        <v>3333.333333333333</v>
      </c>
      <c r="AZ82" s="48">
        <f t="shared" si="84"/>
        <v>10255.889969739426</v>
      </c>
      <c r="BA82" s="25">
        <f t="shared" si="85"/>
        <v>3.4973968283312935E-4</v>
      </c>
      <c r="BC82" s="116" t="s">
        <v>197</v>
      </c>
      <c r="BD82" s="116"/>
      <c r="BE82" s="56">
        <f t="shared" si="70"/>
        <v>0.33333333333333331</v>
      </c>
      <c r="BF82" s="48">
        <f t="shared" si="71"/>
        <v>3418.6299899131418</v>
      </c>
      <c r="BG82" s="56">
        <f t="shared" si="72"/>
        <v>0.33333333333333331</v>
      </c>
      <c r="BH82" s="48">
        <f t="shared" si="73"/>
        <v>3334.4444444444439</v>
      </c>
      <c r="BI82" s="56">
        <f t="shared" si="74"/>
        <v>0.33333333333333331</v>
      </c>
      <c r="BJ82" s="48">
        <f t="shared" si="75"/>
        <v>3334.4444444444439</v>
      </c>
      <c r="BK82" s="48">
        <f t="shared" si="76"/>
        <v>10255.889969739426</v>
      </c>
      <c r="BL82" s="51">
        <f t="shared" si="77"/>
        <v>3.4973968283313894E-4</v>
      </c>
    </row>
    <row r="83" spans="2:64" x14ac:dyDescent="0.2">
      <c r="B83" s="94">
        <v>43994</v>
      </c>
      <c r="C83" s="120">
        <f t="shared" si="86"/>
        <v>107.46166829392675</v>
      </c>
      <c r="D83" s="72">
        <f t="shared" ref="D83:D146" si="95">(C83-C82)/C82</f>
        <v>9.9999999999993454E-4</v>
      </c>
      <c r="E83" s="22">
        <v>1000</v>
      </c>
      <c r="F83" s="96">
        <f t="shared" si="88"/>
        <v>107461.66829392675</v>
      </c>
      <c r="G83" s="72">
        <f t="shared" si="89"/>
        <v>6.685177657018769E-2</v>
      </c>
      <c r="H83" s="21">
        <v>100</v>
      </c>
      <c r="I83" s="72">
        <f t="shared" ref="I83:I146" si="96">(H83-H82)/H82</f>
        <v>0</v>
      </c>
      <c r="J83" s="22">
        <v>5000</v>
      </c>
      <c r="K83" s="96">
        <f t="shared" si="90"/>
        <v>500000</v>
      </c>
      <c r="L83" s="72">
        <f t="shared" si="91"/>
        <v>0.31104940780993739</v>
      </c>
      <c r="M83" s="21">
        <v>100</v>
      </c>
      <c r="N83" s="72">
        <f t="shared" ref="N83:N146" si="97">(M83-M82)/M82</f>
        <v>0</v>
      </c>
      <c r="O83" s="22">
        <v>10000</v>
      </c>
      <c r="P83" s="96">
        <f t="shared" si="92"/>
        <v>1000000</v>
      </c>
      <c r="Q83" s="72">
        <f t="shared" si="93"/>
        <v>0.62209881561987479</v>
      </c>
      <c r="R83" s="120">
        <f t="shared" si="94"/>
        <v>1607461.6682939269</v>
      </c>
      <c r="S83" s="99">
        <f t="shared" si="87"/>
        <v>0.99999999999999989</v>
      </c>
      <c r="V83" s="116" t="s">
        <v>147</v>
      </c>
      <c r="W83" s="116"/>
      <c r="X83" s="72">
        <f t="shared" si="61"/>
        <v>6.7361024805496578E-2</v>
      </c>
      <c r="Y83" s="71">
        <f t="shared" si="62"/>
        <v>673.65234869546919</v>
      </c>
      <c r="Z83" s="72">
        <f t="shared" si="63"/>
        <v>0.31248046997062684</v>
      </c>
      <c r="AA83" s="71">
        <f t="shared" si="64"/>
        <v>3125</v>
      </c>
      <c r="AB83" s="72">
        <f t="shared" si="65"/>
        <v>0.62496093994125368</v>
      </c>
      <c r="AC83" s="71">
        <f t="shared" si="66"/>
        <v>6250</v>
      </c>
      <c r="AD83" s="71">
        <f t="shared" si="67"/>
        <v>10048.652348695468</v>
      </c>
      <c r="AE83" s="72">
        <f t="shared" si="68"/>
        <v>6.69765874897446E-5</v>
      </c>
      <c r="AG83" s="116" t="s">
        <v>198</v>
      </c>
      <c r="AH83" s="116"/>
      <c r="AI83" s="82">
        <f t="shared" si="60"/>
        <v>6.7361024805496578E-2</v>
      </c>
      <c r="AJ83" s="71">
        <f t="shared" si="60"/>
        <v>673.65234869546919</v>
      </c>
      <c r="AK83" s="117">
        <f t="shared" si="60"/>
        <v>0.31248046997062684</v>
      </c>
      <c r="AL83" s="118">
        <f t="shared" si="59"/>
        <v>3125</v>
      </c>
      <c r="AM83" s="82">
        <f t="shared" si="59"/>
        <v>0.62496093994125368</v>
      </c>
      <c r="AN83" s="71">
        <f t="shared" si="59"/>
        <v>6250</v>
      </c>
      <c r="AO83" s="71">
        <f t="shared" si="59"/>
        <v>10048.652348695468</v>
      </c>
      <c r="AP83" s="72">
        <f t="shared" si="69"/>
        <v>6.6976587489664396E-5</v>
      </c>
      <c r="AR83" s="116" t="s">
        <v>147</v>
      </c>
      <c r="AS83" s="116"/>
      <c r="AT83" s="25">
        <f t="shared" si="78"/>
        <v>0.35754172815444818</v>
      </c>
      <c r="AU83" s="48">
        <f t="shared" si="79"/>
        <v>3592.8125263758325</v>
      </c>
      <c r="AV83" s="25">
        <f t="shared" si="80"/>
        <v>0.33171944034525896</v>
      </c>
      <c r="AW83" s="48">
        <f t="shared" si="81"/>
        <v>3333.333333333333</v>
      </c>
      <c r="AX83" s="25">
        <f t="shared" si="82"/>
        <v>0.33171944034525896</v>
      </c>
      <c r="AY83" s="48">
        <f t="shared" si="83"/>
        <v>3333.333333333333</v>
      </c>
      <c r="AZ83" s="48">
        <f t="shared" si="84"/>
        <v>10259.479193042498</v>
      </c>
      <c r="BA83" s="25">
        <f t="shared" si="85"/>
        <v>3.4996702515939417E-4</v>
      </c>
      <c r="BC83" s="116" t="s">
        <v>198</v>
      </c>
      <c r="BD83" s="116"/>
      <c r="BE83" s="56">
        <f t="shared" si="70"/>
        <v>0.33333333333333331</v>
      </c>
      <c r="BF83" s="48">
        <f t="shared" si="71"/>
        <v>3419.8263976808325</v>
      </c>
      <c r="BG83" s="56">
        <f t="shared" si="72"/>
        <v>0.33333333333333331</v>
      </c>
      <c r="BH83" s="48">
        <f t="shared" si="73"/>
        <v>3334.4444444444439</v>
      </c>
      <c r="BI83" s="56">
        <f t="shared" si="74"/>
        <v>0.33333333333333331</v>
      </c>
      <c r="BJ83" s="48">
        <f t="shared" si="75"/>
        <v>3334.4444444444439</v>
      </c>
      <c r="BK83" s="48">
        <f t="shared" si="76"/>
        <v>10259.479193042498</v>
      </c>
      <c r="BL83" s="51">
        <f t="shared" si="77"/>
        <v>3.4996702515943667E-4</v>
      </c>
    </row>
    <row r="84" spans="2:64" x14ac:dyDescent="0.2">
      <c r="B84" s="94">
        <v>43995</v>
      </c>
      <c r="C84" s="120">
        <f t="shared" si="86"/>
        <v>107.56912996222067</v>
      </c>
      <c r="D84" s="72">
        <f t="shared" si="95"/>
        <v>9.9999999999995795E-4</v>
      </c>
      <c r="E84" s="22">
        <v>1000</v>
      </c>
      <c r="F84" s="96">
        <f t="shared" si="88"/>
        <v>107569.12996222067</v>
      </c>
      <c r="G84" s="72">
        <f t="shared" si="89"/>
        <v>6.6914155016617322E-2</v>
      </c>
      <c r="H84" s="21">
        <v>100</v>
      </c>
      <c r="I84" s="72">
        <f t="shared" si="96"/>
        <v>0</v>
      </c>
      <c r="J84" s="22">
        <v>5000</v>
      </c>
      <c r="K84" s="96">
        <f t="shared" si="90"/>
        <v>500000</v>
      </c>
      <c r="L84" s="72">
        <f t="shared" si="91"/>
        <v>0.31102861499446088</v>
      </c>
      <c r="M84" s="21">
        <v>100</v>
      </c>
      <c r="N84" s="72">
        <f t="shared" si="97"/>
        <v>0</v>
      </c>
      <c r="O84" s="22">
        <v>10000</v>
      </c>
      <c r="P84" s="96">
        <f t="shared" si="92"/>
        <v>1000000</v>
      </c>
      <c r="Q84" s="72">
        <f t="shared" si="93"/>
        <v>0.62205722998892177</v>
      </c>
      <c r="R84" s="120">
        <f t="shared" si="94"/>
        <v>1607569.1299622208</v>
      </c>
      <c r="S84" s="99">
        <f t="shared" si="87"/>
        <v>1</v>
      </c>
      <c r="V84" s="116" t="s">
        <v>148</v>
      </c>
      <c r="W84" s="116"/>
      <c r="X84" s="72">
        <f t="shared" si="61"/>
        <v>6.7428385830302071E-2</v>
      </c>
      <c r="Y84" s="71">
        <f t="shared" si="62"/>
        <v>674.32600104416463</v>
      </c>
      <c r="Z84" s="72">
        <f t="shared" si="63"/>
        <v>0.31248046997062684</v>
      </c>
      <c r="AA84" s="71">
        <f t="shared" si="64"/>
        <v>3125</v>
      </c>
      <c r="AB84" s="72">
        <f t="shared" si="65"/>
        <v>0.62496093994125368</v>
      </c>
      <c r="AC84" s="71">
        <f t="shared" si="66"/>
        <v>6250</v>
      </c>
      <c r="AD84" s="71">
        <f t="shared" si="67"/>
        <v>10049.326001044165</v>
      </c>
      <c r="AE84" s="72">
        <f t="shared" si="68"/>
        <v>6.7039074029024182E-5</v>
      </c>
      <c r="AG84" s="116" t="s">
        <v>199</v>
      </c>
      <c r="AH84" s="116"/>
      <c r="AI84" s="82">
        <f t="shared" si="60"/>
        <v>6.7428385830302071E-2</v>
      </c>
      <c r="AJ84" s="71">
        <f t="shared" si="60"/>
        <v>674.32600104416463</v>
      </c>
      <c r="AK84" s="117">
        <f t="shared" si="60"/>
        <v>0.31248046997062684</v>
      </c>
      <c r="AL84" s="118">
        <f t="shared" si="59"/>
        <v>3125</v>
      </c>
      <c r="AM84" s="82">
        <f t="shared" si="59"/>
        <v>0.62496093994125368</v>
      </c>
      <c r="AN84" s="71">
        <f t="shared" si="59"/>
        <v>6250</v>
      </c>
      <c r="AO84" s="71">
        <f t="shared" si="59"/>
        <v>10049.326001044165</v>
      </c>
      <c r="AP84" s="72">
        <f t="shared" si="69"/>
        <v>6.7039074028940604E-5</v>
      </c>
      <c r="AR84" s="116" t="s">
        <v>148</v>
      </c>
      <c r="AS84" s="116"/>
      <c r="AT84" s="25">
        <f t="shared" si="78"/>
        <v>0.3578752782553305</v>
      </c>
      <c r="AU84" s="48">
        <f t="shared" si="79"/>
        <v>3596.4053389022079</v>
      </c>
      <c r="AV84" s="25">
        <f t="shared" si="80"/>
        <v>0.33169720367186678</v>
      </c>
      <c r="AW84" s="48">
        <f t="shared" si="81"/>
        <v>3333.333333333333</v>
      </c>
      <c r="AX84" s="25">
        <f t="shared" si="82"/>
        <v>0.33169720367186678</v>
      </c>
      <c r="AY84" s="48">
        <f t="shared" si="83"/>
        <v>3333.333333333333</v>
      </c>
      <c r="AZ84" s="48">
        <f t="shared" si="84"/>
        <v>10263.072005568873</v>
      </c>
      <c r="BA84" s="25">
        <f t="shared" si="85"/>
        <v>3.5019443567963485E-4</v>
      </c>
      <c r="BC84" s="116" t="s">
        <v>199</v>
      </c>
      <c r="BD84" s="116"/>
      <c r="BE84" s="56">
        <f t="shared" si="70"/>
        <v>0.33333333333333331</v>
      </c>
      <c r="BF84" s="48">
        <f t="shared" si="71"/>
        <v>3421.0240018562909</v>
      </c>
      <c r="BG84" s="56">
        <f t="shared" si="72"/>
        <v>0.33333333333333331</v>
      </c>
      <c r="BH84" s="48">
        <f t="shared" si="73"/>
        <v>3334.4444444444439</v>
      </c>
      <c r="BI84" s="56">
        <f t="shared" si="74"/>
        <v>0.33333333333333331</v>
      </c>
      <c r="BJ84" s="48">
        <f t="shared" si="75"/>
        <v>3334.4444444444439</v>
      </c>
      <c r="BK84" s="48">
        <f t="shared" si="76"/>
        <v>10263.072005568873</v>
      </c>
      <c r="BL84" s="51">
        <f t="shared" si="77"/>
        <v>3.5019443567962938E-4</v>
      </c>
    </row>
    <row r="85" spans="2:64" x14ac:dyDescent="0.2">
      <c r="B85" s="94">
        <v>43996</v>
      </c>
      <c r="C85" s="120">
        <f t="shared" si="86"/>
        <v>107.67669909218289</v>
      </c>
      <c r="D85" s="72">
        <f t="shared" si="95"/>
        <v>9.9999999999994733E-4</v>
      </c>
      <c r="E85" s="22">
        <v>1000</v>
      </c>
      <c r="F85" s="96">
        <f t="shared" si="88"/>
        <v>107676.69909218288</v>
      </c>
      <c r="G85" s="72">
        <f t="shared" si="89"/>
        <v>6.6976587489876158E-2</v>
      </c>
      <c r="H85" s="21">
        <v>100</v>
      </c>
      <c r="I85" s="72">
        <f t="shared" si="96"/>
        <v>0</v>
      </c>
      <c r="J85" s="22">
        <v>5000</v>
      </c>
      <c r="K85" s="96">
        <f t="shared" si="90"/>
        <v>500000</v>
      </c>
      <c r="L85" s="72">
        <f t="shared" si="91"/>
        <v>0.31100780417004131</v>
      </c>
      <c r="M85" s="21">
        <v>100</v>
      </c>
      <c r="N85" s="72">
        <f t="shared" si="97"/>
        <v>0</v>
      </c>
      <c r="O85" s="22">
        <v>10000</v>
      </c>
      <c r="P85" s="96">
        <f t="shared" si="92"/>
        <v>1000000</v>
      </c>
      <c r="Q85" s="72">
        <f t="shared" si="93"/>
        <v>0.62201560834008263</v>
      </c>
      <c r="R85" s="120">
        <f t="shared" si="94"/>
        <v>1607676.6990921828</v>
      </c>
      <c r="S85" s="99">
        <f t="shared" si="87"/>
        <v>1</v>
      </c>
      <c r="V85" s="116" t="s">
        <v>149</v>
      </c>
      <c r="W85" s="116"/>
      <c r="X85" s="72">
        <f t="shared" si="61"/>
        <v>6.7495814216132377E-2</v>
      </c>
      <c r="Y85" s="71">
        <f t="shared" si="62"/>
        <v>675.00032704520891</v>
      </c>
      <c r="Z85" s="72">
        <f t="shared" si="63"/>
        <v>0.31248046997062684</v>
      </c>
      <c r="AA85" s="71">
        <f t="shared" si="64"/>
        <v>3125</v>
      </c>
      <c r="AB85" s="72">
        <f t="shared" si="65"/>
        <v>0.62496093994125368</v>
      </c>
      <c r="AC85" s="71">
        <f t="shared" si="66"/>
        <v>6250</v>
      </c>
      <c r="AD85" s="71">
        <f t="shared" si="67"/>
        <v>10050.000327045209</v>
      </c>
      <c r="AE85" s="72">
        <f t="shared" si="68"/>
        <v>6.7101614672897142E-5</v>
      </c>
      <c r="AG85" s="116" t="s">
        <v>200</v>
      </c>
      <c r="AH85" s="116"/>
      <c r="AI85" s="82">
        <f t="shared" si="60"/>
        <v>6.7495814216132377E-2</v>
      </c>
      <c r="AJ85" s="71">
        <f t="shared" si="60"/>
        <v>675.00032704520891</v>
      </c>
      <c r="AK85" s="117">
        <f t="shared" si="60"/>
        <v>0.31248046997062684</v>
      </c>
      <c r="AL85" s="118">
        <f t="shared" si="59"/>
        <v>3125</v>
      </c>
      <c r="AM85" s="82">
        <f t="shared" si="59"/>
        <v>0.62496093994125368</v>
      </c>
      <c r="AN85" s="71">
        <f t="shared" si="59"/>
        <v>6250</v>
      </c>
      <c r="AO85" s="71">
        <f t="shared" si="59"/>
        <v>10050.000327045209</v>
      </c>
      <c r="AP85" s="72">
        <f t="shared" si="69"/>
        <v>6.7101614672937515E-5</v>
      </c>
      <c r="AR85" s="116" t="s">
        <v>149</v>
      </c>
      <c r="AS85" s="116"/>
      <c r="AT85" s="25">
        <f t="shared" si="78"/>
        <v>0.35820911712343628</v>
      </c>
      <c r="AU85" s="48">
        <f t="shared" si="79"/>
        <v>3600.0017442411104</v>
      </c>
      <c r="AV85" s="25">
        <f t="shared" si="80"/>
        <v>0.33167494774732642</v>
      </c>
      <c r="AW85" s="48">
        <f t="shared" si="81"/>
        <v>3333.333333333333</v>
      </c>
      <c r="AX85" s="25">
        <f t="shared" si="82"/>
        <v>0.33167494774732642</v>
      </c>
      <c r="AY85" s="48">
        <f t="shared" si="83"/>
        <v>3333.333333333333</v>
      </c>
      <c r="AZ85" s="48">
        <f t="shared" si="84"/>
        <v>10266.668410907776</v>
      </c>
      <c r="BA85" s="25">
        <f t="shared" si="85"/>
        <v>3.5042191431103363E-4</v>
      </c>
      <c r="BC85" s="116" t="s">
        <v>200</v>
      </c>
      <c r="BD85" s="116"/>
      <c r="BE85" s="56">
        <f t="shared" si="70"/>
        <v>0.33333333333333331</v>
      </c>
      <c r="BF85" s="48">
        <f t="shared" si="71"/>
        <v>3422.2228036359252</v>
      </c>
      <c r="BG85" s="56">
        <f t="shared" si="72"/>
        <v>0.33333333333333331</v>
      </c>
      <c r="BH85" s="48">
        <f t="shared" si="73"/>
        <v>3334.4444444444439</v>
      </c>
      <c r="BI85" s="56">
        <f t="shared" si="74"/>
        <v>0.33333333333333331</v>
      </c>
      <c r="BJ85" s="48">
        <f t="shared" si="75"/>
        <v>3334.4444444444439</v>
      </c>
      <c r="BK85" s="48">
        <f t="shared" si="76"/>
        <v>10266.668410907776</v>
      </c>
      <c r="BL85" s="51">
        <f t="shared" si="77"/>
        <v>3.5042191431111647E-4</v>
      </c>
    </row>
    <row r="86" spans="2:64" x14ac:dyDescent="0.2">
      <c r="B86" s="94">
        <v>43997</v>
      </c>
      <c r="C86" s="120">
        <f t="shared" si="86"/>
        <v>107.78437579127507</v>
      </c>
      <c r="D86" s="72">
        <f t="shared" si="95"/>
        <v>9.9999999999998376E-4</v>
      </c>
      <c r="E86" s="22">
        <v>1000</v>
      </c>
      <c r="F86" s="96">
        <f t="shared" si="88"/>
        <v>107784.37579127507</v>
      </c>
      <c r="G86" s="72">
        <f t="shared" si="89"/>
        <v>6.7039074028959103E-2</v>
      </c>
      <c r="H86" s="21">
        <v>100</v>
      </c>
      <c r="I86" s="72">
        <f t="shared" si="96"/>
        <v>0</v>
      </c>
      <c r="J86" s="22">
        <v>5000</v>
      </c>
      <c r="K86" s="96">
        <f t="shared" si="90"/>
        <v>500000</v>
      </c>
      <c r="L86" s="72">
        <f t="shared" si="91"/>
        <v>0.3109869753236803</v>
      </c>
      <c r="M86" s="21">
        <v>100</v>
      </c>
      <c r="N86" s="72">
        <f t="shared" si="97"/>
        <v>0</v>
      </c>
      <c r="O86" s="22">
        <v>10000</v>
      </c>
      <c r="P86" s="96">
        <f t="shared" si="92"/>
        <v>1000000</v>
      </c>
      <c r="Q86" s="72">
        <f t="shared" si="93"/>
        <v>0.62197395064736061</v>
      </c>
      <c r="R86" s="120">
        <f t="shared" si="94"/>
        <v>1607784.3757912749</v>
      </c>
      <c r="S86" s="99">
        <f t="shared" si="87"/>
        <v>1</v>
      </c>
      <c r="V86" s="116" t="s">
        <v>150</v>
      </c>
      <c r="W86" s="116"/>
      <c r="X86" s="72">
        <f t="shared" si="61"/>
        <v>6.7563310030348503E-2</v>
      </c>
      <c r="Y86" s="71">
        <f t="shared" si="62"/>
        <v>675.67532737225406</v>
      </c>
      <c r="Z86" s="72">
        <f t="shared" si="63"/>
        <v>0.31248046997062684</v>
      </c>
      <c r="AA86" s="71">
        <f t="shared" si="64"/>
        <v>3125</v>
      </c>
      <c r="AB86" s="72">
        <f t="shared" si="65"/>
        <v>0.62496093994125368</v>
      </c>
      <c r="AC86" s="71">
        <f t="shared" si="66"/>
        <v>6250</v>
      </c>
      <c r="AD86" s="71">
        <f t="shared" si="67"/>
        <v>10050.675327372253</v>
      </c>
      <c r="AE86" s="72">
        <f t="shared" si="68"/>
        <v>6.7164209460571076E-5</v>
      </c>
      <c r="AG86" s="116" t="s">
        <v>201</v>
      </c>
      <c r="AH86" s="116"/>
      <c r="AI86" s="82">
        <f t="shared" si="60"/>
        <v>6.7563310030348503E-2</v>
      </c>
      <c r="AJ86" s="71">
        <f t="shared" si="60"/>
        <v>675.67532737225406</v>
      </c>
      <c r="AK86" s="117">
        <f t="shared" si="60"/>
        <v>0.31248046997062684</v>
      </c>
      <c r="AL86" s="118">
        <f t="shared" si="59"/>
        <v>3125</v>
      </c>
      <c r="AM86" s="82">
        <f t="shared" si="59"/>
        <v>0.62496093994125368</v>
      </c>
      <c r="AN86" s="71">
        <f t="shared" si="59"/>
        <v>6250</v>
      </c>
      <c r="AO86" s="71">
        <f t="shared" si="59"/>
        <v>10050.675327372253</v>
      </c>
      <c r="AP86" s="72">
        <f t="shared" si="69"/>
        <v>6.7164209460512936E-5</v>
      </c>
      <c r="AR86" s="116" t="s">
        <v>150</v>
      </c>
      <c r="AS86" s="116"/>
      <c r="AT86" s="25">
        <f t="shared" si="78"/>
        <v>0.35854324496695406</v>
      </c>
      <c r="AU86" s="48">
        <f t="shared" si="79"/>
        <v>3603.601745985351</v>
      </c>
      <c r="AV86" s="25">
        <f t="shared" si="80"/>
        <v>0.3316526725577586</v>
      </c>
      <c r="AW86" s="48">
        <f t="shared" si="81"/>
        <v>3333.333333333333</v>
      </c>
      <c r="AX86" s="25">
        <f t="shared" si="82"/>
        <v>0.3316526725577586</v>
      </c>
      <c r="AY86" s="48">
        <f t="shared" si="83"/>
        <v>3333.333333333333</v>
      </c>
      <c r="AZ86" s="48">
        <f t="shared" si="84"/>
        <v>10270.268412652018</v>
      </c>
      <c r="BA86" s="25">
        <f t="shared" si="85"/>
        <v>3.5064946096995109E-4</v>
      </c>
      <c r="BC86" s="116" t="s">
        <v>201</v>
      </c>
      <c r="BD86" s="116"/>
      <c r="BE86" s="56">
        <f t="shared" si="70"/>
        <v>0.33333333333333331</v>
      </c>
      <c r="BF86" s="48">
        <f t="shared" si="71"/>
        <v>3423.422804217339</v>
      </c>
      <c r="BG86" s="56">
        <f t="shared" si="72"/>
        <v>0.33333333333333331</v>
      </c>
      <c r="BH86" s="48">
        <f t="shared" si="73"/>
        <v>3334.4444444444439</v>
      </c>
      <c r="BI86" s="56">
        <f t="shared" si="74"/>
        <v>0.33333333333333331</v>
      </c>
      <c r="BJ86" s="48">
        <f t="shared" si="75"/>
        <v>3334.4444444444439</v>
      </c>
      <c r="BK86" s="48">
        <f t="shared" si="76"/>
        <v>10270.268412652018</v>
      </c>
      <c r="BL86" s="51">
        <f t="shared" si="77"/>
        <v>3.5064946096996508E-4</v>
      </c>
    </row>
    <row r="87" spans="2:64" x14ac:dyDescent="0.2">
      <c r="B87" s="94">
        <v>43998</v>
      </c>
      <c r="C87" s="120">
        <f t="shared" si="86"/>
        <v>107.89216016706634</v>
      </c>
      <c r="D87" s="72">
        <f t="shared" si="95"/>
        <v>9.9999999999994256E-4</v>
      </c>
      <c r="E87" s="22">
        <v>1000</v>
      </c>
      <c r="F87" s="96">
        <f t="shared" si="88"/>
        <v>107892.16016706634</v>
      </c>
      <c r="G87" s="72">
        <f t="shared" si="89"/>
        <v>6.7101614672874524E-2</v>
      </c>
      <c r="H87" s="21">
        <v>100</v>
      </c>
      <c r="I87" s="72">
        <f t="shared" si="96"/>
        <v>0</v>
      </c>
      <c r="J87" s="22">
        <v>5000</v>
      </c>
      <c r="K87" s="96">
        <f t="shared" si="90"/>
        <v>500000</v>
      </c>
      <c r="L87" s="72">
        <f t="shared" si="91"/>
        <v>0.31096612844237514</v>
      </c>
      <c r="M87" s="21">
        <v>100</v>
      </c>
      <c r="N87" s="72">
        <f t="shared" si="97"/>
        <v>0</v>
      </c>
      <c r="O87" s="22">
        <v>10000</v>
      </c>
      <c r="P87" s="96">
        <f t="shared" si="92"/>
        <v>1000000</v>
      </c>
      <c r="Q87" s="72">
        <f t="shared" si="93"/>
        <v>0.62193225688475029</v>
      </c>
      <c r="R87" s="120">
        <f t="shared" si="94"/>
        <v>1607892.1601670664</v>
      </c>
      <c r="S87" s="99">
        <f t="shared" si="87"/>
        <v>1</v>
      </c>
      <c r="V87" s="116" t="s">
        <v>151</v>
      </c>
      <c r="W87" s="116"/>
      <c r="X87" s="72">
        <f t="shared" si="61"/>
        <v>6.7630873340378872E-2</v>
      </c>
      <c r="Y87" s="71">
        <f t="shared" si="62"/>
        <v>676.35100269962641</v>
      </c>
      <c r="Z87" s="72">
        <f t="shared" si="63"/>
        <v>0.31248046997062684</v>
      </c>
      <c r="AA87" s="71">
        <f t="shared" si="64"/>
        <v>3125</v>
      </c>
      <c r="AB87" s="72">
        <f t="shared" si="65"/>
        <v>0.62496093994125368</v>
      </c>
      <c r="AC87" s="71">
        <f t="shared" si="66"/>
        <v>6250</v>
      </c>
      <c r="AD87" s="71">
        <f t="shared" si="67"/>
        <v>10051.351002699626</v>
      </c>
      <c r="AE87" s="72">
        <f t="shared" si="68"/>
        <v>6.7226858431380988E-5</v>
      </c>
      <c r="AG87" s="116" t="s">
        <v>202</v>
      </c>
      <c r="AH87" s="116"/>
      <c r="AI87" s="82">
        <f t="shared" si="60"/>
        <v>6.7630873340378872E-2</v>
      </c>
      <c r="AJ87" s="71">
        <f t="shared" si="60"/>
        <v>676.35100269962641</v>
      </c>
      <c r="AK87" s="117">
        <f t="shared" si="60"/>
        <v>0.31248046997062684</v>
      </c>
      <c r="AL87" s="118">
        <f t="shared" si="59"/>
        <v>3125</v>
      </c>
      <c r="AM87" s="82">
        <f t="shared" si="59"/>
        <v>0.62496093994125368</v>
      </c>
      <c r="AN87" s="71">
        <f t="shared" si="59"/>
        <v>6250</v>
      </c>
      <c r="AO87" s="71">
        <f t="shared" si="59"/>
        <v>10051.351002699626</v>
      </c>
      <c r="AP87" s="72">
        <f t="shared" si="69"/>
        <v>6.722685843141285E-5</v>
      </c>
      <c r="AR87" s="116" t="s">
        <v>151</v>
      </c>
      <c r="AS87" s="116"/>
      <c r="AT87" s="25">
        <f t="shared" si="78"/>
        <v>0.35887766199414395</v>
      </c>
      <c r="AU87" s="48">
        <f t="shared" si="79"/>
        <v>3607.2053477313366</v>
      </c>
      <c r="AV87" s="25">
        <f t="shared" si="80"/>
        <v>0.33163037808927925</v>
      </c>
      <c r="AW87" s="48">
        <f t="shared" si="81"/>
        <v>3333.333333333333</v>
      </c>
      <c r="AX87" s="25">
        <f t="shared" si="82"/>
        <v>0.33163037808927925</v>
      </c>
      <c r="AY87" s="48">
        <f t="shared" si="83"/>
        <v>3333.333333333333</v>
      </c>
      <c r="AZ87" s="48">
        <f t="shared" si="84"/>
        <v>10273.872014398003</v>
      </c>
      <c r="BA87" s="25">
        <f t="shared" si="85"/>
        <v>3.5087707557334433E-4</v>
      </c>
      <c r="BC87" s="116" t="s">
        <v>202</v>
      </c>
      <c r="BD87" s="116"/>
      <c r="BE87" s="56">
        <f t="shared" si="70"/>
        <v>0.33333333333333331</v>
      </c>
      <c r="BF87" s="48">
        <f t="shared" si="71"/>
        <v>3424.6240047993342</v>
      </c>
      <c r="BG87" s="56">
        <f t="shared" si="72"/>
        <v>0.33333333333333331</v>
      </c>
      <c r="BH87" s="48">
        <f t="shared" si="73"/>
        <v>3334.4444444444439</v>
      </c>
      <c r="BI87" s="56">
        <f t="shared" si="74"/>
        <v>0.33333333333333331</v>
      </c>
      <c r="BJ87" s="48">
        <f t="shared" si="75"/>
        <v>3334.4444444444439</v>
      </c>
      <c r="BK87" s="48">
        <f t="shared" si="76"/>
        <v>10273.872014398003</v>
      </c>
      <c r="BL87" s="51">
        <f t="shared" si="77"/>
        <v>3.5087707557335257E-4</v>
      </c>
    </row>
    <row r="88" spans="2:64" x14ac:dyDescent="0.2">
      <c r="B88" s="94">
        <v>43999</v>
      </c>
      <c r="C88" s="120">
        <f t="shared" si="86"/>
        <v>108.0000523272334</v>
      </c>
      <c r="D88" s="72">
        <f t="shared" si="95"/>
        <v>1.0000000000000208E-3</v>
      </c>
      <c r="E88" s="22">
        <v>1000</v>
      </c>
      <c r="F88" s="96">
        <f t="shared" si="88"/>
        <v>108000.05232723341</v>
      </c>
      <c r="G88" s="72">
        <f t="shared" si="89"/>
        <v>6.7164209460644372E-2</v>
      </c>
      <c r="H88" s="21">
        <v>100</v>
      </c>
      <c r="I88" s="72">
        <f t="shared" si="96"/>
        <v>0</v>
      </c>
      <c r="J88" s="22">
        <v>5000</v>
      </c>
      <c r="K88" s="96">
        <f t="shared" si="90"/>
        <v>500000</v>
      </c>
      <c r="L88" s="72">
        <f t="shared" si="91"/>
        <v>0.31094526351311857</v>
      </c>
      <c r="M88" s="21">
        <v>100</v>
      </c>
      <c r="N88" s="72">
        <f t="shared" si="97"/>
        <v>0</v>
      </c>
      <c r="O88" s="22">
        <v>10000</v>
      </c>
      <c r="P88" s="96">
        <f t="shared" si="92"/>
        <v>1000000</v>
      </c>
      <c r="Q88" s="72">
        <f t="shared" si="93"/>
        <v>0.62189052702623715</v>
      </c>
      <c r="R88" s="120">
        <f t="shared" si="94"/>
        <v>1608000.0523272334</v>
      </c>
      <c r="S88" s="99">
        <f t="shared" si="87"/>
        <v>1</v>
      </c>
      <c r="V88" s="116" t="s">
        <v>152</v>
      </c>
      <c r="W88" s="116"/>
      <c r="X88" s="72">
        <f t="shared" si="61"/>
        <v>6.7698504213719243E-2</v>
      </c>
      <c r="Y88" s="71">
        <f t="shared" si="62"/>
        <v>677.02735370232597</v>
      </c>
      <c r="Z88" s="72">
        <f t="shared" si="63"/>
        <v>0.31248046997062684</v>
      </c>
      <c r="AA88" s="71">
        <f t="shared" si="64"/>
        <v>3125</v>
      </c>
      <c r="AB88" s="72">
        <f t="shared" si="65"/>
        <v>0.62496093994125368</v>
      </c>
      <c r="AC88" s="71">
        <f t="shared" si="66"/>
        <v>6250</v>
      </c>
      <c r="AD88" s="71">
        <f t="shared" si="67"/>
        <v>10052.027353702326</v>
      </c>
      <c r="AE88" s="72">
        <f t="shared" si="68"/>
        <v>6.7289561623884333E-5</v>
      </c>
      <c r="AG88" s="116" t="s">
        <v>203</v>
      </c>
      <c r="AH88" s="116"/>
      <c r="AI88" s="82">
        <f t="shared" si="60"/>
        <v>6.7698504213719243E-2</v>
      </c>
      <c r="AJ88" s="71">
        <f t="shared" si="60"/>
        <v>677.02735370232597</v>
      </c>
      <c r="AK88" s="117">
        <f t="shared" si="60"/>
        <v>0.31248046997062684</v>
      </c>
      <c r="AL88" s="118">
        <f t="shared" si="59"/>
        <v>3125</v>
      </c>
      <c r="AM88" s="82">
        <f t="shared" si="59"/>
        <v>0.62496093994125368</v>
      </c>
      <c r="AN88" s="71">
        <f t="shared" si="59"/>
        <v>6250</v>
      </c>
      <c r="AO88" s="71">
        <f t="shared" si="59"/>
        <v>10052.027353702326</v>
      </c>
      <c r="AP88" s="72">
        <f t="shared" si="69"/>
        <v>6.7289561623828931E-5</v>
      </c>
      <c r="AR88" s="116" t="s">
        <v>152</v>
      </c>
      <c r="AS88" s="116"/>
      <c r="AT88" s="25">
        <f t="shared" si="78"/>
        <v>0.35921236841333765</v>
      </c>
      <c r="AU88" s="48">
        <f t="shared" si="79"/>
        <v>3610.8125530790676</v>
      </c>
      <c r="AV88" s="25">
        <f t="shared" si="80"/>
        <v>0.33160806432799966</v>
      </c>
      <c r="AW88" s="48">
        <f t="shared" si="81"/>
        <v>3333.333333333333</v>
      </c>
      <c r="AX88" s="25">
        <f t="shared" si="82"/>
        <v>0.33160806432799966</v>
      </c>
      <c r="AY88" s="48">
        <f t="shared" si="83"/>
        <v>3333.333333333333</v>
      </c>
      <c r="AZ88" s="48">
        <f t="shared" si="84"/>
        <v>10277.479219745734</v>
      </c>
      <c r="BA88" s="25">
        <f t="shared" si="85"/>
        <v>3.5110475803823421E-4</v>
      </c>
      <c r="BC88" s="116" t="s">
        <v>203</v>
      </c>
      <c r="BD88" s="116"/>
      <c r="BE88" s="56">
        <f t="shared" si="70"/>
        <v>0.33333333333333331</v>
      </c>
      <c r="BF88" s="48">
        <f t="shared" si="71"/>
        <v>3425.8264065819112</v>
      </c>
      <c r="BG88" s="56">
        <f t="shared" si="72"/>
        <v>0.33333333333333331</v>
      </c>
      <c r="BH88" s="48">
        <f t="shared" si="73"/>
        <v>3334.4444444444439</v>
      </c>
      <c r="BI88" s="56">
        <f t="shared" si="74"/>
        <v>0.33333333333333331</v>
      </c>
      <c r="BJ88" s="48">
        <f t="shared" si="75"/>
        <v>3334.4444444444439</v>
      </c>
      <c r="BK88" s="48">
        <f t="shared" si="76"/>
        <v>10277.479219745734</v>
      </c>
      <c r="BL88" s="51">
        <f t="shared" si="77"/>
        <v>3.5110475803823427E-4</v>
      </c>
    </row>
    <row r="89" spans="2:64" x14ac:dyDescent="0.2">
      <c r="B89" s="94">
        <v>44000</v>
      </c>
      <c r="C89" s="120">
        <f t="shared" si="86"/>
        <v>108.10805237956063</v>
      </c>
      <c r="D89" s="72">
        <f t="shared" si="95"/>
        <v>9.9999999999994559E-4</v>
      </c>
      <c r="E89" s="22">
        <v>1000</v>
      </c>
      <c r="F89" s="96">
        <f t="shared" si="88"/>
        <v>108108.05237956063</v>
      </c>
      <c r="G89" s="72">
        <f t="shared" si="89"/>
        <v>6.7226858431303937E-2</v>
      </c>
      <c r="H89" s="21">
        <v>100</v>
      </c>
      <c r="I89" s="72">
        <f t="shared" si="96"/>
        <v>0</v>
      </c>
      <c r="J89" s="22">
        <v>5000</v>
      </c>
      <c r="K89" s="96">
        <f t="shared" si="90"/>
        <v>500000</v>
      </c>
      <c r="L89" s="72">
        <f t="shared" si="91"/>
        <v>0.31092438052289867</v>
      </c>
      <c r="M89" s="21">
        <v>100</v>
      </c>
      <c r="N89" s="72">
        <f t="shared" si="97"/>
        <v>0</v>
      </c>
      <c r="O89" s="22">
        <v>10000</v>
      </c>
      <c r="P89" s="96">
        <f t="shared" si="92"/>
        <v>1000000</v>
      </c>
      <c r="Q89" s="72">
        <f t="shared" si="93"/>
        <v>0.62184876104579734</v>
      </c>
      <c r="R89" s="120">
        <f t="shared" si="94"/>
        <v>1608108.0523795607</v>
      </c>
      <c r="S89" s="99">
        <f t="shared" si="87"/>
        <v>1</v>
      </c>
      <c r="V89" s="116" t="s">
        <v>153</v>
      </c>
      <c r="W89" s="116"/>
      <c r="X89" s="72">
        <f t="shared" si="61"/>
        <v>6.7766202717932975E-2</v>
      </c>
      <c r="Y89" s="71">
        <f t="shared" si="62"/>
        <v>677.70438105602841</v>
      </c>
      <c r="Z89" s="72">
        <f t="shared" si="63"/>
        <v>0.31248046997062684</v>
      </c>
      <c r="AA89" s="71">
        <f t="shared" si="64"/>
        <v>3125</v>
      </c>
      <c r="AB89" s="72">
        <f t="shared" si="65"/>
        <v>0.62496093994125368</v>
      </c>
      <c r="AC89" s="71">
        <f t="shared" si="66"/>
        <v>6250</v>
      </c>
      <c r="AD89" s="71">
        <f t="shared" si="67"/>
        <v>10052.704381056028</v>
      </c>
      <c r="AE89" s="72">
        <f t="shared" si="68"/>
        <v>6.7352319077489841E-5</v>
      </c>
      <c r="AG89" s="116" t="s">
        <v>204</v>
      </c>
      <c r="AH89" s="116"/>
      <c r="AI89" s="82">
        <f t="shared" si="60"/>
        <v>6.7766202717932975E-2</v>
      </c>
      <c r="AJ89" s="71">
        <f t="shared" si="60"/>
        <v>677.70438105602841</v>
      </c>
      <c r="AK89" s="117">
        <f t="shared" si="60"/>
        <v>0.31248046997062684</v>
      </c>
      <c r="AL89" s="118">
        <f t="shared" si="59"/>
        <v>3125</v>
      </c>
      <c r="AM89" s="82">
        <f t="shared" si="59"/>
        <v>0.62496093994125368</v>
      </c>
      <c r="AN89" s="71">
        <f t="shared" si="59"/>
        <v>6250</v>
      </c>
      <c r="AO89" s="71">
        <f t="shared" si="59"/>
        <v>10052.704381056028</v>
      </c>
      <c r="AP89" s="72">
        <f t="shared" si="69"/>
        <v>6.7352319077507161E-5</v>
      </c>
      <c r="AR89" s="116" t="s">
        <v>153</v>
      </c>
      <c r="AS89" s="116"/>
      <c r="AT89" s="25">
        <f t="shared" si="78"/>
        <v>0.35954736443293828</v>
      </c>
      <c r="AU89" s="48">
        <f t="shared" si="79"/>
        <v>3614.4233656321471</v>
      </c>
      <c r="AV89" s="25">
        <f t="shared" si="80"/>
        <v>0.33158573126002627</v>
      </c>
      <c r="AW89" s="48">
        <f t="shared" si="81"/>
        <v>3333.333333333333</v>
      </c>
      <c r="AX89" s="25">
        <f t="shared" si="82"/>
        <v>0.33158573126002627</v>
      </c>
      <c r="AY89" s="48">
        <f t="shared" si="83"/>
        <v>3333.333333333333</v>
      </c>
      <c r="AZ89" s="48">
        <f t="shared" si="84"/>
        <v>10281.090032298813</v>
      </c>
      <c r="BA89" s="25">
        <f t="shared" si="85"/>
        <v>3.5133250828099633E-4</v>
      </c>
      <c r="BC89" s="116" t="s">
        <v>204</v>
      </c>
      <c r="BD89" s="116"/>
      <c r="BE89" s="56">
        <f t="shared" si="70"/>
        <v>0.33333333333333331</v>
      </c>
      <c r="BF89" s="48">
        <f t="shared" si="71"/>
        <v>3427.0300107662706</v>
      </c>
      <c r="BG89" s="56">
        <f t="shared" si="72"/>
        <v>0.33333333333333331</v>
      </c>
      <c r="BH89" s="48">
        <f t="shared" si="73"/>
        <v>3334.4444444444439</v>
      </c>
      <c r="BI89" s="56">
        <f t="shared" si="74"/>
        <v>0.33333333333333331</v>
      </c>
      <c r="BJ89" s="48">
        <f t="shared" si="75"/>
        <v>3334.4444444444439</v>
      </c>
      <c r="BK89" s="48">
        <f t="shared" si="76"/>
        <v>10281.090032298813</v>
      </c>
      <c r="BL89" s="51">
        <f t="shared" si="77"/>
        <v>3.5133250828089935E-4</v>
      </c>
    </row>
    <row r="90" spans="2:64" x14ac:dyDescent="0.2">
      <c r="B90" s="94">
        <v>44001</v>
      </c>
      <c r="C90" s="120">
        <f t="shared" si="86"/>
        <v>108.2161604319402</v>
      </c>
      <c r="D90" s="72">
        <f t="shared" si="95"/>
        <v>1.000000000000026E-3</v>
      </c>
      <c r="E90" s="22">
        <v>1000</v>
      </c>
      <c r="F90" s="96">
        <f t="shared" si="88"/>
        <v>108216.1604319402</v>
      </c>
      <c r="G90" s="72">
        <f t="shared" si="89"/>
        <v>6.7289561623902067E-2</v>
      </c>
      <c r="H90" s="21">
        <v>100</v>
      </c>
      <c r="I90" s="72">
        <f t="shared" si="96"/>
        <v>0</v>
      </c>
      <c r="J90" s="22">
        <v>5000</v>
      </c>
      <c r="K90" s="96">
        <f t="shared" si="90"/>
        <v>500000</v>
      </c>
      <c r="L90" s="72">
        <f t="shared" si="91"/>
        <v>0.31090347945869934</v>
      </c>
      <c r="M90" s="21">
        <v>100</v>
      </c>
      <c r="N90" s="72">
        <f t="shared" si="97"/>
        <v>0</v>
      </c>
      <c r="O90" s="22">
        <v>10000</v>
      </c>
      <c r="P90" s="96">
        <f t="shared" si="92"/>
        <v>1000000</v>
      </c>
      <c r="Q90" s="72">
        <f t="shared" si="93"/>
        <v>0.62180695891739868</v>
      </c>
      <c r="R90" s="120">
        <f t="shared" si="94"/>
        <v>1608216.1604319401</v>
      </c>
      <c r="S90" s="99">
        <f t="shared" si="87"/>
        <v>1</v>
      </c>
      <c r="V90" s="116" t="s">
        <v>154</v>
      </c>
      <c r="W90" s="116"/>
      <c r="X90" s="72">
        <f t="shared" si="61"/>
        <v>6.7833968920650897E-2</v>
      </c>
      <c r="Y90" s="71">
        <f t="shared" si="62"/>
        <v>678.38208543708436</v>
      </c>
      <c r="Z90" s="72">
        <f t="shared" si="63"/>
        <v>0.31248046997062684</v>
      </c>
      <c r="AA90" s="71">
        <f t="shared" si="64"/>
        <v>3125</v>
      </c>
      <c r="AB90" s="72">
        <f t="shared" si="65"/>
        <v>0.62496093994125368</v>
      </c>
      <c r="AC90" s="71">
        <f t="shared" si="66"/>
        <v>6250</v>
      </c>
      <c r="AD90" s="71">
        <f t="shared" si="67"/>
        <v>10053.382085437084</v>
      </c>
      <c r="AE90" s="72">
        <f t="shared" si="68"/>
        <v>6.7415130831190449E-5</v>
      </c>
      <c r="AG90" s="116" t="s">
        <v>205</v>
      </c>
      <c r="AH90" s="116"/>
      <c r="AI90" s="82">
        <f t="shared" si="60"/>
        <v>6.7833968920650897E-2</v>
      </c>
      <c r="AJ90" s="71">
        <f t="shared" si="60"/>
        <v>678.38208543708436</v>
      </c>
      <c r="AK90" s="117">
        <f t="shared" si="60"/>
        <v>0.31248046997062684</v>
      </c>
      <c r="AL90" s="118">
        <f t="shared" si="59"/>
        <v>3125</v>
      </c>
      <c r="AM90" s="82">
        <f t="shared" si="59"/>
        <v>0.62496093994125368</v>
      </c>
      <c r="AN90" s="71">
        <f t="shared" si="59"/>
        <v>6250</v>
      </c>
      <c r="AO90" s="71">
        <f t="shared" si="59"/>
        <v>10053.382085437084</v>
      </c>
      <c r="AP90" s="72">
        <f t="shared" si="69"/>
        <v>6.7415130831083303E-5</v>
      </c>
      <c r="AR90" s="116" t="s">
        <v>154</v>
      </c>
      <c r="AS90" s="116"/>
      <c r="AT90" s="25">
        <f t="shared" si="78"/>
        <v>0.35988265026141997</v>
      </c>
      <c r="AU90" s="48">
        <f t="shared" si="79"/>
        <v>3618.037788997779</v>
      </c>
      <c r="AV90" s="25">
        <f t="shared" si="80"/>
        <v>0.33156337887146081</v>
      </c>
      <c r="AW90" s="48">
        <f t="shared" si="81"/>
        <v>3333.333333333333</v>
      </c>
      <c r="AX90" s="25">
        <f t="shared" si="82"/>
        <v>0.33156337887146081</v>
      </c>
      <c r="AY90" s="48">
        <f t="shared" si="83"/>
        <v>3333.333333333333</v>
      </c>
      <c r="AZ90" s="48">
        <f t="shared" si="84"/>
        <v>10284.704455664445</v>
      </c>
      <c r="BA90" s="25">
        <f t="shared" si="85"/>
        <v>3.5156032621807008E-4</v>
      </c>
      <c r="BC90" s="116" t="s">
        <v>205</v>
      </c>
      <c r="BD90" s="116"/>
      <c r="BE90" s="56">
        <f t="shared" si="70"/>
        <v>0.33333333333333331</v>
      </c>
      <c r="BF90" s="48">
        <f t="shared" si="71"/>
        <v>3428.2348185548149</v>
      </c>
      <c r="BG90" s="56">
        <f t="shared" si="72"/>
        <v>0.33333333333333331</v>
      </c>
      <c r="BH90" s="48">
        <f t="shared" si="73"/>
        <v>3334.4444444444439</v>
      </c>
      <c r="BI90" s="56">
        <f t="shared" si="74"/>
        <v>0.33333333333333331</v>
      </c>
      <c r="BJ90" s="48">
        <f t="shared" si="75"/>
        <v>3334.4444444444439</v>
      </c>
      <c r="BK90" s="48">
        <f t="shared" si="76"/>
        <v>10284.704455664445</v>
      </c>
      <c r="BL90" s="51">
        <f t="shared" si="77"/>
        <v>3.5156032621808109E-4</v>
      </c>
    </row>
    <row r="91" spans="2:64" x14ac:dyDescent="0.2">
      <c r="B91" s="94">
        <v>44002</v>
      </c>
      <c r="C91" s="120">
        <f t="shared" si="86"/>
        <v>108.32437659237213</v>
      </c>
      <c r="D91" s="72">
        <f t="shared" si="95"/>
        <v>9.9999999999996793E-4</v>
      </c>
      <c r="E91" s="22">
        <v>1000</v>
      </c>
      <c r="F91" s="96">
        <f t="shared" si="88"/>
        <v>108324.37659237214</v>
      </c>
      <c r="G91" s="72">
        <f t="shared" si="89"/>
        <v>6.7352319077500888E-2</v>
      </c>
      <c r="H91" s="21">
        <v>100</v>
      </c>
      <c r="I91" s="72">
        <f t="shared" si="96"/>
        <v>0</v>
      </c>
      <c r="J91" s="22">
        <v>5000</v>
      </c>
      <c r="K91" s="96">
        <f t="shared" si="90"/>
        <v>500000</v>
      </c>
      <c r="L91" s="72">
        <f t="shared" si="91"/>
        <v>0.31088256030749972</v>
      </c>
      <c r="M91" s="21">
        <v>100</v>
      </c>
      <c r="N91" s="72">
        <f t="shared" si="97"/>
        <v>0</v>
      </c>
      <c r="O91" s="22">
        <v>10000</v>
      </c>
      <c r="P91" s="96">
        <f t="shared" si="92"/>
        <v>1000000</v>
      </c>
      <c r="Q91" s="72">
        <f t="shared" si="93"/>
        <v>0.62176512061499944</v>
      </c>
      <c r="R91" s="120">
        <f t="shared" si="94"/>
        <v>1608324.3765923721</v>
      </c>
      <c r="S91" s="99">
        <f t="shared" si="87"/>
        <v>1</v>
      </c>
      <c r="V91" s="116" t="s">
        <v>155</v>
      </c>
      <c r="W91" s="116"/>
      <c r="X91" s="72">
        <f t="shared" si="61"/>
        <v>6.7901802889571539E-2</v>
      </c>
      <c r="Y91" s="71">
        <f t="shared" si="62"/>
        <v>679.06046752252132</v>
      </c>
      <c r="Z91" s="72">
        <f t="shared" si="63"/>
        <v>0.31248046997062684</v>
      </c>
      <c r="AA91" s="71">
        <f t="shared" si="64"/>
        <v>3125</v>
      </c>
      <c r="AB91" s="72">
        <f t="shared" si="65"/>
        <v>0.62496093994125368</v>
      </c>
      <c r="AC91" s="71">
        <f t="shared" si="66"/>
        <v>6250</v>
      </c>
      <c r="AD91" s="71">
        <f t="shared" si="67"/>
        <v>10054.060467522522</v>
      </c>
      <c r="AE91" s="72">
        <f t="shared" si="68"/>
        <v>6.7477996924106233E-5</v>
      </c>
      <c r="AG91" s="116" t="s">
        <v>206</v>
      </c>
      <c r="AH91" s="116"/>
      <c r="AI91" s="82">
        <f t="shared" si="60"/>
        <v>6.7901802889571539E-2</v>
      </c>
      <c r="AJ91" s="71">
        <f t="shared" si="60"/>
        <v>679.06046752252132</v>
      </c>
      <c r="AK91" s="117">
        <f t="shared" si="60"/>
        <v>0.31248046997062684</v>
      </c>
      <c r="AL91" s="118">
        <f t="shared" si="59"/>
        <v>3125</v>
      </c>
      <c r="AM91" s="82">
        <f t="shared" si="59"/>
        <v>0.62496093994125368</v>
      </c>
      <c r="AN91" s="71">
        <f t="shared" si="59"/>
        <v>6250</v>
      </c>
      <c r="AO91" s="71">
        <f t="shared" si="59"/>
        <v>10054.060467522522</v>
      </c>
      <c r="AP91" s="72">
        <f t="shared" si="69"/>
        <v>6.7477996924081296E-5</v>
      </c>
      <c r="AR91" s="116" t="s">
        <v>155</v>
      </c>
      <c r="AS91" s="116"/>
      <c r="AT91" s="25">
        <f t="shared" si="78"/>
        <v>0.36021822610732807</v>
      </c>
      <c r="AU91" s="48">
        <f t="shared" si="79"/>
        <v>3621.6558267867763</v>
      </c>
      <c r="AV91" s="25">
        <f t="shared" si="80"/>
        <v>0.33154100714840024</v>
      </c>
      <c r="AW91" s="48">
        <f t="shared" si="81"/>
        <v>3333.333333333333</v>
      </c>
      <c r="AX91" s="25">
        <f t="shared" si="82"/>
        <v>0.33154100714840024</v>
      </c>
      <c r="AY91" s="48">
        <f t="shared" si="83"/>
        <v>3333.333333333333</v>
      </c>
      <c r="AZ91" s="48">
        <f t="shared" si="84"/>
        <v>10288.322493453441</v>
      </c>
      <c r="BA91" s="25">
        <f t="shared" si="85"/>
        <v>3.5178821176560398E-4</v>
      </c>
      <c r="BC91" s="116" t="s">
        <v>206</v>
      </c>
      <c r="BD91" s="116"/>
      <c r="BE91" s="56">
        <f t="shared" si="70"/>
        <v>0.33333333333333331</v>
      </c>
      <c r="BF91" s="48">
        <f t="shared" si="71"/>
        <v>3429.440831151147</v>
      </c>
      <c r="BG91" s="56">
        <f t="shared" si="72"/>
        <v>0.33333333333333331</v>
      </c>
      <c r="BH91" s="48">
        <f t="shared" si="73"/>
        <v>3334.4444444444439</v>
      </c>
      <c r="BI91" s="56">
        <f t="shared" si="74"/>
        <v>0.33333333333333331</v>
      </c>
      <c r="BJ91" s="48">
        <f t="shared" si="75"/>
        <v>3334.4444444444439</v>
      </c>
      <c r="BK91" s="48">
        <f t="shared" si="76"/>
        <v>10288.322493453441</v>
      </c>
      <c r="BL91" s="51">
        <f t="shared" si="77"/>
        <v>3.5178821176562458E-4</v>
      </c>
    </row>
    <row r="92" spans="2:64" x14ac:dyDescent="0.2">
      <c r="B92" s="94">
        <v>44003</v>
      </c>
      <c r="C92" s="120">
        <f t="shared" si="86"/>
        <v>108.43270096896451</v>
      </c>
      <c r="D92" s="72">
        <f t="shared" si="95"/>
        <v>1.0000000000000566E-3</v>
      </c>
      <c r="E92" s="22">
        <v>1000</v>
      </c>
      <c r="F92" s="96">
        <f t="shared" si="88"/>
        <v>108432.70096896451</v>
      </c>
      <c r="G92" s="72">
        <f t="shared" si="89"/>
        <v>6.7415130831175993E-2</v>
      </c>
      <c r="H92" s="21">
        <v>100</v>
      </c>
      <c r="I92" s="72">
        <f t="shared" si="96"/>
        <v>0</v>
      </c>
      <c r="J92" s="22">
        <v>5000</v>
      </c>
      <c r="K92" s="96">
        <f t="shared" si="90"/>
        <v>500000</v>
      </c>
      <c r="L92" s="72">
        <f t="shared" si="91"/>
        <v>0.31086162305627468</v>
      </c>
      <c r="M92" s="21">
        <v>100</v>
      </c>
      <c r="N92" s="72">
        <f t="shared" si="97"/>
        <v>0</v>
      </c>
      <c r="O92" s="22">
        <v>10000</v>
      </c>
      <c r="P92" s="96">
        <f t="shared" si="92"/>
        <v>1000000</v>
      </c>
      <c r="Q92" s="72">
        <f t="shared" si="93"/>
        <v>0.62172324611254937</v>
      </c>
      <c r="R92" s="120">
        <f t="shared" si="94"/>
        <v>1608432.7009689645</v>
      </c>
      <c r="S92" s="99">
        <f t="shared" si="87"/>
        <v>1</v>
      </c>
      <c r="V92" s="116" t="s">
        <v>156</v>
      </c>
      <c r="W92" s="116"/>
      <c r="X92" s="72">
        <f t="shared" si="61"/>
        <v>6.7969704692461094E-2</v>
      </c>
      <c r="Y92" s="71">
        <f t="shared" si="62"/>
        <v>679.73952799004371</v>
      </c>
      <c r="Z92" s="72">
        <f t="shared" si="63"/>
        <v>0.31248046997062684</v>
      </c>
      <c r="AA92" s="71">
        <f t="shared" si="64"/>
        <v>3125</v>
      </c>
      <c r="AB92" s="72">
        <f t="shared" si="65"/>
        <v>0.62496093994125368</v>
      </c>
      <c r="AC92" s="71">
        <f t="shared" si="66"/>
        <v>6250</v>
      </c>
      <c r="AD92" s="71">
        <f t="shared" si="67"/>
        <v>10054.739527990045</v>
      </c>
      <c r="AE92" s="72">
        <f t="shared" si="68"/>
        <v>6.7540917395122373E-5</v>
      </c>
      <c r="AG92" s="116" t="s">
        <v>207</v>
      </c>
      <c r="AH92" s="116"/>
      <c r="AI92" s="82">
        <f t="shared" si="60"/>
        <v>6.7969704692461094E-2</v>
      </c>
      <c r="AJ92" s="71">
        <f t="shared" si="60"/>
        <v>679.73952799004371</v>
      </c>
      <c r="AK92" s="117">
        <f t="shared" si="60"/>
        <v>0.31248046997062684</v>
      </c>
      <c r="AL92" s="118">
        <f t="shared" si="59"/>
        <v>3125</v>
      </c>
      <c r="AM92" s="82">
        <f t="shared" si="59"/>
        <v>0.62496093994125368</v>
      </c>
      <c r="AN92" s="71">
        <f t="shared" si="59"/>
        <v>6250</v>
      </c>
      <c r="AO92" s="71">
        <f t="shared" si="59"/>
        <v>10054.739527990045</v>
      </c>
      <c r="AP92" s="72">
        <f t="shared" si="69"/>
        <v>6.7540917395136901E-5</v>
      </c>
      <c r="AR92" s="116" t="s">
        <v>156</v>
      </c>
      <c r="AS92" s="116"/>
      <c r="AT92" s="25">
        <f t="shared" si="78"/>
        <v>0.36055409217927903</v>
      </c>
      <c r="AU92" s="48">
        <f t="shared" si="79"/>
        <v>3625.2774826135628</v>
      </c>
      <c r="AV92" s="25">
        <f t="shared" si="80"/>
        <v>0.33151861607693689</v>
      </c>
      <c r="AW92" s="48">
        <f t="shared" si="81"/>
        <v>3333.333333333333</v>
      </c>
      <c r="AX92" s="25">
        <f t="shared" si="82"/>
        <v>0.33151861607693689</v>
      </c>
      <c r="AY92" s="48">
        <f t="shared" si="83"/>
        <v>3333.333333333333</v>
      </c>
      <c r="AZ92" s="48">
        <f t="shared" si="84"/>
        <v>10291.944149280229</v>
      </c>
      <c r="BA92" s="25">
        <f t="shared" si="85"/>
        <v>3.5201616484051659E-4</v>
      </c>
      <c r="BC92" s="116" t="s">
        <v>207</v>
      </c>
      <c r="BD92" s="116"/>
      <c r="BE92" s="56">
        <f t="shared" si="70"/>
        <v>0.33333333333333331</v>
      </c>
      <c r="BF92" s="48">
        <f t="shared" si="71"/>
        <v>3430.648049760076</v>
      </c>
      <c r="BG92" s="56">
        <f t="shared" si="72"/>
        <v>0.33333333333333331</v>
      </c>
      <c r="BH92" s="48">
        <f t="shared" si="73"/>
        <v>3334.4444444444439</v>
      </c>
      <c r="BI92" s="56">
        <f t="shared" si="74"/>
        <v>0.33333333333333331</v>
      </c>
      <c r="BJ92" s="48">
        <f t="shared" si="75"/>
        <v>3334.4444444444439</v>
      </c>
      <c r="BK92" s="48">
        <f t="shared" si="76"/>
        <v>10291.944149280229</v>
      </c>
      <c r="BL92" s="51">
        <f t="shared" si="77"/>
        <v>3.5201616484048515E-4</v>
      </c>
    </row>
    <row r="93" spans="2:64" x14ac:dyDescent="0.2">
      <c r="B93" s="94">
        <v>44004</v>
      </c>
      <c r="C93" s="120">
        <f t="shared" si="86"/>
        <v>108.54113366993347</v>
      </c>
      <c r="D93" s="72">
        <f t="shared" si="95"/>
        <v>9.9999999999997335E-4</v>
      </c>
      <c r="E93" s="22">
        <v>1000</v>
      </c>
      <c r="F93" s="96">
        <f t="shared" si="88"/>
        <v>108541.13366993348</v>
      </c>
      <c r="G93" s="72">
        <f t="shared" si="89"/>
        <v>6.7477996924016306E-2</v>
      </c>
      <c r="H93" s="21">
        <v>100</v>
      </c>
      <c r="I93" s="72">
        <f t="shared" si="96"/>
        <v>0</v>
      </c>
      <c r="J93" s="22">
        <v>5000</v>
      </c>
      <c r="K93" s="96">
        <f t="shared" si="90"/>
        <v>500000</v>
      </c>
      <c r="L93" s="72">
        <f t="shared" si="91"/>
        <v>0.31084066769199453</v>
      </c>
      <c r="M93" s="21">
        <v>100</v>
      </c>
      <c r="N93" s="72">
        <f t="shared" si="97"/>
        <v>0</v>
      </c>
      <c r="O93" s="22">
        <v>10000</v>
      </c>
      <c r="P93" s="96">
        <f t="shared" si="92"/>
        <v>1000000</v>
      </c>
      <c r="Q93" s="72">
        <f t="shared" si="93"/>
        <v>0.62168133538398906</v>
      </c>
      <c r="R93" s="120">
        <f t="shared" si="94"/>
        <v>1608541.1336699335</v>
      </c>
      <c r="S93" s="99">
        <f t="shared" si="87"/>
        <v>0.99999999999999989</v>
      </c>
      <c r="V93" s="116" t="s">
        <v>157</v>
      </c>
      <c r="W93" s="116"/>
      <c r="X93" s="72">
        <f t="shared" si="61"/>
        <v>6.8037674397153552E-2</v>
      </c>
      <c r="Y93" s="71">
        <f t="shared" si="62"/>
        <v>680.41926751803373</v>
      </c>
      <c r="Z93" s="72">
        <f t="shared" si="63"/>
        <v>0.31248046997062684</v>
      </c>
      <c r="AA93" s="71">
        <f t="shared" si="64"/>
        <v>3125</v>
      </c>
      <c r="AB93" s="72">
        <f t="shared" si="65"/>
        <v>0.62496093994125368</v>
      </c>
      <c r="AC93" s="71">
        <f t="shared" si="66"/>
        <v>6250</v>
      </c>
      <c r="AD93" s="71">
        <f t="shared" si="67"/>
        <v>10055.419267518035</v>
      </c>
      <c r="AE93" s="72">
        <f t="shared" si="68"/>
        <v>6.7603892283612811E-5</v>
      </c>
      <c r="AG93" s="116" t="s">
        <v>208</v>
      </c>
      <c r="AH93" s="116"/>
      <c r="AI93" s="82">
        <f t="shared" si="60"/>
        <v>6.8037674397153552E-2</v>
      </c>
      <c r="AJ93" s="71">
        <f t="shared" si="60"/>
        <v>680.41926751803373</v>
      </c>
      <c r="AK93" s="117">
        <f t="shared" si="60"/>
        <v>0.31248046997062684</v>
      </c>
      <c r="AL93" s="118">
        <f t="shared" si="59"/>
        <v>3125</v>
      </c>
      <c r="AM93" s="82">
        <f t="shared" si="59"/>
        <v>0.62496093994125368</v>
      </c>
      <c r="AN93" s="71">
        <f t="shared" si="59"/>
        <v>6250</v>
      </c>
      <c r="AO93" s="71">
        <f t="shared" si="59"/>
        <v>10055.419267518035</v>
      </c>
      <c r="AP93" s="72">
        <f t="shared" si="69"/>
        <v>6.7603892283552014E-5</v>
      </c>
      <c r="AR93" s="116" t="s">
        <v>157</v>
      </c>
      <c r="AS93" s="116"/>
      <c r="AT93" s="25">
        <f t="shared" si="78"/>
        <v>0.36089024868595987</v>
      </c>
      <c r="AU93" s="48">
        <f t="shared" si="79"/>
        <v>3628.9027600961758</v>
      </c>
      <c r="AV93" s="25">
        <f t="shared" si="80"/>
        <v>0.33149620564315813</v>
      </c>
      <c r="AW93" s="48">
        <f t="shared" si="81"/>
        <v>3333.333333333333</v>
      </c>
      <c r="AX93" s="25">
        <f t="shared" si="82"/>
        <v>0.33149620564315813</v>
      </c>
      <c r="AY93" s="48">
        <f t="shared" si="83"/>
        <v>3333.333333333333</v>
      </c>
      <c r="AZ93" s="48">
        <f t="shared" si="84"/>
        <v>10295.569426762842</v>
      </c>
      <c r="BA93" s="25">
        <f t="shared" si="85"/>
        <v>3.5224418535802009E-4</v>
      </c>
      <c r="BC93" s="116" t="s">
        <v>208</v>
      </c>
      <c r="BD93" s="116"/>
      <c r="BE93" s="56">
        <f t="shared" si="70"/>
        <v>0.33333333333333331</v>
      </c>
      <c r="BF93" s="48">
        <f t="shared" si="71"/>
        <v>3431.8564755876141</v>
      </c>
      <c r="BG93" s="56">
        <f t="shared" si="72"/>
        <v>0.33333333333333331</v>
      </c>
      <c r="BH93" s="48">
        <f t="shared" si="73"/>
        <v>3334.4444444444439</v>
      </c>
      <c r="BI93" s="56">
        <f t="shared" si="74"/>
        <v>0.33333333333333331</v>
      </c>
      <c r="BJ93" s="48">
        <f t="shared" si="75"/>
        <v>3334.4444444444439</v>
      </c>
      <c r="BK93" s="48">
        <f t="shared" si="76"/>
        <v>10295.569426762842</v>
      </c>
      <c r="BL93" s="51">
        <f t="shared" si="77"/>
        <v>3.5224418535806379E-4</v>
      </c>
    </row>
    <row r="94" spans="2:64" x14ac:dyDescent="0.2">
      <c r="B94" s="94">
        <v>44005</v>
      </c>
      <c r="C94" s="120">
        <f t="shared" si="86"/>
        <v>108.6496748036034</v>
      </c>
      <c r="D94" s="72">
        <f t="shared" si="95"/>
        <v>9.9999999999997639E-4</v>
      </c>
      <c r="E94" s="22">
        <v>1000</v>
      </c>
      <c r="F94" s="96">
        <f t="shared" si="88"/>
        <v>108649.6748036034</v>
      </c>
      <c r="G94" s="72">
        <f t="shared" si="89"/>
        <v>6.7540917395124078E-2</v>
      </c>
      <c r="H94" s="21">
        <v>100</v>
      </c>
      <c r="I94" s="72">
        <f t="shared" si="96"/>
        <v>0</v>
      </c>
      <c r="J94" s="22">
        <v>5000</v>
      </c>
      <c r="K94" s="96">
        <f t="shared" si="90"/>
        <v>500000</v>
      </c>
      <c r="L94" s="72">
        <f t="shared" si="91"/>
        <v>0.31081969420162531</v>
      </c>
      <c r="M94" s="21">
        <v>100</v>
      </c>
      <c r="N94" s="72">
        <f t="shared" si="97"/>
        <v>0</v>
      </c>
      <c r="O94" s="22">
        <v>10000</v>
      </c>
      <c r="P94" s="96">
        <f t="shared" si="92"/>
        <v>1000000</v>
      </c>
      <c r="Q94" s="72">
        <f t="shared" si="93"/>
        <v>0.62163938840325061</v>
      </c>
      <c r="R94" s="120">
        <f t="shared" si="94"/>
        <v>1608649.6748036034</v>
      </c>
      <c r="S94" s="99">
        <f t="shared" si="87"/>
        <v>1</v>
      </c>
      <c r="V94" s="116" t="s">
        <v>158</v>
      </c>
      <c r="W94" s="116"/>
      <c r="X94" s="72">
        <f t="shared" si="61"/>
        <v>6.8105712071550709E-2</v>
      </c>
      <c r="Y94" s="71">
        <f t="shared" si="62"/>
        <v>681.09968678555185</v>
      </c>
      <c r="Z94" s="72">
        <f t="shared" si="63"/>
        <v>0.31248046997062684</v>
      </c>
      <c r="AA94" s="71">
        <f t="shared" si="64"/>
        <v>3125</v>
      </c>
      <c r="AB94" s="72">
        <f t="shared" si="65"/>
        <v>0.62496093994125368</v>
      </c>
      <c r="AC94" s="71">
        <f t="shared" si="66"/>
        <v>6250</v>
      </c>
      <c r="AD94" s="71">
        <f t="shared" si="67"/>
        <v>10056.099686785552</v>
      </c>
      <c r="AE94" s="72">
        <f t="shared" si="68"/>
        <v>6.7666921628535518E-5</v>
      </c>
      <c r="AG94" s="116" t="s">
        <v>209</v>
      </c>
      <c r="AH94" s="116"/>
      <c r="AI94" s="82">
        <f t="shared" si="60"/>
        <v>6.8105712071550709E-2</v>
      </c>
      <c r="AJ94" s="71">
        <f t="shared" si="60"/>
        <v>681.09968678555185</v>
      </c>
      <c r="AK94" s="117">
        <f t="shared" si="60"/>
        <v>0.31248046997062684</v>
      </c>
      <c r="AL94" s="118">
        <f t="shared" si="59"/>
        <v>3125</v>
      </c>
      <c r="AM94" s="82">
        <f t="shared" si="59"/>
        <v>0.62496093994125368</v>
      </c>
      <c r="AN94" s="71">
        <f t="shared" si="59"/>
        <v>6250</v>
      </c>
      <c r="AO94" s="71">
        <f t="shared" si="59"/>
        <v>10056.099686785552</v>
      </c>
      <c r="AP94" s="72">
        <f t="shared" si="69"/>
        <v>6.7666921628628529E-5</v>
      </c>
      <c r="AR94" s="116" t="s">
        <v>158</v>
      </c>
      <c r="AS94" s="116"/>
      <c r="AT94" s="25">
        <f t="shared" si="78"/>
        <v>0.36122669583612854</v>
      </c>
      <c r="AU94" s="48">
        <f t="shared" si="79"/>
        <v>3632.5316628562723</v>
      </c>
      <c r="AV94" s="25">
        <f t="shared" si="80"/>
        <v>0.33147377583314691</v>
      </c>
      <c r="AW94" s="48">
        <f t="shared" si="81"/>
        <v>3333.333333333333</v>
      </c>
      <c r="AX94" s="25">
        <f t="shared" si="82"/>
        <v>0.33147377583314691</v>
      </c>
      <c r="AY94" s="48">
        <f t="shared" si="83"/>
        <v>3333.333333333333</v>
      </c>
      <c r="AZ94" s="48">
        <f t="shared" si="84"/>
        <v>10299.198329522938</v>
      </c>
      <c r="BA94" s="25">
        <f t="shared" si="85"/>
        <v>3.5247227323462709E-4</v>
      </c>
      <c r="BC94" s="116" t="s">
        <v>209</v>
      </c>
      <c r="BD94" s="116"/>
      <c r="BE94" s="56">
        <f t="shared" si="70"/>
        <v>0.33333333333333331</v>
      </c>
      <c r="BF94" s="48">
        <f t="shared" si="71"/>
        <v>3433.0661098409792</v>
      </c>
      <c r="BG94" s="56">
        <f t="shared" si="72"/>
        <v>0.33333333333333331</v>
      </c>
      <c r="BH94" s="48">
        <f t="shared" si="73"/>
        <v>3334.4444444444439</v>
      </c>
      <c r="BI94" s="56">
        <f t="shared" si="74"/>
        <v>0.33333333333333331</v>
      </c>
      <c r="BJ94" s="48">
        <f t="shared" si="75"/>
        <v>3334.4444444444439</v>
      </c>
      <c r="BK94" s="48">
        <f t="shared" si="76"/>
        <v>10299.198329522938</v>
      </c>
      <c r="BL94" s="51">
        <f t="shared" si="77"/>
        <v>3.5247227323464969E-4</v>
      </c>
    </row>
    <row r="95" spans="2:64" x14ac:dyDescent="0.2">
      <c r="B95" s="94">
        <v>44006</v>
      </c>
      <c r="C95" s="120">
        <f t="shared" si="86"/>
        <v>108.758324478407</v>
      </c>
      <c r="D95" s="72">
        <f t="shared" si="95"/>
        <v>9.9999999999997985E-4</v>
      </c>
      <c r="E95" s="22">
        <v>1000</v>
      </c>
      <c r="F95" s="96">
        <f t="shared" si="88"/>
        <v>108758.324478407</v>
      </c>
      <c r="G95" s="72">
        <f t="shared" si="89"/>
        <v>6.7603892283614894E-2</v>
      </c>
      <c r="H95" s="21">
        <v>100</v>
      </c>
      <c r="I95" s="72">
        <f t="shared" si="96"/>
        <v>0</v>
      </c>
      <c r="J95" s="22">
        <v>5000</v>
      </c>
      <c r="K95" s="96">
        <f t="shared" si="90"/>
        <v>500000</v>
      </c>
      <c r="L95" s="72">
        <f t="shared" si="91"/>
        <v>0.31079870257212838</v>
      </c>
      <c r="M95" s="21">
        <v>100</v>
      </c>
      <c r="N95" s="72">
        <f t="shared" si="97"/>
        <v>0</v>
      </c>
      <c r="O95" s="22">
        <v>10000</v>
      </c>
      <c r="P95" s="96">
        <f t="shared" si="92"/>
        <v>1000000</v>
      </c>
      <c r="Q95" s="72">
        <f t="shared" si="93"/>
        <v>0.62159740514425676</v>
      </c>
      <c r="R95" s="120">
        <f t="shared" si="94"/>
        <v>1608758.3244784069</v>
      </c>
      <c r="S95" s="99">
        <f t="shared" si="87"/>
        <v>1</v>
      </c>
      <c r="V95" s="116" t="s">
        <v>159</v>
      </c>
      <c r="W95" s="116"/>
      <c r="X95" s="72">
        <f t="shared" si="61"/>
        <v>6.8173817783622276E-2</v>
      </c>
      <c r="Y95" s="71">
        <f t="shared" si="62"/>
        <v>681.78078647233747</v>
      </c>
      <c r="Z95" s="72">
        <f t="shared" si="63"/>
        <v>0.31248046997062684</v>
      </c>
      <c r="AA95" s="71">
        <f t="shared" si="64"/>
        <v>3125</v>
      </c>
      <c r="AB95" s="72">
        <f t="shared" si="65"/>
        <v>0.62496093994125368</v>
      </c>
      <c r="AC95" s="71">
        <f t="shared" si="66"/>
        <v>6250</v>
      </c>
      <c r="AD95" s="71">
        <f t="shared" si="67"/>
        <v>10056.780786472336</v>
      </c>
      <c r="AE95" s="72">
        <f t="shared" si="68"/>
        <v>6.7730005469156083E-5</v>
      </c>
      <c r="AG95" s="116" t="s">
        <v>210</v>
      </c>
      <c r="AH95" s="116"/>
      <c r="AI95" s="82">
        <f t="shared" si="60"/>
        <v>6.8173817783622276E-2</v>
      </c>
      <c r="AJ95" s="71">
        <f t="shared" si="60"/>
        <v>681.78078647233747</v>
      </c>
      <c r="AK95" s="117">
        <f t="shared" si="60"/>
        <v>0.31248046997062684</v>
      </c>
      <c r="AL95" s="118">
        <f t="shared" si="59"/>
        <v>3125</v>
      </c>
      <c r="AM95" s="82">
        <f t="shared" si="59"/>
        <v>0.62496093994125368</v>
      </c>
      <c r="AN95" s="71">
        <f t="shared" si="59"/>
        <v>6250</v>
      </c>
      <c r="AO95" s="71">
        <f t="shared" si="59"/>
        <v>10056.780786472336</v>
      </c>
      <c r="AP95" s="72">
        <f t="shared" si="69"/>
        <v>6.7730005469224253E-5</v>
      </c>
      <c r="AR95" s="116" t="s">
        <v>159</v>
      </c>
      <c r="AS95" s="116"/>
      <c r="AT95" s="25">
        <f t="shared" si="78"/>
        <v>0.36156343383861339</v>
      </c>
      <c r="AU95" s="48">
        <f t="shared" si="79"/>
        <v>3636.1641945191291</v>
      </c>
      <c r="AV95" s="25">
        <f t="shared" si="80"/>
        <v>0.33145132663298132</v>
      </c>
      <c r="AW95" s="48">
        <f t="shared" si="81"/>
        <v>3333.333333333333</v>
      </c>
      <c r="AX95" s="25">
        <f t="shared" si="82"/>
        <v>0.33145132663298132</v>
      </c>
      <c r="AY95" s="48">
        <f t="shared" si="83"/>
        <v>3333.333333333333</v>
      </c>
      <c r="AZ95" s="48">
        <f t="shared" si="84"/>
        <v>10302.830861185794</v>
      </c>
      <c r="BA95" s="25">
        <f t="shared" si="85"/>
        <v>3.5270042838602751E-4</v>
      </c>
      <c r="BC95" s="116" t="s">
        <v>210</v>
      </c>
      <c r="BD95" s="116"/>
      <c r="BE95" s="56">
        <f t="shared" si="70"/>
        <v>0.33333333333333331</v>
      </c>
      <c r="BF95" s="48">
        <f t="shared" si="71"/>
        <v>3434.2769537285976</v>
      </c>
      <c r="BG95" s="56">
        <f t="shared" si="72"/>
        <v>0.33333333333333331</v>
      </c>
      <c r="BH95" s="48">
        <f t="shared" si="73"/>
        <v>3334.4444444444439</v>
      </c>
      <c r="BI95" s="56">
        <f t="shared" si="74"/>
        <v>0.33333333333333331</v>
      </c>
      <c r="BJ95" s="48">
        <f t="shared" si="75"/>
        <v>3334.4444444444439</v>
      </c>
      <c r="BK95" s="48">
        <f t="shared" si="76"/>
        <v>10302.830861185794</v>
      </c>
      <c r="BL95" s="51">
        <f t="shared" si="77"/>
        <v>3.5270042838608795E-4</v>
      </c>
    </row>
    <row r="96" spans="2:64" x14ac:dyDescent="0.2">
      <c r="B96" s="94">
        <v>44007</v>
      </c>
      <c r="C96" s="120">
        <f t="shared" si="86"/>
        <v>108.86708280288541</v>
      </c>
      <c r="D96" s="72">
        <f t="shared" si="95"/>
        <v>9.9999999999994841E-4</v>
      </c>
      <c r="E96" s="22">
        <v>1000</v>
      </c>
      <c r="F96" s="96">
        <f t="shared" si="88"/>
        <v>108867.0828028854</v>
      </c>
      <c r="G96" s="72">
        <f t="shared" si="89"/>
        <v>6.7666921628617552E-2</v>
      </c>
      <c r="H96" s="21">
        <v>100</v>
      </c>
      <c r="I96" s="72">
        <f t="shared" si="96"/>
        <v>0</v>
      </c>
      <c r="J96" s="22">
        <v>5000</v>
      </c>
      <c r="K96" s="96">
        <f t="shared" si="90"/>
        <v>500000</v>
      </c>
      <c r="L96" s="72">
        <f t="shared" si="91"/>
        <v>0.3107776927904608</v>
      </c>
      <c r="M96" s="21">
        <v>100</v>
      </c>
      <c r="N96" s="72">
        <f t="shared" si="97"/>
        <v>0</v>
      </c>
      <c r="O96" s="22">
        <v>10000</v>
      </c>
      <c r="P96" s="96">
        <f t="shared" si="92"/>
        <v>1000000</v>
      </c>
      <c r="Q96" s="72">
        <f t="shared" si="93"/>
        <v>0.6215553855809216</v>
      </c>
      <c r="R96" s="120">
        <f t="shared" si="94"/>
        <v>1608867.0828028854</v>
      </c>
      <c r="S96" s="99">
        <f t="shared" si="87"/>
        <v>1</v>
      </c>
      <c r="V96" s="116" t="s">
        <v>160</v>
      </c>
      <c r="W96" s="116"/>
      <c r="X96" s="72">
        <f t="shared" si="61"/>
        <v>6.8241991601405899E-2</v>
      </c>
      <c r="Y96" s="71">
        <f t="shared" si="62"/>
        <v>682.46256725880983</v>
      </c>
      <c r="Z96" s="72">
        <f t="shared" si="63"/>
        <v>0.31248046997062684</v>
      </c>
      <c r="AA96" s="71">
        <f t="shared" si="64"/>
        <v>3125</v>
      </c>
      <c r="AB96" s="72">
        <f t="shared" si="65"/>
        <v>0.62496093994125368</v>
      </c>
      <c r="AC96" s="71">
        <f t="shared" si="66"/>
        <v>6250</v>
      </c>
      <c r="AD96" s="71">
        <f t="shared" si="67"/>
        <v>10057.46256725881</v>
      </c>
      <c r="AE96" s="72">
        <f t="shared" si="68"/>
        <v>6.7793143844866594E-5</v>
      </c>
      <c r="AG96" s="116" t="s">
        <v>211</v>
      </c>
      <c r="AH96" s="116"/>
      <c r="AI96" s="82">
        <f t="shared" si="60"/>
        <v>6.8241991601405899E-2</v>
      </c>
      <c r="AJ96" s="71">
        <f t="shared" si="60"/>
        <v>682.46256725880983</v>
      </c>
      <c r="AK96" s="117">
        <f t="shared" si="60"/>
        <v>0.31248046997062684</v>
      </c>
      <c r="AL96" s="118">
        <f t="shared" si="59"/>
        <v>3125</v>
      </c>
      <c r="AM96" s="82">
        <f t="shared" si="59"/>
        <v>0.62496093994125368</v>
      </c>
      <c r="AN96" s="71">
        <f t="shared" si="59"/>
        <v>6250</v>
      </c>
      <c r="AO96" s="71">
        <f t="shared" si="59"/>
        <v>10057.46256725881</v>
      </c>
      <c r="AP96" s="72">
        <f t="shared" si="69"/>
        <v>6.7793143844863124E-5</v>
      </c>
      <c r="AR96" s="116" t="s">
        <v>160</v>
      </c>
      <c r="AS96" s="116"/>
      <c r="AT96" s="25">
        <f t="shared" si="78"/>
        <v>0.36190046290231298</v>
      </c>
      <c r="AU96" s="48">
        <f t="shared" si="79"/>
        <v>3639.8003587136486</v>
      </c>
      <c r="AV96" s="25">
        <f t="shared" si="80"/>
        <v>0.33142885802873462</v>
      </c>
      <c r="AW96" s="48">
        <f t="shared" si="81"/>
        <v>3333.333333333333</v>
      </c>
      <c r="AX96" s="25">
        <f t="shared" si="82"/>
        <v>0.33142885802873462</v>
      </c>
      <c r="AY96" s="48">
        <f t="shared" si="83"/>
        <v>3333.333333333333</v>
      </c>
      <c r="AZ96" s="48">
        <f t="shared" si="84"/>
        <v>10306.467025380316</v>
      </c>
      <c r="BA96" s="25">
        <f t="shared" si="85"/>
        <v>3.5292865072850273E-4</v>
      </c>
      <c r="BC96" s="116" t="s">
        <v>211</v>
      </c>
      <c r="BD96" s="116"/>
      <c r="BE96" s="56">
        <f t="shared" si="70"/>
        <v>0.33333333333333331</v>
      </c>
      <c r="BF96" s="48">
        <f t="shared" si="71"/>
        <v>3435.4890084601052</v>
      </c>
      <c r="BG96" s="56">
        <f t="shared" si="72"/>
        <v>0.33333333333333331</v>
      </c>
      <c r="BH96" s="48">
        <f t="shared" si="73"/>
        <v>3334.4444444444439</v>
      </c>
      <c r="BI96" s="56">
        <f t="shared" si="74"/>
        <v>0.33333333333333331</v>
      </c>
      <c r="BJ96" s="48">
        <f t="shared" si="75"/>
        <v>3334.4444444444439</v>
      </c>
      <c r="BK96" s="48">
        <f t="shared" si="76"/>
        <v>10306.467025380316</v>
      </c>
      <c r="BL96" s="51">
        <f t="shared" si="77"/>
        <v>3.529286507284457E-4</v>
      </c>
    </row>
    <row r="97" spans="2:64" x14ac:dyDescent="0.2">
      <c r="B97" s="94">
        <v>44008</v>
      </c>
      <c r="C97" s="120">
        <f t="shared" si="86"/>
        <v>108.97594988568829</v>
      </c>
      <c r="D97" s="72">
        <f t="shared" si="95"/>
        <v>1.0000000000000252E-3</v>
      </c>
      <c r="E97" s="22">
        <v>1000</v>
      </c>
      <c r="F97" s="96">
        <f t="shared" si="88"/>
        <v>108975.9498856883</v>
      </c>
      <c r="G97" s="72">
        <f t="shared" si="89"/>
        <v>6.7730005469274185E-2</v>
      </c>
      <c r="H97" s="21">
        <v>100</v>
      </c>
      <c r="I97" s="72">
        <f t="shared" si="96"/>
        <v>0</v>
      </c>
      <c r="J97" s="22">
        <v>5000</v>
      </c>
      <c r="K97" s="96">
        <f t="shared" si="90"/>
        <v>500000</v>
      </c>
      <c r="L97" s="72">
        <f t="shared" si="91"/>
        <v>0.31075666484357528</v>
      </c>
      <c r="M97" s="21">
        <v>100</v>
      </c>
      <c r="N97" s="72">
        <f t="shared" si="97"/>
        <v>0</v>
      </c>
      <c r="O97" s="22">
        <v>10000</v>
      </c>
      <c r="P97" s="96">
        <f t="shared" si="92"/>
        <v>1000000</v>
      </c>
      <c r="Q97" s="72">
        <f t="shared" si="93"/>
        <v>0.62151332968715056</v>
      </c>
      <c r="R97" s="120">
        <f t="shared" si="94"/>
        <v>1608975.9498856883</v>
      </c>
      <c r="S97" s="99">
        <f t="shared" si="87"/>
        <v>1</v>
      </c>
      <c r="V97" s="116" t="s">
        <v>161</v>
      </c>
      <c r="W97" s="116"/>
      <c r="X97" s="72">
        <f t="shared" si="61"/>
        <v>6.8310233593007308E-2</v>
      </c>
      <c r="Y97" s="71">
        <f t="shared" si="62"/>
        <v>683.14502982606871</v>
      </c>
      <c r="Z97" s="72">
        <f t="shared" si="63"/>
        <v>0.31248046997062684</v>
      </c>
      <c r="AA97" s="71">
        <f t="shared" si="64"/>
        <v>3125</v>
      </c>
      <c r="AB97" s="72">
        <f t="shared" si="65"/>
        <v>0.62496093994125368</v>
      </c>
      <c r="AC97" s="71">
        <f t="shared" si="66"/>
        <v>6250</v>
      </c>
      <c r="AD97" s="71">
        <f t="shared" si="67"/>
        <v>10058.145029826068</v>
      </c>
      <c r="AE97" s="72">
        <f t="shared" si="68"/>
        <v>6.7856336794100389E-5</v>
      </c>
      <c r="AG97" s="116" t="s">
        <v>212</v>
      </c>
      <c r="AH97" s="116"/>
      <c r="AI97" s="82">
        <f t="shared" si="60"/>
        <v>6.8310233593007308E-2</v>
      </c>
      <c r="AJ97" s="71">
        <f t="shared" si="60"/>
        <v>683.14502982606871</v>
      </c>
      <c r="AK97" s="117">
        <f t="shared" si="60"/>
        <v>0.31248046997062684</v>
      </c>
      <c r="AL97" s="118">
        <f t="shared" si="59"/>
        <v>3125</v>
      </c>
      <c r="AM97" s="82">
        <f t="shared" si="59"/>
        <v>0.62496093994125368</v>
      </c>
      <c r="AN97" s="71">
        <f t="shared" si="59"/>
        <v>6250</v>
      </c>
      <c r="AO97" s="71">
        <f t="shared" si="59"/>
        <v>10058.145029826068</v>
      </c>
      <c r="AP97" s="72">
        <f t="shared" si="69"/>
        <v>6.7856336794180905E-5</v>
      </c>
      <c r="AR97" s="116" t="s">
        <v>161</v>
      </c>
      <c r="AS97" s="116"/>
      <c r="AT97" s="25">
        <f t="shared" si="78"/>
        <v>0.36223778323619654</v>
      </c>
      <c r="AU97" s="48">
        <f t="shared" si="79"/>
        <v>3643.4401590723628</v>
      </c>
      <c r="AV97" s="25">
        <f t="shared" si="80"/>
        <v>0.33140637000647577</v>
      </c>
      <c r="AW97" s="48">
        <f t="shared" si="81"/>
        <v>3333.333333333333</v>
      </c>
      <c r="AX97" s="25">
        <f t="shared" si="82"/>
        <v>0.33140637000647577</v>
      </c>
      <c r="AY97" s="48">
        <f t="shared" si="83"/>
        <v>3333.333333333333</v>
      </c>
      <c r="AZ97" s="48">
        <f t="shared" si="84"/>
        <v>10310.106825739029</v>
      </c>
      <c r="BA97" s="25">
        <f t="shared" si="85"/>
        <v>3.5315694017645273E-4</v>
      </c>
      <c r="BC97" s="116" t="s">
        <v>212</v>
      </c>
      <c r="BD97" s="116"/>
      <c r="BE97" s="56">
        <f t="shared" si="70"/>
        <v>0.33333333333333331</v>
      </c>
      <c r="BF97" s="48">
        <f t="shared" si="71"/>
        <v>3436.7022752463427</v>
      </c>
      <c r="BG97" s="56">
        <f t="shared" si="72"/>
        <v>0.33333333333333331</v>
      </c>
      <c r="BH97" s="48">
        <f t="shared" si="73"/>
        <v>3334.4444444444439</v>
      </c>
      <c r="BI97" s="56">
        <f t="shared" si="74"/>
        <v>0.33333333333333331</v>
      </c>
      <c r="BJ97" s="48">
        <f t="shared" si="75"/>
        <v>3334.4444444444439</v>
      </c>
      <c r="BK97" s="48">
        <f t="shared" si="76"/>
        <v>10310.106825739029</v>
      </c>
      <c r="BL97" s="51">
        <f t="shared" si="77"/>
        <v>3.5315694017645782E-4</v>
      </c>
    </row>
    <row r="98" spans="2:64" x14ac:dyDescent="0.2">
      <c r="B98" s="94">
        <v>44009</v>
      </c>
      <c r="C98" s="120">
        <f t="shared" si="86"/>
        <v>109.08492583557398</v>
      </c>
      <c r="D98" s="72">
        <f t="shared" si="95"/>
        <v>1.0000000000000089E-3</v>
      </c>
      <c r="E98" s="22">
        <v>1000</v>
      </c>
      <c r="F98" s="96">
        <f t="shared" si="88"/>
        <v>109084.92583557399</v>
      </c>
      <c r="G98" s="72">
        <f t="shared" si="89"/>
        <v>6.779314384474007E-2</v>
      </c>
      <c r="H98" s="21">
        <v>100</v>
      </c>
      <c r="I98" s="72">
        <f t="shared" si="96"/>
        <v>0</v>
      </c>
      <c r="J98" s="22">
        <v>5000</v>
      </c>
      <c r="K98" s="96">
        <f t="shared" si="90"/>
        <v>500000</v>
      </c>
      <c r="L98" s="72">
        <f t="shared" si="91"/>
        <v>0.31073561871841998</v>
      </c>
      <c r="M98" s="21">
        <v>100</v>
      </c>
      <c r="N98" s="72">
        <f t="shared" si="97"/>
        <v>0</v>
      </c>
      <c r="O98" s="22">
        <v>10000</v>
      </c>
      <c r="P98" s="96">
        <f t="shared" si="92"/>
        <v>1000000</v>
      </c>
      <c r="Q98" s="72">
        <f t="shared" si="93"/>
        <v>0.62147123743683996</v>
      </c>
      <c r="R98" s="120">
        <f t="shared" si="94"/>
        <v>1609084.925835574</v>
      </c>
      <c r="S98" s="99">
        <f t="shared" si="87"/>
        <v>1</v>
      </c>
      <c r="V98" s="116" t="s">
        <v>162</v>
      </c>
      <c r="W98" s="116"/>
      <c r="X98" s="72">
        <f t="shared" si="61"/>
        <v>6.837854382660033E-2</v>
      </c>
      <c r="Y98" s="71">
        <f t="shared" si="62"/>
        <v>683.82817485589487</v>
      </c>
      <c r="Z98" s="72">
        <f t="shared" si="63"/>
        <v>0.31248046997062684</v>
      </c>
      <c r="AA98" s="71">
        <f t="shared" si="64"/>
        <v>3125</v>
      </c>
      <c r="AB98" s="72">
        <f t="shared" si="65"/>
        <v>0.62496093994125368</v>
      </c>
      <c r="AC98" s="71">
        <f t="shared" si="66"/>
        <v>6250</v>
      </c>
      <c r="AD98" s="71">
        <f t="shared" si="67"/>
        <v>10058.828174855895</v>
      </c>
      <c r="AE98" s="72">
        <f t="shared" si="68"/>
        <v>6.7919584356864246E-5</v>
      </c>
      <c r="AG98" s="116" t="s">
        <v>213</v>
      </c>
      <c r="AH98" s="116"/>
      <c r="AI98" s="82">
        <f t="shared" si="60"/>
        <v>6.837854382660033E-2</v>
      </c>
      <c r="AJ98" s="71">
        <f t="shared" si="60"/>
        <v>683.82817485589487</v>
      </c>
      <c r="AK98" s="117">
        <f t="shared" si="60"/>
        <v>0.31248046997062684</v>
      </c>
      <c r="AL98" s="118">
        <f t="shared" si="59"/>
        <v>3125</v>
      </c>
      <c r="AM98" s="82">
        <f t="shared" si="59"/>
        <v>0.62496093994125368</v>
      </c>
      <c r="AN98" s="71">
        <f t="shared" si="59"/>
        <v>6250</v>
      </c>
      <c r="AO98" s="71">
        <f t="shared" si="59"/>
        <v>10058.828174855895</v>
      </c>
      <c r="AP98" s="72">
        <f t="shared" si="69"/>
        <v>6.7919584356923579E-5</v>
      </c>
      <c r="AR98" s="116" t="s">
        <v>162</v>
      </c>
      <c r="AS98" s="116"/>
      <c r="AT98" s="25">
        <f t="shared" si="78"/>
        <v>0.36257539504930303</v>
      </c>
      <c r="AU98" s="48">
        <f t="shared" si="79"/>
        <v>3647.0835992314355</v>
      </c>
      <c r="AV98" s="25">
        <f t="shared" si="80"/>
        <v>0.33138386255226865</v>
      </c>
      <c r="AW98" s="48">
        <f t="shared" si="81"/>
        <v>3333.333333333333</v>
      </c>
      <c r="AX98" s="25">
        <f t="shared" si="82"/>
        <v>0.33138386255226865</v>
      </c>
      <c r="AY98" s="48">
        <f t="shared" si="83"/>
        <v>3333.333333333333</v>
      </c>
      <c r="AZ98" s="48">
        <f t="shared" si="84"/>
        <v>10313.750265898103</v>
      </c>
      <c r="BA98" s="25">
        <f t="shared" si="85"/>
        <v>3.5338529664681015E-4</v>
      </c>
      <c r="BC98" s="116" t="s">
        <v>213</v>
      </c>
      <c r="BD98" s="116"/>
      <c r="BE98" s="56">
        <f t="shared" si="70"/>
        <v>0.33333333333333331</v>
      </c>
      <c r="BF98" s="48">
        <f t="shared" si="71"/>
        <v>3437.9167552993677</v>
      </c>
      <c r="BG98" s="56">
        <f t="shared" si="72"/>
        <v>0.33333333333333331</v>
      </c>
      <c r="BH98" s="48">
        <f t="shared" si="73"/>
        <v>3334.4444444444439</v>
      </c>
      <c r="BI98" s="56">
        <f t="shared" si="74"/>
        <v>0.33333333333333331</v>
      </c>
      <c r="BJ98" s="48">
        <f t="shared" si="75"/>
        <v>3334.4444444444439</v>
      </c>
      <c r="BK98" s="48">
        <f t="shared" si="76"/>
        <v>10313.750265898103</v>
      </c>
      <c r="BL98" s="51">
        <f t="shared" si="77"/>
        <v>3.5338529664685758E-4</v>
      </c>
    </row>
    <row r="99" spans="2:64" x14ac:dyDescent="0.2">
      <c r="B99" s="94">
        <v>44010</v>
      </c>
      <c r="C99" s="120">
        <f t="shared" si="86"/>
        <v>109.19401076140956</v>
      </c>
      <c r="D99" s="72">
        <f t="shared" si="95"/>
        <v>1.0000000000000057E-3</v>
      </c>
      <c r="E99" s="22">
        <v>1000</v>
      </c>
      <c r="F99" s="96">
        <f t="shared" si="88"/>
        <v>109194.01076140956</v>
      </c>
      <c r="G99" s="72">
        <f t="shared" si="89"/>
        <v>6.785633679418375E-2</v>
      </c>
      <c r="H99" s="21">
        <v>100</v>
      </c>
      <c r="I99" s="72">
        <f t="shared" si="96"/>
        <v>0</v>
      </c>
      <c r="J99" s="22">
        <v>5000</v>
      </c>
      <c r="K99" s="96">
        <f t="shared" si="90"/>
        <v>500000</v>
      </c>
      <c r="L99" s="72">
        <f t="shared" si="91"/>
        <v>0.31071455440193874</v>
      </c>
      <c r="M99" s="21">
        <v>100</v>
      </c>
      <c r="N99" s="72">
        <f t="shared" si="97"/>
        <v>0</v>
      </c>
      <c r="O99" s="22">
        <v>10000</v>
      </c>
      <c r="P99" s="96">
        <f t="shared" si="92"/>
        <v>1000000</v>
      </c>
      <c r="Q99" s="72">
        <f t="shared" si="93"/>
        <v>0.62142910880387747</v>
      </c>
      <c r="R99" s="120">
        <f t="shared" si="94"/>
        <v>1609194.0107614095</v>
      </c>
      <c r="S99" s="99">
        <f t="shared" si="87"/>
        <v>1</v>
      </c>
      <c r="V99" s="116" t="s">
        <v>163</v>
      </c>
      <c r="W99" s="116"/>
      <c r="X99" s="72">
        <f t="shared" si="61"/>
        <v>6.8446922370426919E-2</v>
      </c>
      <c r="Y99" s="71">
        <f t="shared" si="62"/>
        <v>684.51200303075075</v>
      </c>
      <c r="Z99" s="72">
        <f t="shared" si="63"/>
        <v>0.31248046997062684</v>
      </c>
      <c r="AA99" s="71">
        <f t="shared" si="64"/>
        <v>3125</v>
      </c>
      <c r="AB99" s="72">
        <f t="shared" si="65"/>
        <v>0.62496093994125368</v>
      </c>
      <c r="AC99" s="71">
        <f t="shared" si="66"/>
        <v>6250</v>
      </c>
      <c r="AD99" s="71">
        <f t="shared" si="67"/>
        <v>10059.512003030752</v>
      </c>
      <c r="AE99" s="72">
        <f t="shared" si="68"/>
        <v>6.7982886571844192E-5</v>
      </c>
      <c r="AG99" s="116" t="s">
        <v>214</v>
      </c>
      <c r="AH99" s="116"/>
      <c r="AI99" s="82">
        <f t="shared" si="60"/>
        <v>6.8446922370426919E-2</v>
      </c>
      <c r="AJ99" s="71">
        <f t="shared" si="60"/>
        <v>684.51200303075075</v>
      </c>
      <c r="AK99" s="117">
        <f t="shared" si="60"/>
        <v>0.31248046997062684</v>
      </c>
      <c r="AL99" s="118">
        <f t="shared" si="59"/>
        <v>3125</v>
      </c>
      <c r="AM99" s="82">
        <f t="shared" si="59"/>
        <v>0.62496093994125368</v>
      </c>
      <c r="AN99" s="71">
        <f t="shared" si="59"/>
        <v>6250</v>
      </c>
      <c r="AO99" s="71">
        <f t="shared" si="59"/>
        <v>10059.512003030752</v>
      </c>
      <c r="AP99" s="72">
        <f t="shared" si="69"/>
        <v>6.7982886571948953E-5</v>
      </c>
      <c r="AR99" s="116" t="s">
        <v>163</v>
      </c>
      <c r="AS99" s="116"/>
      <c r="AT99" s="25">
        <f t="shared" si="78"/>
        <v>0.36291329855074145</v>
      </c>
      <c r="AU99" s="48">
        <f t="shared" si="79"/>
        <v>3650.7306828306664</v>
      </c>
      <c r="AV99" s="25">
        <f t="shared" si="80"/>
        <v>0.33136133565217268</v>
      </c>
      <c r="AW99" s="48">
        <f t="shared" si="81"/>
        <v>3333.333333333333</v>
      </c>
      <c r="AX99" s="25">
        <f t="shared" si="82"/>
        <v>0.33136133565217268</v>
      </c>
      <c r="AY99" s="48">
        <f t="shared" si="83"/>
        <v>3333.333333333333</v>
      </c>
      <c r="AZ99" s="48">
        <f t="shared" si="84"/>
        <v>10317.397349497332</v>
      </c>
      <c r="BA99" s="25">
        <f t="shared" si="85"/>
        <v>3.5361372005374386E-4</v>
      </c>
      <c r="BC99" s="116" t="s">
        <v>214</v>
      </c>
      <c r="BD99" s="116"/>
      <c r="BE99" s="56">
        <f t="shared" si="70"/>
        <v>0.33333333333333331</v>
      </c>
      <c r="BF99" s="48">
        <f t="shared" si="71"/>
        <v>3439.1324498324439</v>
      </c>
      <c r="BG99" s="56">
        <f t="shared" si="72"/>
        <v>0.33333333333333331</v>
      </c>
      <c r="BH99" s="48">
        <f t="shared" si="73"/>
        <v>3334.4444444444439</v>
      </c>
      <c r="BI99" s="56">
        <f t="shared" si="74"/>
        <v>0.33333333333333331</v>
      </c>
      <c r="BJ99" s="48">
        <f t="shared" si="75"/>
        <v>3334.4444444444439</v>
      </c>
      <c r="BK99" s="48">
        <f t="shared" si="76"/>
        <v>10317.397349497332</v>
      </c>
      <c r="BL99" s="51">
        <f t="shared" si="77"/>
        <v>3.5361372005371372E-4</v>
      </c>
    </row>
    <row r="100" spans="2:64" x14ac:dyDescent="0.2">
      <c r="B100" s="94">
        <v>44011</v>
      </c>
      <c r="C100" s="120">
        <f t="shared" si="86"/>
        <v>109.30320477217097</v>
      </c>
      <c r="D100" s="72">
        <f t="shared" si="95"/>
        <v>1.0000000000000367E-3</v>
      </c>
      <c r="E100" s="22">
        <v>1000</v>
      </c>
      <c r="F100" s="96">
        <f t="shared" si="88"/>
        <v>109303.20477217097</v>
      </c>
      <c r="G100" s="72">
        <f t="shared" si="89"/>
        <v>6.7919584356786897E-2</v>
      </c>
      <c r="H100" s="21">
        <v>100</v>
      </c>
      <c r="I100" s="72">
        <f t="shared" si="96"/>
        <v>0</v>
      </c>
      <c r="J100" s="22">
        <v>5000</v>
      </c>
      <c r="K100" s="96">
        <f t="shared" si="90"/>
        <v>500000</v>
      </c>
      <c r="L100" s="72">
        <f t="shared" si="91"/>
        <v>0.31069347188107099</v>
      </c>
      <c r="M100" s="21">
        <v>100</v>
      </c>
      <c r="N100" s="72">
        <f t="shared" si="97"/>
        <v>0</v>
      </c>
      <c r="O100" s="22">
        <v>10000</v>
      </c>
      <c r="P100" s="96">
        <f t="shared" si="92"/>
        <v>1000000</v>
      </c>
      <c r="Q100" s="72">
        <f t="shared" si="93"/>
        <v>0.62138694376214199</v>
      </c>
      <c r="R100" s="120">
        <f t="shared" si="94"/>
        <v>1609303.2047721711</v>
      </c>
      <c r="S100" s="99">
        <f t="shared" si="87"/>
        <v>0.99999999999999989</v>
      </c>
      <c r="V100" s="116" t="s">
        <v>164</v>
      </c>
      <c r="W100" s="116"/>
      <c r="X100" s="72">
        <f t="shared" si="61"/>
        <v>6.8515369292797362E-2</v>
      </c>
      <c r="Y100" s="71">
        <f t="shared" si="62"/>
        <v>685.19651503378157</v>
      </c>
      <c r="Z100" s="72">
        <f t="shared" si="63"/>
        <v>0.31248046997062684</v>
      </c>
      <c r="AA100" s="71">
        <f t="shared" si="64"/>
        <v>3125</v>
      </c>
      <c r="AB100" s="72">
        <f t="shared" si="65"/>
        <v>0.62496093994125368</v>
      </c>
      <c r="AC100" s="71">
        <f t="shared" si="66"/>
        <v>6250</v>
      </c>
      <c r="AD100" s="71">
        <f t="shared" si="67"/>
        <v>10060.196515033782</v>
      </c>
      <c r="AE100" s="72">
        <f t="shared" si="68"/>
        <v>6.804624347821428E-5</v>
      </c>
      <c r="AG100" s="116" t="s">
        <v>215</v>
      </c>
      <c r="AH100" s="116"/>
      <c r="AI100" s="82">
        <f t="shared" si="60"/>
        <v>6.8515369292797362E-2</v>
      </c>
      <c r="AJ100" s="71">
        <f t="shared" si="60"/>
        <v>685.19651503378157</v>
      </c>
      <c r="AK100" s="117">
        <f t="shared" si="60"/>
        <v>0.31248046997062684</v>
      </c>
      <c r="AL100" s="118">
        <f t="shared" si="59"/>
        <v>3125</v>
      </c>
      <c r="AM100" s="82">
        <f t="shared" si="59"/>
        <v>0.62496093994125368</v>
      </c>
      <c r="AN100" s="71">
        <f t="shared" si="59"/>
        <v>6250</v>
      </c>
      <c r="AO100" s="71">
        <f t="shared" si="59"/>
        <v>10060.196515033782</v>
      </c>
      <c r="AP100" s="72">
        <f t="shared" si="69"/>
        <v>6.8046243478114832E-5</v>
      </c>
      <c r="AR100" s="116" t="s">
        <v>164</v>
      </c>
      <c r="AS100" s="116"/>
      <c r="AT100" s="25">
        <f t="shared" si="78"/>
        <v>0.36325149394969114</v>
      </c>
      <c r="AU100" s="48">
        <f t="shared" si="79"/>
        <v>3654.3814135134976</v>
      </c>
      <c r="AV100" s="25">
        <f t="shared" si="80"/>
        <v>0.33133878929224275</v>
      </c>
      <c r="AW100" s="48">
        <f t="shared" si="81"/>
        <v>3333.333333333333</v>
      </c>
      <c r="AX100" s="25">
        <f t="shared" si="82"/>
        <v>0.33133878929224275</v>
      </c>
      <c r="AY100" s="48">
        <f t="shared" si="83"/>
        <v>3333.333333333333</v>
      </c>
      <c r="AZ100" s="48">
        <f t="shared" si="84"/>
        <v>10321.048080180164</v>
      </c>
      <c r="BA100" s="25">
        <f t="shared" si="85"/>
        <v>3.5384221031377653E-4</v>
      </c>
      <c r="BC100" s="116" t="s">
        <v>215</v>
      </c>
      <c r="BD100" s="116"/>
      <c r="BE100" s="56">
        <f t="shared" si="70"/>
        <v>0.33333333333333331</v>
      </c>
      <c r="BF100" s="48">
        <f t="shared" si="71"/>
        <v>3440.3493600600546</v>
      </c>
      <c r="BG100" s="56">
        <f t="shared" si="72"/>
        <v>0.33333333333333331</v>
      </c>
      <c r="BH100" s="48">
        <f t="shared" si="73"/>
        <v>3334.4444444444439</v>
      </c>
      <c r="BI100" s="56">
        <f t="shared" si="74"/>
        <v>0.33333333333333331</v>
      </c>
      <c r="BJ100" s="48">
        <f t="shared" si="75"/>
        <v>3334.4444444444439</v>
      </c>
      <c r="BK100" s="48">
        <f t="shared" si="76"/>
        <v>10321.048080180164</v>
      </c>
      <c r="BL100" s="51">
        <f t="shared" si="77"/>
        <v>3.5384221031375951E-4</v>
      </c>
    </row>
    <row r="101" spans="2:64" x14ac:dyDescent="0.2">
      <c r="B101" s="94">
        <v>44012</v>
      </c>
      <c r="C101" s="120">
        <f t="shared" si="86"/>
        <v>109.41250797694315</v>
      </c>
      <c r="D101" s="72">
        <f t="shared" si="95"/>
        <v>1.0000000000000362E-3</v>
      </c>
      <c r="E101" s="22">
        <v>1000</v>
      </c>
      <c r="F101" s="96">
        <f t="shared" si="88"/>
        <v>109412.50797694315</v>
      </c>
      <c r="G101" s="72">
        <f t="shared" si="89"/>
        <v>6.7982886571744366E-2</v>
      </c>
      <c r="H101" s="21">
        <v>100</v>
      </c>
      <c r="I101" s="72">
        <f t="shared" si="96"/>
        <v>0</v>
      </c>
      <c r="J101" s="22">
        <v>5000</v>
      </c>
      <c r="K101" s="96">
        <f t="shared" si="90"/>
        <v>500000</v>
      </c>
      <c r="L101" s="72">
        <f t="shared" si="91"/>
        <v>0.31067237114275187</v>
      </c>
      <c r="M101" s="21">
        <v>100</v>
      </c>
      <c r="N101" s="72">
        <f t="shared" si="97"/>
        <v>0</v>
      </c>
      <c r="O101" s="22">
        <v>10000</v>
      </c>
      <c r="P101" s="96">
        <f t="shared" si="92"/>
        <v>1000000</v>
      </c>
      <c r="Q101" s="72">
        <f t="shared" si="93"/>
        <v>0.62134474228550374</v>
      </c>
      <c r="R101" s="120">
        <f t="shared" si="94"/>
        <v>1609412.5079769432</v>
      </c>
      <c r="S101" s="99">
        <f t="shared" si="87"/>
        <v>1</v>
      </c>
      <c r="V101" s="116" t="s">
        <v>165</v>
      </c>
      <c r="W101" s="116"/>
      <c r="X101" s="72">
        <f t="shared" si="61"/>
        <v>6.8583884662090144E-2</v>
      </c>
      <c r="Y101" s="71">
        <f t="shared" si="62"/>
        <v>685.88171154881525</v>
      </c>
      <c r="Z101" s="72">
        <f t="shared" si="63"/>
        <v>0.31248046997062684</v>
      </c>
      <c r="AA101" s="71">
        <f t="shared" si="64"/>
        <v>3125</v>
      </c>
      <c r="AB101" s="72">
        <f t="shared" si="65"/>
        <v>0.62496093994125368</v>
      </c>
      <c r="AC101" s="71">
        <f t="shared" si="66"/>
        <v>6250</v>
      </c>
      <c r="AD101" s="71">
        <f t="shared" si="67"/>
        <v>10060.881711548816</v>
      </c>
      <c r="AE101" s="72">
        <f t="shared" si="68"/>
        <v>6.8109655115636267E-5</v>
      </c>
      <c r="AG101" s="116" t="s">
        <v>216</v>
      </c>
      <c r="AH101" s="116"/>
      <c r="AI101" s="82">
        <f t="shared" si="60"/>
        <v>6.8583884662090144E-2</v>
      </c>
      <c r="AJ101" s="71">
        <f t="shared" si="60"/>
        <v>685.88171154881525</v>
      </c>
      <c r="AK101" s="117">
        <f t="shared" si="60"/>
        <v>0.31248046997062684</v>
      </c>
      <c r="AL101" s="118">
        <f t="shared" si="59"/>
        <v>3125</v>
      </c>
      <c r="AM101" s="82">
        <f t="shared" si="59"/>
        <v>0.62496093994125368</v>
      </c>
      <c r="AN101" s="71">
        <f t="shared" si="59"/>
        <v>6250</v>
      </c>
      <c r="AO101" s="71">
        <f t="shared" si="59"/>
        <v>10060.881711548816</v>
      </c>
      <c r="AP101" s="72">
        <f t="shared" si="69"/>
        <v>6.8109655115611289E-5</v>
      </c>
      <c r="AR101" s="116" t="s">
        <v>165</v>
      </c>
      <c r="AS101" s="116"/>
      <c r="AT101" s="25">
        <f t="shared" si="78"/>
        <v>0.36358998145540034</v>
      </c>
      <c r="AU101" s="48">
        <f t="shared" si="79"/>
        <v>3658.0357949270106</v>
      </c>
      <c r="AV101" s="25">
        <f t="shared" si="80"/>
        <v>0.33131622345852879</v>
      </c>
      <c r="AW101" s="48">
        <f t="shared" si="81"/>
        <v>3333.333333333333</v>
      </c>
      <c r="AX101" s="25">
        <f t="shared" si="82"/>
        <v>0.33131622345852879</v>
      </c>
      <c r="AY101" s="48">
        <f t="shared" si="83"/>
        <v>3333.333333333333</v>
      </c>
      <c r="AZ101" s="48">
        <f t="shared" si="84"/>
        <v>10324.702461593675</v>
      </c>
      <c r="BA101" s="25">
        <f t="shared" si="85"/>
        <v>3.54070767340845E-4</v>
      </c>
      <c r="BC101" s="116" t="s">
        <v>216</v>
      </c>
      <c r="BD101" s="116"/>
      <c r="BE101" s="56">
        <f t="shared" si="70"/>
        <v>0.33333333333333331</v>
      </c>
      <c r="BF101" s="48">
        <f t="shared" si="71"/>
        <v>3441.5674871978918</v>
      </c>
      <c r="BG101" s="56">
        <f t="shared" si="72"/>
        <v>0.33333333333333331</v>
      </c>
      <c r="BH101" s="48">
        <f t="shared" si="73"/>
        <v>3334.4444444444439</v>
      </c>
      <c r="BI101" s="56">
        <f t="shared" si="74"/>
        <v>0.33333333333333331</v>
      </c>
      <c r="BJ101" s="48">
        <f t="shared" si="75"/>
        <v>3334.4444444444439</v>
      </c>
      <c r="BK101" s="48">
        <f t="shared" si="76"/>
        <v>10324.702461593675</v>
      </c>
      <c r="BL101" s="51">
        <f t="shared" si="77"/>
        <v>3.5407076734084164E-4</v>
      </c>
    </row>
    <row r="102" spans="2:64" x14ac:dyDescent="0.2">
      <c r="B102" s="94">
        <v>44013</v>
      </c>
      <c r="C102" s="120">
        <f t="shared" si="86"/>
        <v>109.52192048492009</v>
      </c>
      <c r="D102" s="72">
        <f t="shared" si="95"/>
        <v>9.9999999999998267E-4</v>
      </c>
      <c r="E102" s="22">
        <v>1000</v>
      </c>
      <c r="F102" s="96">
        <f t="shared" si="88"/>
        <v>109521.92048492009</v>
      </c>
      <c r="G102" s="72">
        <f t="shared" si="89"/>
        <v>6.8046243478264101E-2</v>
      </c>
      <c r="H102" s="21">
        <v>100</v>
      </c>
      <c r="I102" s="72">
        <f t="shared" si="96"/>
        <v>0</v>
      </c>
      <c r="J102" s="22">
        <v>5000</v>
      </c>
      <c r="K102" s="96">
        <f t="shared" si="90"/>
        <v>500000</v>
      </c>
      <c r="L102" s="72">
        <f t="shared" si="91"/>
        <v>0.31065125217391198</v>
      </c>
      <c r="M102" s="21">
        <v>100</v>
      </c>
      <c r="N102" s="72">
        <f t="shared" si="97"/>
        <v>0</v>
      </c>
      <c r="O102" s="22">
        <v>10000</v>
      </c>
      <c r="P102" s="96">
        <f t="shared" si="92"/>
        <v>1000000</v>
      </c>
      <c r="Q102" s="72">
        <f t="shared" si="93"/>
        <v>0.62130250434782397</v>
      </c>
      <c r="R102" s="120">
        <f t="shared" si="94"/>
        <v>1609521.92048492</v>
      </c>
      <c r="S102" s="99">
        <f t="shared" si="87"/>
        <v>1</v>
      </c>
      <c r="V102" s="116" t="s">
        <v>166</v>
      </c>
      <c r="W102" s="116"/>
      <c r="X102" s="72">
        <f t="shared" si="61"/>
        <v>6.8652468546752235E-2</v>
      </c>
      <c r="Y102" s="71">
        <f t="shared" si="62"/>
        <v>686.56759326036411</v>
      </c>
      <c r="Z102" s="72">
        <f t="shared" si="63"/>
        <v>0.31248046997062684</v>
      </c>
      <c r="AA102" s="71">
        <f t="shared" si="64"/>
        <v>3125</v>
      </c>
      <c r="AB102" s="72">
        <f t="shared" si="65"/>
        <v>0.62496093994125368</v>
      </c>
      <c r="AC102" s="71">
        <f t="shared" si="66"/>
        <v>6250</v>
      </c>
      <c r="AD102" s="71">
        <f t="shared" si="67"/>
        <v>10061.567593260364</v>
      </c>
      <c r="AE102" s="72">
        <f t="shared" si="68"/>
        <v>6.8173121522812903E-5</v>
      </c>
      <c r="AG102" s="116" t="s">
        <v>217</v>
      </c>
      <c r="AH102" s="116"/>
      <c r="AI102" s="82">
        <f t="shared" si="60"/>
        <v>6.8652468546752235E-2</v>
      </c>
      <c r="AJ102" s="71">
        <f t="shared" si="60"/>
        <v>686.56759326036411</v>
      </c>
      <c r="AK102" s="117">
        <f t="shared" si="60"/>
        <v>0.31248046997062684</v>
      </c>
      <c r="AL102" s="118">
        <f t="shared" si="59"/>
        <v>3125</v>
      </c>
      <c r="AM102" s="82">
        <f t="shared" si="59"/>
        <v>0.62496093994125368</v>
      </c>
      <c r="AN102" s="71">
        <f t="shared" si="59"/>
        <v>6250</v>
      </c>
      <c r="AO102" s="71">
        <f t="shared" si="59"/>
        <v>10061.567593260364</v>
      </c>
      <c r="AP102" s="72">
        <f t="shared" si="69"/>
        <v>6.8173121522852043E-5</v>
      </c>
      <c r="AR102" s="116" t="s">
        <v>166</v>
      </c>
      <c r="AS102" s="116"/>
      <c r="AT102" s="25">
        <f t="shared" si="78"/>
        <v>0.3639287612771876</v>
      </c>
      <c r="AU102" s="48">
        <f t="shared" si="79"/>
        <v>3661.693830721938</v>
      </c>
      <c r="AV102" s="25">
        <f t="shared" si="80"/>
        <v>0.3312936381370763</v>
      </c>
      <c r="AW102" s="48">
        <f t="shared" si="81"/>
        <v>3333.333333333333</v>
      </c>
      <c r="AX102" s="25">
        <f t="shared" si="82"/>
        <v>0.3312936381370763</v>
      </c>
      <c r="AY102" s="48">
        <f t="shared" si="83"/>
        <v>3333.333333333333</v>
      </c>
      <c r="AZ102" s="48">
        <f t="shared" si="84"/>
        <v>10328.360497388603</v>
      </c>
      <c r="BA102" s="25">
        <f t="shared" si="85"/>
        <v>3.5429939105123781E-4</v>
      </c>
      <c r="BC102" s="116" t="s">
        <v>217</v>
      </c>
      <c r="BD102" s="116"/>
      <c r="BE102" s="56">
        <f t="shared" si="70"/>
        <v>0.33333333333333331</v>
      </c>
      <c r="BF102" s="48">
        <f t="shared" si="71"/>
        <v>3442.7868324628676</v>
      </c>
      <c r="BG102" s="56">
        <f t="shared" si="72"/>
        <v>0.33333333333333331</v>
      </c>
      <c r="BH102" s="48">
        <f t="shared" si="73"/>
        <v>3334.4444444444439</v>
      </c>
      <c r="BI102" s="56">
        <f t="shared" si="74"/>
        <v>0.33333333333333331</v>
      </c>
      <c r="BJ102" s="48">
        <f t="shared" si="75"/>
        <v>3334.4444444444439</v>
      </c>
      <c r="BK102" s="48">
        <f t="shared" si="76"/>
        <v>10328.360497388603</v>
      </c>
      <c r="BL102" s="51">
        <f t="shared" si="77"/>
        <v>3.542993910512493E-4</v>
      </c>
    </row>
    <row r="103" spans="2:64" x14ac:dyDescent="0.2">
      <c r="B103" s="94">
        <v>44014</v>
      </c>
      <c r="C103" s="120">
        <f t="shared" si="86"/>
        <v>109.63144240540501</v>
      </c>
      <c r="D103" s="72">
        <f t="shared" si="95"/>
        <v>1.000000000000026E-3</v>
      </c>
      <c r="E103" s="22">
        <v>1000</v>
      </c>
      <c r="F103" s="96">
        <f t="shared" si="88"/>
        <v>109631.44240540502</v>
      </c>
      <c r="G103" s="72">
        <f t="shared" si="89"/>
        <v>6.8109655115567144E-2</v>
      </c>
      <c r="H103" s="21">
        <v>100</v>
      </c>
      <c r="I103" s="72">
        <f t="shared" si="96"/>
        <v>0</v>
      </c>
      <c r="J103" s="22">
        <v>5000</v>
      </c>
      <c r="K103" s="96">
        <f t="shared" si="90"/>
        <v>500000</v>
      </c>
      <c r="L103" s="72">
        <f t="shared" si="91"/>
        <v>0.31063011496147763</v>
      </c>
      <c r="M103" s="21">
        <v>100</v>
      </c>
      <c r="N103" s="72">
        <f t="shared" si="97"/>
        <v>0</v>
      </c>
      <c r="O103" s="22">
        <v>10000</v>
      </c>
      <c r="P103" s="96">
        <f t="shared" si="92"/>
        <v>1000000</v>
      </c>
      <c r="Q103" s="72">
        <f t="shared" si="93"/>
        <v>0.62126022992295526</v>
      </c>
      <c r="R103" s="120">
        <f t="shared" si="94"/>
        <v>1609631.442405405</v>
      </c>
      <c r="S103" s="99">
        <f t="shared" si="87"/>
        <v>1</v>
      </c>
      <c r="V103" s="116" t="s">
        <v>167</v>
      </c>
      <c r="W103" s="116"/>
      <c r="X103" s="72">
        <f t="shared" si="61"/>
        <v>6.872112101529898E-2</v>
      </c>
      <c r="Y103" s="71">
        <f t="shared" si="62"/>
        <v>687.2541608536244</v>
      </c>
      <c r="Z103" s="72">
        <f t="shared" si="63"/>
        <v>0.31248046997062684</v>
      </c>
      <c r="AA103" s="71">
        <f t="shared" si="64"/>
        <v>3125</v>
      </c>
      <c r="AB103" s="72">
        <f t="shared" si="65"/>
        <v>0.62496093994125368</v>
      </c>
      <c r="AC103" s="71">
        <f t="shared" si="66"/>
        <v>6250</v>
      </c>
      <c r="AD103" s="71">
        <f t="shared" si="67"/>
        <v>10062.254160853625</v>
      </c>
      <c r="AE103" s="72">
        <f t="shared" si="68"/>
        <v>6.8236642739476932E-5</v>
      </c>
      <c r="AG103" s="116" t="s">
        <v>218</v>
      </c>
      <c r="AH103" s="116"/>
      <c r="AI103" s="82">
        <f t="shared" si="60"/>
        <v>6.872112101529898E-2</v>
      </c>
      <c r="AJ103" s="71">
        <f t="shared" si="60"/>
        <v>687.2541608536244</v>
      </c>
      <c r="AK103" s="117">
        <f t="shared" si="60"/>
        <v>0.31248046997062684</v>
      </c>
      <c r="AL103" s="118">
        <f t="shared" si="59"/>
        <v>3125</v>
      </c>
      <c r="AM103" s="82">
        <f t="shared" si="59"/>
        <v>0.62496093994125368</v>
      </c>
      <c r="AN103" s="71">
        <f t="shared" si="59"/>
        <v>6250</v>
      </c>
      <c r="AO103" s="71">
        <f t="shared" si="59"/>
        <v>10062.254160853625</v>
      </c>
      <c r="AP103" s="72">
        <f t="shared" si="69"/>
        <v>6.8236642739583075E-5</v>
      </c>
      <c r="AR103" s="116" t="s">
        <v>167</v>
      </c>
      <c r="AS103" s="116"/>
      <c r="AT103" s="25">
        <f t="shared" si="78"/>
        <v>0.36426783362444021</v>
      </c>
      <c r="AU103" s="48">
        <f t="shared" si="79"/>
        <v>3665.3555245526595</v>
      </c>
      <c r="AV103" s="25">
        <f t="shared" si="80"/>
        <v>0.33127103331392616</v>
      </c>
      <c r="AW103" s="48">
        <f t="shared" si="81"/>
        <v>3333.333333333333</v>
      </c>
      <c r="AX103" s="25">
        <f t="shared" si="82"/>
        <v>0.33127103331392616</v>
      </c>
      <c r="AY103" s="48">
        <f t="shared" si="83"/>
        <v>3333.333333333333</v>
      </c>
      <c r="AZ103" s="48">
        <f t="shared" si="84"/>
        <v>10332.022191219326</v>
      </c>
      <c r="BA103" s="25">
        <f t="shared" si="85"/>
        <v>3.5452808135901073E-4</v>
      </c>
      <c r="BC103" s="116" t="s">
        <v>218</v>
      </c>
      <c r="BD103" s="116"/>
      <c r="BE103" s="56">
        <f t="shared" si="70"/>
        <v>0.33333333333333331</v>
      </c>
      <c r="BF103" s="48">
        <f t="shared" si="71"/>
        <v>3444.0073970731087</v>
      </c>
      <c r="BG103" s="56">
        <f t="shared" si="72"/>
        <v>0.33333333333333331</v>
      </c>
      <c r="BH103" s="48">
        <f t="shared" si="73"/>
        <v>3334.4444444444439</v>
      </c>
      <c r="BI103" s="56">
        <f t="shared" si="74"/>
        <v>0.33333333333333331</v>
      </c>
      <c r="BJ103" s="48">
        <f t="shared" si="75"/>
        <v>3334.4444444444439</v>
      </c>
      <c r="BK103" s="48">
        <f t="shared" si="76"/>
        <v>10332.022191219326</v>
      </c>
      <c r="BL103" s="51">
        <f t="shared" si="77"/>
        <v>3.5452808135905123E-4</v>
      </c>
    </row>
    <row r="104" spans="2:64" x14ac:dyDescent="0.2">
      <c r="B104" s="94">
        <v>44015</v>
      </c>
      <c r="C104" s="120">
        <f t="shared" si="86"/>
        <v>109.74107384781041</v>
      </c>
      <c r="D104" s="72">
        <f t="shared" si="95"/>
        <v>9.9999999999996749E-4</v>
      </c>
      <c r="E104" s="22">
        <v>1000</v>
      </c>
      <c r="F104" s="96">
        <f t="shared" si="88"/>
        <v>109741.07384781042</v>
      </c>
      <c r="G104" s="72">
        <f t="shared" si="89"/>
        <v>6.8173121522887639E-2</v>
      </c>
      <c r="H104" s="21">
        <v>100</v>
      </c>
      <c r="I104" s="72">
        <f t="shared" si="96"/>
        <v>0</v>
      </c>
      <c r="J104" s="22">
        <v>5000</v>
      </c>
      <c r="K104" s="96">
        <f t="shared" si="90"/>
        <v>500000</v>
      </c>
      <c r="L104" s="72">
        <f t="shared" si="91"/>
        <v>0.31060895949237083</v>
      </c>
      <c r="M104" s="21">
        <v>100</v>
      </c>
      <c r="N104" s="72">
        <f t="shared" si="97"/>
        <v>0</v>
      </c>
      <c r="O104" s="22">
        <v>10000</v>
      </c>
      <c r="P104" s="96">
        <f t="shared" si="92"/>
        <v>1000000</v>
      </c>
      <c r="Q104" s="72">
        <f t="shared" si="93"/>
        <v>0.62121791898474166</v>
      </c>
      <c r="R104" s="120">
        <f t="shared" si="94"/>
        <v>1609741.0738478103</v>
      </c>
      <c r="S104" s="99">
        <f t="shared" si="87"/>
        <v>1</v>
      </c>
      <c r="V104" s="116" t="s">
        <v>168</v>
      </c>
      <c r="W104" s="116"/>
      <c r="X104" s="72">
        <f t="shared" si="61"/>
        <v>6.8789842136314269E-2</v>
      </c>
      <c r="Y104" s="71">
        <f t="shared" si="62"/>
        <v>687.94141501447791</v>
      </c>
      <c r="Z104" s="72">
        <f t="shared" si="63"/>
        <v>0.31248046997062684</v>
      </c>
      <c r="AA104" s="71">
        <f t="shared" si="64"/>
        <v>3125</v>
      </c>
      <c r="AB104" s="72">
        <f t="shared" si="65"/>
        <v>0.62496093994125368</v>
      </c>
      <c r="AC104" s="71">
        <f t="shared" si="66"/>
        <v>6250</v>
      </c>
      <c r="AD104" s="71">
        <f t="shared" si="67"/>
        <v>10062.941415014478</v>
      </c>
      <c r="AE104" s="72">
        <f t="shared" si="68"/>
        <v>6.8300218804582844E-5</v>
      </c>
      <c r="AG104" s="116" t="s">
        <v>219</v>
      </c>
      <c r="AH104" s="116"/>
      <c r="AI104" s="82">
        <f t="shared" si="60"/>
        <v>6.8789842136314269E-2</v>
      </c>
      <c r="AJ104" s="71">
        <f t="shared" si="60"/>
        <v>687.94141501447791</v>
      </c>
      <c r="AK104" s="117">
        <f t="shared" si="60"/>
        <v>0.31248046997062684</v>
      </c>
      <c r="AL104" s="118">
        <f t="shared" si="59"/>
        <v>3125</v>
      </c>
      <c r="AM104" s="82">
        <f t="shared" si="59"/>
        <v>0.62496093994125368</v>
      </c>
      <c r="AN104" s="71">
        <f t="shared" si="59"/>
        <v>6250</v>
      </c>
      <c r="AO104" s="71">
        <f t="shared" si="59"/>
        <v>10062.941415014478</v>
      </c>
      <c r="AP104" s="72">
        <f t="shared" si="69"/>
        <v>6.8300218804662194E-5</v>
      </c>
      <c r="AR104" s="116" t="s">
        <v>168</v>
      </c>
      <c r="AS104" s="116"/>
      <c r="AT104" s="25">
        <f t="shared" si="78"/>
        <v>0.36460719870661523</v>
      </c>
      <c r="AU104" s="48">
        <f t="shared" si="79"/>
        <v>3669.0208800772116</v>
      </c>
      <c r="AV104" s="25">
        <f t="shared" si="80"/>
        <v>0.33124840897511448</v>
      </c>
      <c r="AW104" s="48">
        <f t="shared" si="81"/>
        <v>3333.333333333333</v>
      </c>
      <c r="AX104" s="25">
        <f t="shared" si="82"/>
        <v>0.33124840897511448</v>
      </c>
      <c r="AY104" s="48">
        <f t="shared" si="83"/>
        <v>3333.333333333333</v>
      </c>
      <c r="AZ104" s="48">
        <f t="shared" si="84"/>
        <v>10335.687546743877</v>
      </c>
      <c r="BA104" s="25">
        <f t="shared" si="85"/>
        <v>3.5475683817880822E-4</v>
      </c>
      <c r="BC104" s="116" t="s">
        <v>219</v>
      </c>
      <c r="BD104" s="116"/>
      <c r="BE104" s="56">
        <f t="shared" si="70"/>
        <v>0.33333333333333331</v>
      </c>
      <c r="BF104" s="48">
        <f t="shared" si="71"/>
        <v>3445.2291822479588</v>
      </c>
      <c r="BG104" s="56">
        <f t="shared" si="72"/>
        <v>0.33333333333333331</v>
      </c>
      <c r="BH104" s="48">
        <f t="shared" si="73"/>
        <v>3334.4444444444439</v>
      </c>
      <c r="BI104" s="56">
        <f t="shared" si="74"/>
        <v>0.33333333333333331</v>
      </c>
      <c r="BJ104" s="48">
        <f t="shared" si="75"/>
        <v>3334.4444444444439</v>
      </c>
      <c r="BK104" s="48">
        <f t="shared" si="76"/>
        <v>10335.687546743877</v>
      </c>
      <c r="BL104" s="51">
        <f t="shared" si="77"/>
        <v>3.5475683817876025E-4</v>
      </c>
    </row>
    <row r="105" spans="2:64" x14ac:dyDescent="0.2">
      <c r="B105" s="94">
        <v>44016</v>
      </c>
      <c r="C105" s="120">
        <f t="shared" si="86"/>
        <v>109.85081492165823</v>
      </c>
      <c r="D105" s="72">
        <f t="shared" si="95"/>
        <v>1.0000000000000384E-3</v>
      </c>
      <c r="E105" s="22">
        <v>1000</v>
      </c>
      <c r="F105" s="96">
        <f t="shared" si="88"/>
        <v>109850.81492165822</v>
      </c>
      <c r="G105" s="72">
        <f t="shared" si="89"/>
        <v>6.8236642739472733E-2</v>
      </c>
      <c r="H105" s="21">
        <v>100</v>
      </c>
      <c r="I105" s="72">
        <f t="shared" si="96"/>
        <v>0</v>
      </c>
      <c r="J105" s="22">
        <v>5000</v>
      </c>
      <c r="K105" s="96">
        <f t="shared" si="90"/>
        <v>500000</v>
      </c>
      <c r="L105" s="72">
        <f t="shared" si="91"/>
        <v>0.31058778575350909</v>
      </c>
      <c r="M105" s="21">
        <v>100</v>
      </c>
      <c r="N105" s="72">
        <f t="shared" si="97"/>
        <v>0</v>
      </c>
      <c r="O105" s="22">
        <v>10000</v>
      </c>
      <c r="P105" s="96">
        <f t="shared" si="92"/>
        <v>1000000</v>
      </c>
      <c r="Q105" s="72">
        <f t="shared" si="93"/>
        <v>0.62117557150701819</v>
      </c>
      <c r="R105" s="120">
        <f t="shared" si="94"/>
        <v>1609850.8149216583</v>
      </c>
      <c r="S105" s="99">
        <f t="shared" si="87"/>
        <v>1</v>
      </c>
      <c r="V105" s="116" t="s">
        <v>169</v>
      </c>
      <c r="W105" s="116"/>
      <c r="X105" s="72">
        <f t="shared" si="61"/>
        <v>6.8858631978450588E-2</v>
      </c>
      <c r="Y105" s="71">
        <f t="shared" si="62"/>
        <v>688.62935642949242</v>
      </c>
      <c r="Z105" s="72">
        <f t="shared" si="63"/>
        <v>0.31248046997062684</v>
      </c>
      <c r="AA105" s="71">
        <f t="shared" si="64"/>
        <v>3125</v>
      </c>
      <c r="AB105" s="72">
        <f t="shared" si="65"/>
        <v>0.62496093994125368</v>
      </c>
      <c r="AC105" s="71">
        <f t="shared" si="66"/>
        <v>6250</v>
      </c>
      <c r="AD105" s="71">
        <f t="shared" si="67"/>
        <v>10063.629356429492</v>
      </c>
      <c r="AE105" s="72">
        <f t="shared" si="68"/>
        <v>6.8363849757391605E-5</v>
      </c>
      <c r="AG105" s="116" t="s">
        <v>220</v>
      </c>
      <c r="AH105" s="116"/>
      <c r="AI105" s="82">
        <f t="shared" si="60"/>
        <v>6.8858631978450588E-2</v>
      </c>
      <c r="AJ105" s="71">
        <f t="shared" si="60"/>
        <v>688.62935642949242</v>
      </c>
      <c r="AK105" s="117">
        <f t="shared" si="60"/>
        <v>0.31248046997062684</v>
      </c>
      <c r="AL105" s="118">
        <f t="shared" si="59"/>
        <v>3125</v>
      </c>
      <c r="AM105" s="82">
        <f t="shared" si="59"/>
        <v>0.62496093994125368</v>
      </c>
      <c r="AN105" s="71">
        <f t="shared" si="59"/>
        <v>6250</v>
      </c>
      <c r="AO105" s="71">
        <f t="shared" si="59"/>
        <v>10063.629356429492</v>
      </c>
      <c r="AP105" s="72">
        <f t="shared" si="69"/>
        <v>6.8363849757391293E-5</v>
      </c>
      <c r="AR105" s="116" t="s">
        <v>169</v>
      </c>
      <c r="AS105" s="116"/>
      <c r="AT105" s="25">
        <f t="shared" si="78"/>
        <v>0.36494685673323873</v>
      </c>
      <c r="AU105" s="48">
        <f t="shared" si="79"/>
        <v>3672.6899009572894</v>
      </c>
      <c r="AV105" s="25">
        <f t="shared" si="80"/>
        <v>0.33122576510667295</v>
      </c>
      <c r="AW105" s="48">
        <f t="shared" si="81"/>
        <v>3333.333333333333</v>
      </c>
      <c r="AX105" s="25">
        <f t="shared" si="82"/>
        <v>0.33122576510667295</v>
      </c>
      <c r="AY105" s="48">
        <f t="shared" si="83"/>
        <v>3333.333333333333</v>
      </c>
      <c r="AZ105" s="48">
        <f t="shared" si="84"/>
        <v>10339.356567623956</v>
      </c>
      <c r="BA105" s="25">
        <f t="shared" si="85"/>
        <v>3.549856614265652E-4</v>
      </c>
      <c r="BC105" s="116" t="s">
        <v>220</v>
      </c>
      <c r="BD105" s="116"/>
      <c r="BE105" s="56">
        <f t="shared" si="70"/>
        <v>0.33333333333333331</v>
      </c>
      <c r="BF105" s="48">
        <f t="shared" si="71"/>
        <v>3446.4521892079852</v>
      </c>
      <c r="BG105" s="56">
        <f t="shared" si="72"/>
        <v>0.33333333333333331</v>
      </c>
      <c r="BH105" s="48">
        <f t="shared" si="73"/>
        <v>3334.4444444444439</v>
      </c>
      <c r="BI105" s="56">
        <f t="shared" si="74"/>
        <v>0.33333333333333331</v>
      </c>
      <c r="BJ105" s="48">
        <f t="shared" si="75"/>
        <v>3334.4444444444439</v>
      </c>
      <c r="BK105" s="48">
        <f t="shared" si="76"/>
        <v>10339.356567623956</v>
      </c>
      <c r="BL105" s="51">
        <f t="shared" si="77"/>
        <v>3.5498566142666554E-4</v>
      </c>
    </row>
    <row r="106" spans="2:64" x14ac:dyDescent="0.2">
      <c r="B106" s="94">
        <v>44017</v>
      </c>
      <c r="C106" s="120">
        <f t="shared" si="86"/>
        <v>109.96066573657988</v>
      </c>
      <c r="D106" s="72">
        <f t="shared" si="95"/>
        <v>9.9999999999998918E-4</v>
      </c>
      <c r="E106" s="22">
        <v>1000</v>
      </c>
      <c r="F106" s="96">
        <f t="shared" si="88"/>
        <v>109960.66573657989</v>
      </c>
      <c r="G106" s="72">
        <f t="shared" si="89"/>
        <v>6.8300218804582619E-2</v>
      </c>
      <c r="H106" s="21">
        <v>100</v>
      </c>
      <c r="I106" s="72">
        <f t="shared" si="96"/>
        <v>0</v>
      </c>
      <c r="J106" s="22">
        <v>5000</v>
      </c>
      <c r="K106" s="96">
        <f t="shared" si="90"/>
        <v>500000</v>
      </c>
      <c r="L106" s="72">
        <f t="shared" si="91"/>
        <v>0.31056659373180584</v>
      </c>
      <c r="M106" s="21">
        <v>100</v>
      </c>
      <c r="N106" s="72">
        <f t="shared" si="97"/>
        <v>0</v>
      </c>
      <c r="O106" s="22">
        <v>10000</v>
      </c>
      <c r="P106" s="96">
        <f t="shared" si="92"/>
        <v>1000000</v>
      </c>
      <c r="Q106" s="72">
        <f t="shared" si="93"/>
        <v>0.62113318746361168</v>
      </c>
      <c r="R106" s="120">
        <f t="shared" si="94"/>
        <v>1609960.6657365798</v>
      </c>
      <c r="S106" s="99">
        <f t="shared" si="87"/>
        <v>1</v>
      </c>
      <c r="V106" s="116" t="s">
        <v>170</v>
      </c>
      <c r="W106" s="116"/>
      <c r="X106" s="72">
        <f t="shared" si="61"/>
        <v>6.8927490610429049E-2</v>
      </c>
      <c r="Y106" s="71">
        <f t="shared" si="62"/>
        <v>689.31798578592202</v>
      </c>
      <c r="Z106" s="72">
        <f t="shared" si="63"/>
        <v>0.31248046997062684</v>
      </c>
      <c r="AA106" s="71">
        <f t="shared" si="64"/>
        <v>3125</v>
      </c>
      <c r="AB106" s="72">
        <f t="shared" si="65"/>
        <v>0.62496093994125368</v>
      </c>
      <c r="AC106" s="71">
        <f t="shared" si="66"/>
        <v>6250</v>
      </c>
      <c r="AD106" s="71">
        <f t="shared" si="67"/>
        <v>10064.317985785921</v>
      </c>
      <c r="AE106" s="72">
        <f t="shared" si="68"/>
        <v>6.8427535637470536E-5</v>
      </c>
      <c r="AG106" s="116" t="s">
        <v>221</v>
      </c>
      <c r="AH106" s="116"/>
      <c r="AI106" s="82">
        <f t="shared" si="60"/>
        <v>6.8927490610429049E-2</v>
      </c>
      <c r="AJ106" s="71">
        <f t="shared" si="60"/>
        <v>689.31798578592202</v>
      </c>
      <c r="AK106" s="117">
        <f t="shared" si="60"/>
        <v>0.31248046997062684</v>
      </c>
      <c r="AL106" s="118">
        <f t="shared" si="59"/>
        <v>3125</v>
      </c>
      <c r="AM106" s="82">
        <f t="shared" si="59"/>
        <v>0.62496093994125368</v>
      </c>
      <c r="AN106" s="71">
        <f t="shared" si="59"/>
        <v>6250</v>
      </c>
      <c r="AO106" s="71">
        <f t="shared" si="59"/>
        <v>10064.317985785921</v>
      </c>
      <c r="AP106" s="72">
        <f t="shared" si="69"/>
        <v>6.8427535637516357E-5</v>
      </c>
      <c r="AR106" s="116" t="s">
        <v>170</v>
      </c>
      <c r="AS106" s="116"/>
      <c r="AT106" s="25">
        <f t="shared" si="78"/>
        <v>0.36528680791390561</v>
      </c>
      <c r="AU106" s="48">
        <f t="shared" si="79"/>
        <v>3676.3625908582471</v>
      </c>
      <c r="AV106" s="25">
        <f t="shared" si="80"/>
        <v>0.33120310169462847</v>
      </c>
      <c r="AW106" s="48">
        <f t="shared" si="81"/>
        <v>3333.333333333333</v>
      </c>
      <c r="AX106" s="25">
        <f t="shared" si="82"/>
        <v>0.33120310169462847</v>
      </c>
      <c r="AY106" s="48">
        <f t="shared" si="83"/>
        <v>3333.333333333333</v>
      </c>
      <c r="AZ106" s="48">
        <f t="shared" si="84"/>
        <v>10343.029257524913</v>
      </c>
      <c r="BA106" s="25">
        <f t="shared" si="85"/>
        <v>3.5521455101545762E-4</v>
      </c>
      <c r="BC106" s="116" t="s">
        <v>221</v>
      </c>
      <c r="BD106" s="116"/>
      <c r="BE106" s="56">
        <f t="shared" si="70"/>
        <v>0.33333333333333331</v>
      </c>
      <c r="BF106" s="48">
        <f t="shared" si="71"/>
        <v>3447.6764191749708</v>
      </c>
      <c r="BG106" s="56">
        <f t="shared" si="72"/>
        <v>0.33333333333333331</v>
      </c>
      <c r="BH106" s="48">
        <f t="shared" si="73"/>
        <v>3334.4444444444439</v>
      </c>
      <c r="BI106" s="56">
        <f t="shared" si="74"/>
        <v>0.33333333333333331</v>
      </c>
      <c r="BJ106" s="48">
        <f t="shared" si="75"/>
        <v>3334.4444444444439</v>
      </c>
      <c r="BK106" s="48">
        <f t="shared" si="76"/>
        <v>10343.029257524913</v>
      </c>
      <c r="BL106" s="51">
        <f t="shared" si="77"/>
        <v>3.5521455101550359E-4</v>
      </c>
    </row>
    <row r="107" spans="2:64" x14ac:dyDescent="0.2">
      <c r="B107" s="94">
        <v>44018</v>
      </c>
      <c r="C107" s="120">
        <f t="shared" si="86"/>
        <v>110.07062640231646</v>
      </c>
      <c r="D107" s="72">
        <f t="shared" si="95"/>
        <v>9.9999999999999829E-4</v>
      </c>
      <c r="E107" s="22">
        <v>1000</v>
      </c>
      <c r="F107" s="96">
        <f t="shared" si="88"/>
        <v>110070.62640231647</v>
      </c>
      <c r="G107" s="72">
        <f t="shared" si="89"/>
        <v>6.8363849757490422E-2</v>
      </c>
      <c r="H107" s="21">
        <v>100</v>
      </c>
      <c r="I107" s="72">
        <f t="shared" si="96"/>
        <v>0</v>
      </c>
      <c r="J107" s="22">
        <v>5000</v>
      </c>
      <c r="K107" s="96">
        <f t="shared" si="90"/>
        <v>500000</v>
      </c>
      <c r="L107" s="72">
        <f t="shared" si="91"/>
        <v>0.31054538341416982</v>
      </c>
      <c r="M107" s="21">
        <v>100</v>
      </c>
      <c r="N107" s="72">
        <f t="shared" si="97"/>
        <v>0</v>
      </c>
      <c r="O107" s="22">
        <v>10000</v>
      </c>
      <c r="P107" s="96">
        <f t="shared" si="92"/>
        <v>1000000</v>
      </c>
      <c r="Q107" s="72">
        <f t="shared" si="93"/>
        <v>0.62109076682833964</v>
      </c>
      <c r="R107" s="120">
        <f t="shared" si="94"/>
        <v>1610070.6264023166</v>
      </c>
      <c r="S107" s="99">
        <f t="shared" si="87"/>
        <v>0.99999999999999989</v>
      </c>
      <c r="V107" s="116" t="s">
        <v>171</v>
      </c>
      <c r="W107" s="116"/>
      <c r="X107" s="72">
        <f t="shared" si="61"/>
        <v>6.8996418101039472E-2</v>
      </c>
      <c r="Y107" s="71">
        <f t="shared" si="62"/>
        <v>690.00730377170783</v>
      </c>
      <c r="Z107" s="72">
        <f t="shared" si="63"/>
        <v>0.31248046997062684</v>
      </c>
      <c r="AA107" s="71">
        <f t="shared" si="64"/>
        <v>3125</v>
      </c>
      <c r="AB107" s="72">
        <f t="shared" si="65"/>
        <v>0.62496093994125368</v>
      </c>
      <c r="AC107" s="71">
        <f t="shared" si="66"/>
        <v>6250</v>
      </c>
      <c r="AD107" s="71">
        <f t="shared" si="67"/>
        <v>10065.007303771708</v>
      </c>
      <c r="AE107" s="72">
        <f t="shared" si="68"/>
        <v>6.8491276483970083E-5</v>
      </c>
      <c r="AG107" s="116" t="s">
        <v>222</v>
      </c>
      <c r="AH107" s="116"/>
      <c r="AI107" s="82">
        <f t="shared" si="60"/>
        <v>6.8996418101039472E-2</v>
      </c>
      <c r="AJ107" s="71">
        <f t="shared" si="60"/>
        <v>690.00730377170783</v>
      </c>
      <c r="AK107" s="117">
        <f t="shared" si="60"/>
        <v>0.31248046997062684</v>
      </c>
      <c r="AL107" s="118">
        <f t="shared" si="59"/>
        <v>3125</v>
      </c>
      <c r="AM107" s="82">
        <f t="shared" si="59"/>
        <v>0.62496093994125368</v>
      </c>
      <c r="AN107" s="71">
        <f t="shared" si="59"/>
        <v>6250</v>
      </c>
      <c r="AO107" s="71">
        <f t="shared" si="59"/>
        <v>10065.007303771708</v>
      </c>
      <c r="AP107" s="72">
        <f t="shared" si="69"/>
        <v>6.8491276483895192E-5</v>
      </c>
      <c r="AR107" s="116" t="s">
        <v>171</v>
      </c>
      <c r="AS107" s="116"/>
      <c r="AT107" s="25">
        <f t="shared" si="78"/>
        <v>0.36562705245827953</v>
      </c>
      <c r="AU107" s="48">
        <f t="shared" si="79"/>
        <v>3680.0389534491051</v>
      </c>
      <c r="AV107" s="25">
        <f t="shared" si="80"/>
        <v>0.33118041872500353</v>
      </c>
      <c r="AW107" s="48">
        <f t="shared" si="81"/>
        <v>3333.333333333333</v>
      </c>
      <c r="AX107" s="25">
        <f t="shared" si="82"/>
        <v>0.33118041872500353</v>
      </c>
      <c r="AY107" s="48">
        <f t="shared" si="83"/>
        <v>3333.333333333333</v>
      </c>
      <c r="AZ107" s="48">
        <f t="shared" si="84"/>
        <v>10346.705620115772</v>
      </c>
      <c r="BA107" s="25">
        <f t="shared" si="85"/>
        <v>3.5544350686083211E-4</v>
      </c>
      <c r="BC107" s="116" t="s">
        <v>222</v>
      </c>
      <c r="BD107" s="116"/>
      <c r="BE107" s="56">
        <f t="shared" si="70"/>
        <v>0.33333333333333331</v>
      </c>
      <c r="BF107" s="48">
        <f t="shared" si="71"/>
        <v>3448.901873371924</v>
      </c>
      <c r="BG107" s="56">
        <f t="shared" si="72"/>
        <v>0.33333333333333331</v>
      </c>
      <c r="BH107" s="48">
        <f t="shared" si="73"/>
        <v>3334.4444444444439</v>
      </c>
      <c r="BI107" s="56">
        <f t="shared" si="74"/>
        <v>0.33333333333333331</v>
      </c>
      <c r="BJ107" s="48">
        <f t="shared" si="75"/>
        <v>3334.4444444444439</v>
      </c>
      <c r="BK107" s="48">
        <f t="shared" si="76"/>
        <v>10346.705620115772</v>
      </c>
      <c r="BL107" s="51">
        <f t="shared" si="77"/>
        <v>3.5544350686089743E-4</v>
      </c>
    </row>
    <row r="108" spans="2:64" x14ac:dyDescent="0.2">
      <c r="B108" s="94">
        <v>44019</v>
      </c>
      <c r="C108" s="120">
        <f t="shared" si="86"/>
        <v>110.18069702871878</v>
      </c>
      <c r="D108" s="72">
        <f t="shared" si="95"/>
        <v>1.0000000000000213E-3</v>
      </c>
      <c r="E108" s="22">
        <v>1000</v>
      </c>
      <c r="F108" s="96">
        <f t="shared" si="88"/>
        <v>110180.69702871879</v>
      </c>
      <c r="G108" s="72">
        <f t="shared" si="89"/>
        <v>6.8427535637482328E-2</v>
      </c>
      <c r="H108" s="21">
        <v>100</v>
      </c>
      <c r="I108" s="72">
        <f t="shared" si="96"/>
        <v>0</v>
      </c>
      <c r="J108" s="22">
        <v>5000</v>
      </c>
      <c r="K108" s="96">
        <f t="shared" si="90"/>
        <v>500000</v>
      </c>
      <c r="L108" s="72">
        <f t="shared" si="91"/>
        <v>0.31052415478750589</v>
      </c>
      <c r="M108" s="21">
        <v>100</v>
      </c>
      <c r="N108" s="72">
        <f t="shared" si="97"/>
        <v>0</v>
      </c>
      <c r="O108" s="22">
        <v>10000</v>
      </c>
      <c r="P108" s="96">
        <f t="shared" si="92"/>
        <v>1000000</v>
      </c>
      <c r="Q108" s="72">
        <f t="shared" si="93"/>
        <v>0.62104830957501178</v>
      </c>
      <c r="R108" s="120">
        <f t="shared" si="94"/>
        <v>1610180.6970287189</v>
      </c>
      <c r="S108" s="99">
        <f t="shared" si="87"/>
        <v>1</v>
      </c>
      <c r="V108" s="116" t="s">
        <v>172</v>
      </c>
      <c r="W108" s="116"/>
      <c r="X108" s="72">
        <f t="shared" si="61"/>
        <v>6.9065414519140514E-2</v>
      </c>
      <c r="Y108" s="71">
        <f t="shared" si="62"/>
        <v>690.69731107547966</v>
      </c>
      <c r="Z108" s="72">
        <f t="shared" si="63"/>
        <v>0.31248046997062684</v>
      </c>
      <c r="AA108" s="71">
        <f t="shared" si="64"/>
        <v>3125</v>
      </c>
      <c r="AB108" s="72">
        <f t="shared" si="65"/>
        <v>0.62496093994125368</v>
      </c>
      <c r="AC108" s="71">
        <f t="shared" si="66"/>
        <v>6250</v>
      </c>
      <c r="AD108" s="71">
        <f t="shared" si="67"/>
        <v>10065.697311075481</v>
      </c>
      <c r="AE108" s="72">
        <f t="shared" si="68"/>
        <v>6.8555072335985356E-5</v>
      </c>
      <c r="AG108" s="116" t="s">
        <v>223</v>
      </c>
      <c r="AH108" s="116"/>
      <c r="AI108" s="82">
        <f>X108</f>
        <v>6.9065414519140514E-2</v>
      </c>
      <c r="AJ108" s="71">
        <f>Y108</f>
        <v>690.69731107547966</v>
      </c>
      <c r="AK108" s="117">
        <f t="shared" si="60"/>
        <v>0.31248046997062684</v>
      </c>
      <c r="AL108" s="118">
        <f t="shared" si="59"/>
        <v>3125</v>
      </c>
      <c r="AM108" s="82">
        <f t="shared" si="59"/>
        <v>0.62496093994125368</v>
      </c>
      <c r="AN108" s="71">
        <f t="shared" si="59"/>
        <v>6250</v>
      </c>
      <c r="AO108" s="71">
        <f t="shared" si="59"/>
        <v>10065.697311075481</v>
      </c>
      <c r="AP108" s="72">
        <f t="shared" si="69"/>
        <v>6.8555072336051737E-5</v>
      </c>
      <c r="AR108" s="116" t="s">
        <v>172</v>
      </c>
      <c r="AS108" s="116"/>
      <c r="AT108" s="25">
        <f t="shared" si="78"/>
        <v>0.36596759057609329</v>
      </c>
      <c r="AU108" s="48">
        <f t="shared" si="79"/>
        <v>3683.7189924025547</v>
      </c>
      <c r="AV108" s="25">
        <f t="shared" si="80"/>
        <v>0.3311577161838159</v>
      </c>
      <c r="AW108" s="48">
        <f t="shared" si="81"/>
        <v>3333.333333333333</v>
      </c>
      <c r="AX108" s="25">
        <f t="shared" si="82"/>
        <v>0.3311577161838159</v>
      </c>
      <c r="AY108" s="48">
        <f t="shared" si="83"/>
        <v>3333.333333333333</v>
      </c>
      <c r="AZ108" s="48">
        <f t="shared" si="84"/>
        <v>10350.385659069219</v>
      </c>
      <c r="BA108" s="25">
        <f t="shared" si="85"/>
        <v>3.5567252887650901E-4</v>
      </c>
      <c r="BC108" s="116" t="s">
        <v>223</v>
      </c>
      <c r="BD108" s="116"/>
      <c r="BE108" s="56">
        <f>1/3</f>
        <v>0.33333333333333331</v>
      </c>
      <c r="BF108" s="48">
        <f>BE108*$AZ108</f>
        <v>3450.128553023073</v>
      </c>
      <c r="BG108" s="56">
        <f>1/3</f>
        <v>0.33333333333333331</v>
      </c>
      <c r="BH108" s="48">
        <f>BG108*$AZ$9</f>
        <v>3334.4444444444439</v>
      </c>
      <c r="BI108" s="56">
        <f>1/3</f>
        <v>0.33333333333333331</v>
      </c>
      <c r="BJ108" s="48">
        <f>BI108*$AZ$9</f>
        <v>3334.4444444444439</v>
      </c>
      <c r="BK108" s="48">
        <f>AZ108</f>
        <v>10350.385659069219</v>
      </c>
      <c r="BL108" s="51">
        <f t="shared" si="77"/>
        <v>3.5567252887647172E-4</v>
      </c>
    </row>
    <row r="109" spans="2:64" x14ac:dyDescent="0.2">
      <c r="B109" s="94">
        <v>44020</v>
      </c>
      <c r="C109" s="120">
        <f t="shared" si="86"/>
        <v>110.29087772574751</v>
      </c>
      <c r="D109" s="72">
        <f t="shared" si="95"/>
        <v>1.0000000000000495E-3</v>
      </c>
      <c r="E109" s="22">
        <v>1000</v>
      </c>
      <c r="F109" s="96">
        <f t="shared" si="88"/>
        <v>110290.8777257475</v>
      </c>
      <c r="G109" s="72">
        <f t="shared" si="89"/>
        <v>6.8491276483857347E-2</v>
      </c>
      <c r="H109" s="21">
        <v>100</v>
      </c>
      <c r="I109" s="72">
        <f t="shared" si="96"/>
        <v>0</v>
      </c>
      <c r="J109" s="22">
        <v>5000</v>
      </c>
      <c r="K109" s="96">
        <f t="shared" si="90"/>
        <v>500000</v>
      </c>
      <c r="L109" s="72">
        <f t="shared" si="91"/>
        <v>0.31050290783871426</v>
      </c>
      <c r="M109" s="21">
        <v>100</v>
      </c>
      <c r="N109" s="72">
        <f t="shared" si="97"/>
        <v>0</v>
      </c>
      <c r="O109" s="22">
        <v>10000</v>
      </c>
      <c r="P109" s="96">
        <f t="shared" si="92"/>
        <v>1000000</v>
      </c>
      <c r="Q109" s="72">
        <f t="shared" si="93"/>
        <v>0.62100581567742852</v>
      </c>
      <c r="R109" s="120">
        <f t="shared" si="94"/>
        <v>1610290.8777257474</v>
      </c>
      <c r="S109" s="99">
        <f t="shared" si="87"/>
        <v>1</v>
      </c>
      <c r="V109" s="116" t="s">
        <v>173</v>
      </c>
      <c r="W109" s="116"/>
      <c r="X109" s="72">
        <f t="shared" si="61"/>
        <v>6.9134479933659648E-2</v>
      </c>
      <c r="Y109" s="71">
        <f t="shared" si="62"/>
        <v>691.38800838655504</v>
      </c>
      <c r="Z109" s="72">
        <f t="shared" si="63"/>
        <v>0.31248046997062684</v>
      </c>
      <c r="AA109" s="71">
        <f t="shared" si="64"/>
        <v>3125</v>
      </c>
      <c r="AB109" s="72">
        <f t="shared" si="65"/>
        <v>0.62496093994125368</v>
      </c>
      <c r="AC109" s="71">
        <f t="shared" si="66"/>
        <v>6250</v>
      </c>
      <c r="AD109" s="71">
        <f t="shared" si="67"/>
        <v>10066.388008386555</v>
      </c>
      <c r="AE109" s="72">
        <f t="shared" si="68"/>
        <v>6.8618923232917551E-5</v>
      </c>
      <c r="AG109" s="116" t="s">
        <v>1116</v>
      </c>
      <c r="AH109" s="116"/>
      <c r="AI109" s="82">
        <f t="shared" ref="AI109:AI116" si="98">X109</f>
        <v>6.9134479933659648E-2</v>
      </c>
      <c r="AJ109" s="71">
        <f t="shared" ref="AJ109:AJ116" si="99">Y109</f>
        <v>691.38800838655504</v>
      </c>
      <c r="AK109" s="117">
        <f t="shared" ref="AK109:AK116" si="100">Z109</f>
        <v>0.31248046997062684</v>
      </c>
      <c r="AL109" s="118">
        <f t="shared" ref="AL109:AL116" si="101">AA109</f>
        <v>3125</v>
      </c>
      <c r="AM109" s="82">
        <f t="shared" ref="AM109:AM116" si="102">AB109</f>
        <v>0.62496093994125368</v>
      </c>
      <c r="AN109" s="71">
        <f t="shared" ref="AN109:AN116" si="103">AC109</f>
        <v>6250</v>
      </c>
      <c r="AO109" s="71">
        <f t="shared" ref="AO109:AO116" si="104">AD109</f>
        <v>10066.388008386555</v>
      </c>
      <c r="AP109" s="72">
        <f t="shared" si="69"/>
        <v>6.8618923232843798E-5</v>
      </c>
      <c r="AR109" s="116" t="s">
        <v>173</v>
      </c>
      <c r="AS109" s="116"/>
      <c r="AT109" s="25">
        <f t="shared" si="78"/>
        <v>0.36630842247714784</v>
      </c>
      <c r="AU109" s="48">
        <f t="shared" ref="AU109:AU116" si="105">AU108*(1+D112)</f>
        <v>3687.4027113949569</v>
      </c>
      <c r="AV109" s="25">
        <f t="shared" si="80"/>
        <v>0.33113499405707897</v>
      </c>
      <c r="AW109" s="48">
        <f t="shared" ref="AW109:AW116" si="106">AW108*(1+I112)</f>
        <v>3333.333333333333</v>
      </c>
      <c r="AX109" s="25">
        <f t="shared" si="82"/>
        <v>0.33113499405707897</v>
      </c>
      <c r="AY109" s="48">
        <f t="shared" ref="AY109:AY116" si="107">AY108*(1+N112)</f>
        <v>3333.333333333333</v>
      </c>
      <c r="AZ109" s="48">
        <f t="shared" ref="AZ109:AZ116" si="108">AU109+AW109+AY109</f>
        <v>10354.069378061624</v>
      </c>
      <c r="BA109" s="25">
        <f t="shared" si="85"/>
        <v>3.5590161697759688E-4</v>
      </c>
      <c r="BC109" s="116" t="s">
        <v>1116</v>
      </c>
      <c r="BD109" s="116"/>
      <c r="BE109" s="56">
        <f t="shared" si="70"/>
        <v>0.33333333333333331</v>
      </c>
      <c r="BF109" s="48">
        <f t="shared" si="71"/>
        <v>3451.3564593538745</v>
      </c>
      <c r="BG109" s="56">
        <f t="shared" si="72"/>
        <v>0.33333333333333331</v>
      </c>
      <c r="BH109" s="48">
        <f t="shared" si="73"/>
        <v>3334.4444444444439</v>
      </c>
      <c r="BI109" s="56">
        <f t="shared" si="74"/>
        <v>0.33333333333333331</v>
      </c>
      <c r="BJ109" s="48">
        <f t="shared" si="75"/>
        <v>3334.4444444444439</v>
      </c>
      <c r="BK109" s="48">
        <f t="shared" ref="BK109:BK116" si="109">AZ109</f>
        <v>10354.069378061624</v>
      </c>
      <c r="BL109" s="51">
        <f t="shared" si="77"/>
        <v>3.5590161697762746E-4</v>
      </c>
    </row>
    <row r="110" spans="2:64" x14ac:dyDescent="0.2">
      <c r="B110" s="94">
        <v>44021</v>
      </c>
      <c r="C110" s="120">
        <f t="shared" si="86"/>
        <v>110.40116860347325</v>
      </c>
      <c r="D110" s="72">
        <f t="shared" si="95"/>
        <v>9.9999999999998116E-4</v>
      </c>
      <c r="E110" s="22">
        <v>1000</v>
      </c>
      <c r="F110" s="96">
        <f t="shared" si="88"/>
        <v>110401.16860347326</v>
      </c>
      <c r="G110" s="72">
        <f t="shared" si="89"/>
        <v>6.8555072335927475E-2</v>
      </c>
      <c r="H110" s="21">
        <v>100</v>
      </c>
      <c r="I110" s="72">
        <f t="shared" si="96"/>
        <v>0</v>
      </c>
      <c r="J110" s="22">
        <v>5000</v>
      </c>
      <c r="K110" s="96">
        <f t="shared" si="90"/>
        <v>500000</v>
      </c>
      <c r="L110" s="72">
        <f t="shared" si="91"/>
        <v>0.3104816425546908</v>
      </c>
      <c r="M110" s="21">
        <v>100</v>
      </c>
      <c r="N110" s="72">
        <f t="shared" si="97"/>
        <v>0</v>
      </c>
      <c r="O110" s="22">
        <v>10000</v>
      </c>
      <c r="P110" s="96">
        <f t="shared" si="92"/>
        <v>1000000</v>
      </c>
      <c r="Q110" s="72">
        <f t="shared" si="93"/>
        <v>0.62096328510938159</v>
      </c>
      <c r="R110" s="120">
        <f t="shared" si="94"/>
        <v>1610401.1686034733</v>
      </c>
      <c r="S110" s="99">
        <f t="shared" si="87"/>
        <v>0.99999999999999989</v>
      </c>
      <c r="V110" s="116" t="s">
        <v>174</v>
      </c>
      <c r="W110" s="116"/>
      <c r="X110" s="72">
        <f t="shared" si="61"/>
        <v>6.9203614413593309E-2</v>
      </c>
      <c r="Y110" s="71">
        <f t="shared" si="62"/>
        <v>692.07939639494157</v>
      </c>
      <c r="Z110" s="72">
        <f t="shared" si="63"/>
        <v>0.31248046997062684</v>
      </c>
      <c r="AA110" s="71">
        <f t="shared" si="64"/>
        <v>3125</v>
      </c>
      <c r="AB110" s="72">
        <f t="shared" si="65"/>
        <v>0.62496093994125368</v>
      </c>
      <c r="AC110" s="71">
        <f t="shared" si="66"/>
        <v>6250</v>
      </c>
      <c r="AD110" s="71">
        <f t="shared" si="67"/>
        <v>10067.079396394942</v>
      </c>
      <c r="AE110" s="72">
        <f t="shared" si="68"/>
        <v>6.8682829214473606E-5</v>
      </c>
      <c r="AG110" s="116" t="s">
        <v>1117</v>
      </c>
      <c r="AH110" s="116"/>
      <c r="AI110" s="82">
        <f t="shared" si="98"/>
        <v>6.9203614413593309E-2</v>
      </c>
      <c r="AJ110" s="71">
        <f t="shared" si="99"/>
        <v>692.07939639494157</v>
      </c>
      <c r="AK110" s="117">
        <f t="shared" si="100"/>
        <v>0.31248046997062684</v>
      </c>
      <c r="AL110" s="118">
        <f t="shared" si="101"/>
        <v>3125</v>
      </c>
      <c r="AM110" s="82">
        <f t="shared" si="102"/>
        <v>0.62496093994125368</v>
      </c>
      <c r="AN110" s="71">
        <f t="shared" si="103"/>
        <v>6250</v>
      </c>
      <c r="AO110" s="71">
        <f t="shared" si="104"/>
        <v>10067.079396394942</v>
      </c>
      <c r="AP110" s="72">
        <f t="shared" si="69"/>
        <v>6.8682829214461449E-5</v>
      </c>
      <c r="AR110" s="116" t="s">
        <v>174</v>
      </c>
      <c r="AS110" s="116"/>
      <c r="AT110" s="25">
        <f t="shared" si="78"/>
        <v>0.36664954837131258</v>
      </c>
      <c r="AU110" s="48">
        <f t="shared" si="105"/>
        <v>3691.0901141063514</v>
      </c>
      <c r="AV110" s="25">
        <f t="shared" si="80"/>
        <v>0.33111225233080133</v>
      </c>
      <c r="AW110" s="48">
        <f t="shared" si="106"/>
        <v>3333.333333333333</v>
      </c>
      <c r="AX110" s="25">
        <f t="shared" si="82"/>
        <v>0.33111225233080133</v>
      </c>
      <c r="AY110" s="48">
        <f t="shared" si="107"/>
        <v>3333.333333333333</v>
      </c>
      <c r="AZ110" s="48">
        <f t="shared" si="108"/>
        <v>10357.756780773017</v>
      </c>
      <c r="BA110" s="25">
        <f t="shared" si="85"/>
        <v>3.5613077107697567E-4</v>
      </c>
      <c r="BC110" s="116" t="s">
        <v>1117</v>
      </c>
      <c r="BD110" s="116"/>
      <c r="BE110" s="56">
        <f t="shared" si="70"/>
        <v>0.33333333333333331</v>
      </c>
      <c r="BF110" s="48">
        <f t="shared" si="71"/>
        <v>3452.5855935910058</v>
      </c>
      <c r="BG110" s="56">
        <f t="shared" si="72"/>
        <v>0.33333333333333331</v>
      </c>
      <c r="BH110" s="48">
        <f t="shared" si="73"/>
        <v>3334.4444444444439</v>
      </c>
      <c r="BI110" s="56">
        <f t="shared" si="74"/>
        <v>0.33333333333333331</v>
      </c>
      <c r="BJ110" s="48">
        <f t="shared" si="75"/>
        <v>3334.4444444444439</v>
      </c>
      <c r="BK110" s="48">
        <f t="shared" si="109"/>
        <v>10357.756780773017</v>
      </c>
      <c r="BL110" s="51">
        <f t="shared" si="77"/>
        <v>3.5613077107687907E-4</v>
      </c>
    </row>
    <row r="111" spans="2:64" x14ac:dyDescent="0.2">
      <c r="B111" s="94">
        <v>44022</v>
      </c>
      <c r="C111" s="120">
        <f t="shared" si="86"/>
        <v>110.51156977207673</v>
      </c>
      <c r="D111" s="72">
        <f t="shared" si="95"/>
        <v>1.0000000000000052E-3</v>
      </c>
      <c r="E111" s="22">
        <v>1000</v>
      </c>
      <c r="F111" s="96">
        <f t="shared" si="88"/>
        <v>110511.56977207672</v>
      </c>
      <c r="G111" s="72">
        <f t="shared" si="89"/>
        <v>6.8618923233017548E-2</v>
      </c>
      <c r="H111" s="21">
        <v>100</v>
      </c>
      <c r="I111" s="72">
        <f t="shared" si="96"/>
        <v>0</v>
      </c>
      <c r="J111" s="22">
        <v>5000</v>
      </c>
      <c r="K111" s="96">
        <f t="shared" si="90"/>
        <v>500000</v>
      </c>
      <c r="L111" s="72">
        <f t="shared" si="91"/>
        <v>0.31046035892232748</v>
      </c>
      <c r="M111" s="21">
        <v>100</v>
      </c>
      <c r="N111" s="72">
        <f t="shared" si="97"/>
        <v>0</v>
      </c>
      <c r="O111" s="22">
        <v>10000</v>
      </c>
      <c r="P111" s="96">
        <f t="shared" si="92"/>
        <v>1000000</v>
      </c>
      <c r="Q111" s="72">
        <f t="shared" si="93"/>
        <v>0.62092071784465497</v>
      </c>
      <c r="R111" s="120">
        <f t="shared" si="94"/>
        <v>1610511.5697720768</v>
      </c>
      <c r="S111" s="99">
        <f t="shared" si="87"/>
        <v>1</v>
      </c>
      <c r="V111" s="116" t="s">
        <v>226</v>
      </c>
      <c r="W111" s="116"/>
      <c r="X111" s="72">
        <f t="shared" si="61"/>
        <v>6.9272818028006902E-2</v>
      </c>
      <c r="Y111" s="71">
        <f t="shared" si="62"/>
        <v>692.77147579133657</v>
      </c>
      <c r="Z111" s="72">
        <f t="shared" si="63"/>
        <v>0.31248046997062684</v>
      </c>
      <c r="AA111" s="71">
        <f t="shared" si="64"/>
        <v>3125</v>
      </c>
      <c r="AB111" s="72">
        <f t="shared" si="65"/>
        <v>0.62496093994125368</v>
      </c>
      <c r="AC111" s="71">
        <f t="shared" si="66"/>
        <v>6250</v>
      </c>
      <c r="AD111" s="71">
        <f t="shared" si="67"/>
        <v>10067.771475791336</v>
      </c>
      <c r="AE111" s="72">
        <f t="shared" si="68"/>
        <v>6.874679031958199E-5</v>
      </c>
      <c r="AG111" s="116" t="s">
        <v>1118</v>
      </c>
      <c r="AH111" s="116"/>
      <c r="AI111" s="82">
        <f t="shared" si="98"/>
        <v>6.9272818028006902E-2</v>
      </c>
      <c r="AJ111" s="71">
        <f t="shared" si="99"/>
        <v>692.77147579133657</v>
      </c>
      <c r="AK111" s="117">
        <f t="shared" si="100"/>
        <v>0.31248046997062684</v>
      </c>
      <c r="AL111" s="118">
        <f t="shared" si="101"/>
        <v>3125</v>
      </c>
      <c r="AM111" s="82">
        <f t="shared" si="102"/>
        <v>0.62496093994125368</v>
      </c>
      <c r="AN111" s="71">
        <f t="shared" si="103"/>
        <v>6250</v>
      </c>
      <c r="AO111" s="71">
        <f t="shared" si="104"/>
        <v>10067.771475791336</v>
      </c>
      <c r="AP111" s="72">
        <f t="shared" si="69"/>
        <v>6.8746790319540452E-5</v>
      </c>
      <c r="AR111" s="116" t="s">
        <v>226</v>
      </c>
      <c r="AS111" s="116"/>
      <c r="AT111" s="25">
        <f t="shared" si="78"/>
        <v>0.36699096846852547</v>
      </c>
      <c r="AU111" s="48">
        <f t="shared" si="105"/>
        <v>3694.7812042204582</v>
      </c>
      <c r="AV111" s="25">
        <f t="shared" si="80"/>
        <v>0.33108949099098717</v>
      </c>
      <c r="AW111" s="48">
        <f t="shared" si="106"/>
        <v>3333.333333333333</v>
      </c>
      <c r="AX111" s="25">
        <f t="shared" si="82"/>
        <v>0.33108949099098717</v>
      </c>
      <c r="AY111" s="48">
        <f t="shared" si="107"/>
        <v>3333.333333333333</v>
      </c>
      <c r="AZ111" s="48">
        <f t="shared" si="108"/>
        <v>10361.447870887125</v>
      </c>
      <c r="BA111" s="25">
        <f t="shared" si="85"/>
        <v>3.5635999108986707E-4</v>
      </c>
      <c r="BC111" s="116" t="s">
        <v>1118</v>
      </c>
      <c r="BD111" s="116"/>
      <c r="BE111" s="56">
        <f t="shared" si="70"/>
        <v>0.33333333333333331</v>
      </c>
      <c r="BF111" s="48">
        <f t="shared" si="71"/>
        <v>3453.8159569623749</v>
      </c>
      <c r="BG111" s="56">
        <f t="shared" si="72"/>
        <v>0.33333333333333331</v>
      </c>
      <c r="BH111" s="48">
        <f t="shared" si="73"/>
        <v>3334.4444444444439</v>
      </c>
      <c r="BI111" s="56">
        <f t="shared" si="74"/>
        <v>0.33333333333333331</v>
      </c>
      <c r="BJ111" s="48">
        <f t="shared" si="75"/>
        <v>3334.4444444444439</v>
      </c>
      <c r="BK111" s="48">
        <f t="shared" si="109"/>
        <v>10361.447870887125</v>
      </c>
      <c r="BL111" s="51">
        <f t="shared" si="77"/>
        <v>3.5635999108984961E-4</v>
      </c>
    </row>
    <row r="112" spans="2:64" x14ac:dyDescent="0.2">
      <c r="B112" s="94">
        <v>44023</v>
      </c>
      <c r="C112" s="120">
        <f t="shared" si="86"/>
        <v>110.6220813418488</v>
      </c>
      <c r="D112" s="72">
        <f t="shared" si="95"/>
        <v>9.9999999999995709E-4</v>
      </c>
      <c r="E112" s="22">
        <v>1000</v>
      </c>
      <c r="F112" s="96">
        <f t="shared" si="88"/>
        <v>110622.0813418488</v>
      </c>
      <c r="G112" s="72">
        <f t="shared" si="89"/>
        <v>6.868282921446528E-2</v>
      </c>
      <c r="H112" s="21">
        <v>100</v>
      </c>
      <c r="I112" s="72">
        <f t="shared" si="96"/>
        <v>0</v>
      </c>
      <c r="J112" s="22">
        <v>5000</v>
      </c>
      <c r="K112" s="96">
        <f t="shared" si="90"/>
        <v>500000</v>
      </c>
      <c r="L112" s="72">
        <f t="shared" si="91"/>
        <v>0.31043905692851159</v>
      </c>
      <c r="M112" s="21">
        <v>100</v>
      </c>
      <c r="N112" s="72">
        <f t="shared" si="97"/>
        <v>0</v>
      </c>
      <c r="O112" s="22">
        <v>10000</v>
      </c>
      <c r="P112" s="96">
        <f t="shared" si="92"/>
        <v>1000000</v>
      </c>
      <c r="Q112" s="72">
        <f t="shared" si="93"/>
        <v>0.62087811385702318</v>
      </c>
      <c r="R112" s="120">
        <f t="shared" si="94"/>
        <v>1610622.0813418487</v>
      </c>
      <c r="S112" s="99">
        <f t="shared" si="87"/>
        <v>1</v>
      </c>
      <c r="V112" s="116" t="s">
        <v>227</v>
      </c>
      <c r="W112" s="116"/>
      <c r="X112" s="72">
        <f t="shared" si="61"/>
        <v>6.9342090846034932E-2</v>
      </c>
      <c r="Y112" s="71">
        <f t="shared" si="62"/>
        <v>693.46424726712803</v>
      </c>
      <c r="Z112" s="72">
        <f t="shared" si="63"/>
        <v>0.31248046997062684</v>
      </c>
      <c r="AA112" s="71">
        <f t="shared" si="64"/>
        <v>3125</v>
      </c>
      <c r="AB112" s="72">
        <f t="shared" si="65"/>
        <v>0.62496093994125368</v>
      </c>
      <c r="AC112" s="71">
        <f t="shared" si="66"/>
        <v>6250</v>
      </c>
      <c r="AD112" s="71">
        <f t="shared" si="67"/>
        <v>10068.464247267128</v>
      </c>
      <c r="AE112" s="72">
        <f t="shared" si="68"/>
        <v>6.8810806587838268E-5</v>
      </c>
      <c r="AG112" s="116" t="s">
        <v>1119</v>
      </c>
      <c r="AH112" s="116"/>
      <c r="AI112" s="82">
        <f t="shared" si="98"/>
        <v>6.9342090846034932E-2</v>
      </c>
      <c r="AJ112" s="71">
        <f t="shared" si="99"/>
        <v>693.46424726712803</v>
      </c>
      <c r="AK112" s="117">
        <f t="shared" si="100"/>
        <v>0.31248046997062684</v>
      </c>
      <c r="AL112" s="118">
        <f t="shared" si="101"/>
        <v>3125</v>
      </c>
      <c r="AM112" s="82">
        <f t="shared" si="102"/>
        <v>0.62496093994125368</v>
      </c>
      <c r="AN112" s="71">
        <f t="shared" si="103"/>
        <v>6250</v>
      </c>
      <c r="AO112" s="71">
        <f t="shared" si="104"/>
        <v>10068.464247267128</v>
      </c>
      <c r="AP112" s="72">
        <f t="shared" si="69"/>
        <v>6.8810806587826789E-5</v>
      </c>
      <c r="AR112" s="116" t="s">
        <v>227</v>
      </c>
      <c r="AS112" s="116"/>
      <c r="AT112" s="25">
        <f t="shared" si="78"/>
        <v>0.36733268297879218</v>
      </c>
      <c r="AU112" s="48">
        <f t="shared" si="105"/>
        <v>3698.475985424679</v>
      </c>
      <c r="AV112" s="25">
        <f t="shared" si="80"/>
        <v>0.33106671002363602</v>
      </c>
      <c r="AW112" s="48">
        <f t="shared" si="106"/>
        <v>3333.333333333333</v>
      </c>
      <c r="AX112" s="25">
        <f t="shared" si="82"/>
        <v>0.33106671002363602</v>
      </c>
      <c r="AY112" s="48">
        <f t="shared" si="107"/>
        <v>3333.333333333333</v>
      </c>
      <c r="AZ112" s="48">
        <f t="shared" si="108"/>
        <v>10365.142652091345</v>
      </c>
      <c r="BA112" s="25">
        <f t="shared" si="85"/>
        <v>3.5658927692926455E-4</v>
      </c>
      <c r="BC112" s="116" t="s">
        <v>1119</v>
      </c>
      <c r="BD112" s="116"/>
      <c r="BE112" s="56">
        <f t="shared" si="70"/>
        <v>0.33333333333333331</v>
      </c>
      <c r="BF112" s="48">
        <f t="shared" si="71"/>
        <v>3455.0475506971147</v>
      </c>
      <c r="BG112" s="56">
        <f t="shared" si="72"/>
        <v>0.33333333333333331</v>
      </c>
      <c r="BH112" s="48">
        <f t="shared" si="73"/>
        <v>3334.4444444444439</v>
      </c>
      <c r="BI112" s="56">
        <f t="shared" si="74"/>
        <v>0.33333333333333331</v>
      </c>
      <c r="BJ112" s="48">
        <f t="shared" si="75"/>
        <v>3334.4444444444439</v>
      </c>
      <c r="BK112" s="48">
        <f t="shared" si="109"/>
        <v>10365.142652091345</v>
      </c>
      <c r="BL112" s="51">
        <f t="shared" si="77"/>
        <v>3.5658927692927556E-4</v>
      </c>
    </row>
    <row r="113" spans="2:64" x14ac:dyDescent="0.2">
      <c r="B113" s="94">
        <v>44024</v>
      </c>
      <c r="C113" s="120">
        <f t="shared" si="86"/>
        <v>110.73270342319064</v>
      </c>
      <c r="D113" s="72">
        <f t="shared" si="95"/>
        <v>9.9999999999996207E-4</v>
      </c>
      <c r="E113" s="22">
        <v>1000</v>
      </c>
      <c r="F113" s="96">
        <f t="shared" si="88"/>
        <v>110732.70342319064</v>
      </c>
      <c r="G113" s="72">
        <f t="shared" si="89"/>
        <v>6.8746790319621179E-2</v>
      </c>
      <c r="H113" s="21">
        <v>100</v>
      </c>
      <c r="I113" s="72">
        <f t="shared" si="96"/>
        <v>0</v>
      </c>
      <c r="J113" s="22">
        <v>5000</v>
      </c>
      <c r="K113" s="96">
        <f t="shared" si="90"/>
        <v>500000</v>
      </c>
      <c r="L113" s="72">
        <f t="shared" si="91"/>
        <v>0.31041773656012628</v>
      </c>
      <c r="M113" s="21">
        <v>100</v>
      </c>
      <c r="N113" s="72">
        <f t="shared" si="97"/>
        <v>0</v>
      </c>
      <c r="O113" s="22">
        <v>10000</v>
      </c>
      <c r="P113" s="96">
        <f t="shared" si="92"/>
        <v>1000000</v>
      </c>
      <c r="Q113" s="72">
        <f t="shared" si="93"/>
        <v>0.62083547312025256</v>
      </c>
      <c r="R113" s="120">
        <f t="shared" si="94"/>
        <v>1610732.7034231906</v>
      </c>
      <c r="S113" s="99">
        <f t="shared" si="87"/>
        <v>1</v>
      </c>
      <c r="V113" s="116" t="s">
        <v>228</v>
      </c>
      <c r="W113" s="116"/>
      <c r="X113" s="72">
        <f t="shared" si="61"/>
        <v>6.9411432936880943E-2</v>
      </c>
      <c r="Y113" s="71">
        <f t="shared" si="62"/>
        <v>694.15771151439503</v>
      </c>
      <c r="Z113" s="72">
        <f t="shared" si="63"/>
        <v>0.31248046997062684</v>
      </c>
      <c r="AA113" s="71">
        <f t="shared" si="64"/>
        <v>3125</v>
      </c>
      <c r="AB113" s="72">
        <f t="shared" si="65"/>
        <v>0.62496093994125368</v>
      </c>
      <c r="AC113" s="71">
        <f t="shared" si="66"/>
        <v>6250</v>
      </c>
      <c r="AD113" s="71">
        <f t="shared" si="67"/>
        <v>10069.157711514395</v>
      </c>
      <c r="AE113" s="72">
        <f t="shared" si="68"/>
        <v>6.8874878058601419E-5</v>
      </c>
      <c r="AG113" s="116" t="s">
        <v>1120</v>
      </c>
      <c r="AH113" s="116"/>
      <c r="AI113" s="82">
        <f t="shared" si="98"/>
        <v>6.9411432936880943E-2</v>
      </c>
      <c r="AJ113" s="71">
        <f t="shared" si="99"/>
        <v>694.15771151439503</v>
      </c>
      <c r="AK113" s="117">
        <f t="shared" si="100"/>
        <v>0.31248046997062684</v>
      </c>
      <c r="AL113" s="118">
        <f t="shared" si="101"/>
        <v>3125</v>
      </c>
      <c r="AM113" s="82">
        <f t="shared" si="102"/>
        <v>0.62496093994125368</v>
      </c>
      <c r="AN113" s="71">
        <f t="shared" si="103"/>
        <v>6250</v>
      </c>
      <c r="AO113" s="71">
        <f t="shared" si="104"/>
        <v>10069.157711514395</v>
      </c>
      <c r="AP113" s="72">
        <f t="shared" si="69"/>
        <v>6.8874878058622357E-5</v>
      </c>
      <c r="AR113" s="116" t="s">
        <v>228</v>
      </c>
      <c r="AS113" s="116"/>
      <c r="AT113" s="25">
        <f t="shared" si="78"/>
        <v>0.36767469211218645</v>
      </c>
      <c r="AU113" s="48">
        <f t="shared" si="105"/>
        <v>3702.1744614101035</v>
      </c>
      <c r="AV113" s="25">
        <f t="shared" si="80"/>
        <v>0.33104390941474304</v>
      </c>
      <c r="AW113" s="48">
        <f t="shared" si="106"/>
        <v>3333.333333333333</v>
      </c>
      <c r="AX113" s="25">
        <f t="shared" si="82"/>
        <v>0.33104390941474304</v>
      </c>
      <c r="AY113" s="48">
        <f t="shared" si="107"/>
        <v>3333.333333333333</v>
      </c>
      <c r="AZ113" s="48">
        <f t="shared" si="108"/>
        <v>10368.841128076769</v>
      </c>
      <c r="BA113" s="25">
        <f t="shared" si="85"/>
        <v>3.5681862850944751E-4</v>
      </c>
      <c r="BC113" s="116" t="s">
        <v>1120</v>
      </c>
      <c r="BD113" s="116"/>
      <c r="BE113" s="56">
        <f t="shared" si="70"/>
        <v>0.33333333333333331</v>
      </c>
      <c r="BF113" s="48">
        <f t="shared" si="71"/>
        <v>3456.2803760255892</v>
      </c>
      <c r="BG113" s="56">
        <f t="shared" si="72"/>
        <v>0.33333333333333331</v>
      </c>
      <c r="BH113" s="48">
        <f t="shared" si="73"/>
        <v>3334.4444444444439</v>
      </c>
      <c r="BI113" s="56">
        <f t="shared" si="74"/>
        <v>0.33333333333333331</v>
      </c>
      <c r="BJ113" s="48">
        <f t="shared" si="75"/>
        <v>3334.4444444444439</v>
      </c>
      <c r="BK113" s="48">
        <f t="shared" si="109"/>
        <v>10368.841128076769</v>
      </c>
      <c r="BL113" s="51">
        <f t="shared" si="77"/>
        <v>3.5681862850944768E-4</v>
      </c>
    </row>
    <row r="114" spans="2:64" x14ac:dyDescent="0.2">
      <c r="B114" s="94">
        <v>44025</v>
      </c>
      <c r="C114" s="120">
        <f t="shared" si="86"/>
        <v>110.84343612661384</v>
      </c>
      <c r="D114" s="72">
        <f t="shared" si="95"/>
        <v>1.000000000000046E-3</v>
      </c>
      <c r="E114" s="22">
        <v>1000</v>
      </c>
      <c r="F114" s="96">
        <f t="shared" si="88"/>
        <v>110843.43612661384</v>
      </c>
      <c r="G114" s="72">
        <f t="shared" si="89"/>
        <v>6.8810806587848578E-2</v>
      </c>
      <c r="H114" s="21">
        <v>100</v>
      </c>
      <c r="I114" s="72">
        <f t="shared" si="96"/>
        <v>0</v>
      </c>
      <c r="J114" s="22">
        <v>5000</v>
      </c>
      <c r="K114" s="96">
        <f t="shared" si="90"/>
        <v>500000</v>
      </c>
      <c r="L114" s="72">
        <f t="shared" si="91"/>
        <v>0.31039639780405043</v>
      </c>
      <c r="M114" s="21">
        <v>100</v>
      </c>
      <c r="N114" s="72">
        <f t="shared" si="97"/>
        <v>0</v>
      </c>
      <c r="O114" s="22">
        <v>10000</v>
      </c>
      <c r="P114" s="96">
        <f t="shared" si="92"/>
        <v>1000000</v>
      </c>
      <c r="Q114" s="72">
        <f t="shared" si="93"/>
        <v>0.62079279560810086</v>
      </c>
      <c r="R114" s="120">
        <f t="shared" si="94"/>
        <v>1610843.436126614</v>
      </c>
      <c r="S114" s="99">
        <f t="shared" si="87"/>
        <v>0.99999999999999989</v>
      </c>
      <c r="V114" s="116" t="s">
        <v>229</v>
      </c>
      <c r="W114" s="116"/>
      <c r="X114" s="72">
        <f t="shared" si="61"/>
        <v>6.9480844369817815E-2</v>
      </c>
      <c r="Y114" s="71">
        <f t="shared" si="62"/>
        <v>694.85186922590935</v>
      </c>
      <c r="Z114" s="72">
        <f t="shared" si="63"/>
        <v>0.31248046997062684</v>
      </c>
      <c r="AA114" s="71">
        <f t="shared" si="64"/>
        <v>3125</v>
      </c>
      <c r="AB114" s="72">
        <f t="shared" si="65"/>
        <v>0.62496093994125368</v>
      </c>
      <c r="AC114" s="71">
        <f t="shared" si="66"/>
        <v>6250</v>
      </c>
      <c r="AD114" s="71">
        <f t="shared" si="67"/>
        <v>10069.851869225909</v>
      </c>
      <c r="AE114" s="72">
        <f t="shared" si="68"/>
        <v>6.8939004770993888E-5</v>
      </c>
      <c r="AG114" s="116" t="s">
        <v>1121</v>
      </c>
      <c r="AH114" s="116"/>
      <c r="AI114" s="82">
        <f t="shared" si="98"/>
        <v>6.9480844369817815E-2</v>
      </c>
      <c r="AJ114" s="71">
        <f t="shared" si="99"/>
        <v>694.85186922590935</v>
      </c>
      <c r="AK114" s="117">
        <f t="shared" si="100"/>
        <v>0.31248046997062684</v>
      </c>
      <c r="AL114" s="118">
        <f t="shared" si="101"/>
        <v>3125</v>
      </c>
      <c r="AM114" s="82">
        <f t="shared" si="102"/>
        <v>0.62496093994125368</v>
      </c>
      <c r="AN114" s="71">
        <f t="shared" si="103"/>
        <v>6250</v>
      </c>
      <c r="AO114" s="71">
        <f t="shared" si="104"/>
        <v>10069.851869225909</v>
      </c>
      <c r="AP114" s="72">
        <f t="shared" si="69"/>
        <v>6.8939004771007006E-5</v>
      </c>
      <c r="AR114" s="116" t="s">
        <v>229</v>
      </c>
      <c r="AS114" s="116"/>
      <c r="AT114" s="25">
        <f t="shared" si="78"/>
        <v>0.36801699607885013</v>
      </c>
      <c r="AU114" s="48">
        <f t="shared" si="105"/>
        <v>3705.8766358715134</v>
      </c>
      <c r="AV114" s="25">
        <f t="shared" si="80"/>
        <v>0.33102108915029882</v>
      </c>
      <c r="AW114" s="48">
        <f t="shared" si="106"/>
        <v>3333.333333333333</v>
      </c>
      <c r="AX114" s="25">
        <f t="shared" si="82"/>
        <v>0.33102108915029882</v>
      </c>
      <c r="AY114" s="48">
        <f t="shared" si="107"/>
        <v>3333.333333333333</v>
      </c>
      <c r="AZ114" s="48">
        <f t="shared" si="108"/>
        <v>10372.543302538179</v>
      </c>
      <c r="BA114" s="25">
        <f t="shared" si="85"/>
        <v>3.570480457440482E-4</v>
      </c>
      <c r="BC114" s="116" t="s">
        <v>1121</v>
      </c>
      <c r="BD114" s="116"/>
      <c r="BE114" s="56">
        <f t="shared" si="70"/>
        <v>0.33333333333333331</v>
      </c>
      <c r="BF114" s="48">
        <f t="shared" si="71"/>
        <v>3457.514434179393</v>
      </c>
      <c r="BG114" s="56">
        <f t="shared" si="72"/>
        <v>0.33333333333333331</v>
      </c>
      <c r="BH114" s="48">
        <f t="shared" si="73"/>
        <v>3334.4444444444439</v>
      </c>
      <c r="BI114" s="56">
        <f t="shared" si="74"/>
        <v>0.33333333333333331</v>
      </c>
      <c r="BJ114" s="48">
        <f t="shared" si="75"/>
        <v>3334.4444444444439</v>
      </c>
      <c r="BK114" s="48">
        <f t="shared" si="109"/>
        <v>10372.543302538179</v>
      </c>
      <c r="BL114" s="51">
        <f t="shared" si="77"/>
        <v>3.5704804574399063E-4</v>
      </c>
    </row>
    <row r="115" spans="2:64" x14ac:dyDescent="0.2">
      <c r="B115" s="94">
        <v>44026</v>
      </c>
      <c r="C115" s="120">
        <f t="shared" si="86"/>
        <v>110.95427956274045</v>
      </c>
      <c r="D115" s="72">
        <f t="shared" si="95"/>
        <v>1.0000000000000091E-3</v>
      </c>
      <c r="E115" s="22">
        <v>1000</v>
      </c>
      <c r="F115" s="96">
        <f t="shared" si="88"/>
        <v>110954.27956274046</v>
      </c>
      <c r="G115" s="72">
        <f t="shared" si="89"/>
        <v>6.8874878058523575E-2</v>
      </c>
      <c r="H115" s="21">
        <v>100</v>
      </c>
      <c r="I115" s="72">
        <f t="shared" si="96"/>
        <v>0</v>
      </c>
      <c r="J115" s="22">
        <v>5000</v>
      </c>
      <c r="K115" s="96">
        <f t="shared" si="90"/>
        <v>500000</v>
      </c>
      <c r="L115" s="72">
        <f t="shared" si="91"/>
        <v>0.31037504064715876</v>
      </c>
      <c r="M115" s="21">
        <v>100</v>
      </c>
      <c r="N115" s="72">
        <f t="shared" si="97"/>
        <v>0</v>
      </c>
      <c r="O115" s="22">
        <v>10000</v>
      </c>
      <c r="P115" s="96">
        <f t="shared" si="92"/>
        <v>1000000</v>
      </c>
      <c r="Q115" s="72">
        <f t="shared" si="93"/>
        <v>0.62075008129431752</v>
      </c>
      <c r="R115" s="120">
        <f t="shared" si="94"/>
        <v>1610954.2795627406</v>
      </c>
      <c r="S115" s="99">
        <f t="shared" si="87"/>
        <v>0.99999999999999989</v>
      </c>
      <c r="V115" s="116" t="s">
        <v>230</v>
      </c>
      <c r="W115" s="116"/>
      <c r="X115" s="72">
        <f t="shared" si="61"/>
        <v>6.955032521418765E-2</v>
      </c>
      <c r="Y115" s="71">
        <f t="shared" si="62"/>
        <v>695.54672109513535</v>
      </c>
      <c r="Z115" s="72">
        <f t="shared" si="63"/>
        <v>0.31248046997062684</v>
      </c>
      <c r="AA115" s="71">
        <f t="shared" si="64"/>
        <v>3125</v>
      </c>
      <c r="AB115" s="72">
        <f t="shared" si="65"/>
        <v>0.62496093994125368</v>
      </c>
      <c r="AC115" s="71">
        <f t="shared" si="66"/>
        <v>6250</v>
      </c>
      <c r="AD115" s="71">
        <f t="shared" si="67"/>
        <v>10070.546721095136</v>
      </c>
      <c r="AE115" s="72">
        <f t="shared" si="68"/>
        <v>6.9003186764804702E-5</v>
      </c>
      <c r="AG115" s="116" t="s">
        <v>1122</v>
      </c>
      <c r="AH115" s="116"/>
      <c r="AI115" s="82">
        <f t="shared" si="98"/>
        <v>6.955032521418765E-2</v>
      </c>
      <c r="AJ115" s="71">
        <f t="shared" si="99"/>
        <v>695.54672109513535</v>
      </c>
      <c r="AK115" s="117">
        <f t="shared" si="100"/>
        <v>0.31248046997062684</v>
      </c>
      <c r="AL115" s="118">
        <f t="shared" si="101"/>
        <v>3125</v>
      </c>
      <c r="AM115" s="82">
        <f t="shared" si="102"/>
        <v>0.62496093994125368</v>
      </c>
      <c r="AN115" s="71">
        <f t="shared" si="103"/>
        <v>6250</v>
      </c>
      <c r="AO115" s="71">
        <f t="shared" si="104"/>
        <v>10070.546721095136</v>
      </c>
      <c r="AP115" s="72">
        <f t="shared" si="69"/>
        <v>6.9003186764726721E-5</v>
      </c>
      <c r="AR115" s="116" t="s">
        <v>230</v>
      </c>
      <c r="AS115" s="116"/>
      <c r="AT115" s="25">
        <f t="shared" si="78"/>
        <v>0.36835959508899252</v>
      </c>
      <c r="AU115" s="48">
        <f t="shared" si="105"/>
        <v>3709.5825125073852</v>
      </c>
      <c r="AV115" s="25">
        <f t="shared" si="80"/>
        <v>0.33099824921628934</v>
      </c>
      <c r="AW115" s="48">
        <f t="shared" si="106"/>
        <v>3333.333333333333</v>
      </c>
      <c r="AX115" s="25">
        <f t="shared" si="82"/>
        <v>0.33099824921628934</v>
      </c>
      <c r="AY115" s="48">
        <f t="shared" si="107"/>
        <v>3333.333333333333</v>
      </c>
      <c r="AZ115" s="48">
        <f t="shared" si="108"/>
        <v>10376.24917917405</v>
      </c>
      <c r="BA115" s="25">
        <f t="shared" si="85"/>
        <v>3.5727752854640356E-4</v>
      </c>
      <c r="BC115" s="116" t="s">
        <v>1122</v>
      </c>
      <c r="BD115" s="116"/>
      <c r="BE115" s="56">
        <f t="shared" si="70"/>
        <v>0.33333333333333331</v>
      </c>
      <c r="BF115" s="48">
        <f t="shared" si="71"/>
        <v>3458.7497263913501</v>
      </c>
      <c r="BG115" s="56">
        <f t="shared" si="72"/>
        <v>0.33333333333333331</v>
      </c>
      <c r="BH115" s="48">
        <f t="shared" si="73"/>
        <v>3334.4444444444439</v>
      </c>
      <c r="BI115" s="56">
        <f t="shared" si="74"/>
        <v>0.33333333333333331</v>
      </c>
      <c r="BJ115" s="48">
        <f t="shared" si="75"/>
        <v>3334.4444444444439</v>
      </c>
      <c r="BK115" s="48">
        <f t="shared" si="109"/>
        <v>10376.24917917405</v>
      </c>
      <c r="BL115" s="51">
        <f t="shared" si="77"/>
        <v>3.5727752854630701E-4</v>
      </c>
    </row>
    <row r="116" spans="2:64" x14ac:dyDescent="0.2">
      <c r="B116" s="94">
        <v>44027</v>
      </c>
      <c r="C116" s="120">
        <f t="shared" si="86"/>
        <v>111.06523384230319</v>
      </c>
      <c r="D116" s="72">
        <f t="shared" si="95"/>
        <v>9.9999999999993649E-4</v>
      </c>
      <c r="E116" s="22">
        <v>1000</v>
      </c>
      <c r="F116" s="96">
        <f t="shared" si="88"/>
        <v>111065.23384230319</v>
      </c>
      <c r="G116" s="72">
        <f t="shared" si="89"/>
        <v>6.8939004771035026E-2</v>
      </c>
      <c r="H116" s="21">
        <v>100</v>
      </c>
      <c r="I116" s="72">
        <f t="shared" si="96"/>
        <v>0</v>
      </c>
      <c r="J116" s="22">
        <v>5000</v>
      </c>
      <c r="K116" s="96">
        <f t="shared" si="90"/>
        <v>500000</v>
      </c>
      <c r="L116" s="72">
        <f t="shared" si="91"/>
        <v>0.31035366507632167</v>
      </c>
      <c r="M116" s="21">
        <v>100</v>
      </c>
      <c r="N116" s="72">
        <f t="shared" si="97"/>
        <v>0</v>
      </c>
      <c r="O116" s="22">
        <v>10000</v>
      </c>
      <c r="P116" s="96">
        <f t="shared" si="92"/>
        <v>1000000</v>
      </c>
      <c r="Q116" s="72">
        <f t="shared" si="93"/>
        <v>0.62070733015264334</v>
      </c>
      <c r="R116" s="120">
        <f t="shared" si="94"/>
        <v>1611065.233842303</v>
      </c>
      <c r="S116" s="99">
        <f t="shared" si="87"/>
        <v>1</v>
      </c>
      <c r="V116" s="116" t="s">
        <v>231</v>
      </c>
      <c r="W116" s="116"/>
      <c r="X116" s="72">
        <f t="shared" si="61"/>
        <v>6.9619875539401826E-2</v>
      </c>
      <c r="Y116" s="71">
        <f t="shared" si="62"/>
        <v>696.24226781623042</v>
      </c>
      <c r="Z116" s="72">
        <f t="shared" si="63"/>
        <v>0.31248046997062684</v>
      </c>
      <c r="AA116" s="71">
        <f t="shared" si="64"/>
        <v>3125</v>
      </c>
      <c r="AB116" s="72">
        <f t="shared" si="65"/>
        <v>0.62496093994125368</v>
      </c>
      <c r="AC116" s="71">
        <f t="shared" si="66"/>
        <v>6250</v>
      </c>
      <c r="AD116" s="71">
        <f t="shared" si="67"/>
        <v>10071.242267816229</v>
      </c>
      <c r="AE116" s="72">
        <f t="shared" si="68"/>
        <v>6.9067424079044201E-5</v>
      </c>
      <c r="AG116" s="116" t="s">
        <v>1123</v>
      </c>
      <c r="AH116" s="116"/>
      <c r="AI116" s="82">
        <f t="shared" si="98"/>
        <v>6.9619875539401826E-2</v>
      </c>
      <c r="AJ116" s="71">
        <f t="shared" si="99"/>
        <v>696.24226781623042</v>
      </c>
      <c r="AK116" s="117">
        <f t="shared" si="100"/>
        <v>0.31248046997062684</v>
      </c>
      <c r="AL116" s="118">
        <f t="shared" si="101"/>
        <v>3125</v>
      </c>
      <c r="AM116" s="82">
        <f t="shared" si="102"/>
        <v>0.62496093994125368</v>
      </c>
      <c r="AN116" s="71">
        <f t="shared" si="103"/>
        <v>6250</v>
      </c>
      <c r="AO116" s="71">
        <f t="shared" si="104"/>
        <v>10071.242267816229</v>
      </c>
      <c r="AP116" s="72">
        <f t="shared" si="69"/>
        <v>6.9067424079083395E-5</v>
      </c>
      <c r="AR116" s="116" t="s">
        <v>231</v>
      </c>
      <c r="AS116" s="116"/>
      <c r="AT116" s="25">
        <f t="shared" si="78"/>
        <v>0.36870248935289029</v>
      </c>
      <c r="AU116" s="48">
        <f t="shared" si="105"/>
        <v>3713.2920950198923</v>
      </c>
      <c r="AV116" s="25">
        <f t="shared" si="80"/>
        <v>0.33097538959869621</v>
      </c>
      <c r="AW116" s="48">
        <f t="shared" si="106"/>
        <v>3333.333333333333</v>
      </c>
      <c r="AX116" s="25">
        <f t="shared" si="82"/>
        <v>0.33097538959869621</v>
      </c>
      <c r="AY116" s="48">
        <f t="shared" si="107"/>
        <v>3333.333333333333</v>
      </c>
      <c r="AZ116" s="48">
        <f t="shared" si="108"/>
        <v>10379.958761686557</v>
      </c>
      <c r="BA116" s="25">
        <f t="shared" si="85"/>
        <v>3.5750707683008084E-4</v>
      </c>
      <c r="BC116" s="116" t="s">
        <v>1123</v>
      </c>
      <c r="BD116" s="116"/>
      <c r="BE116" s="56">
        <f t="shared" si="70"/>
        <v>0.33333333333333331</v>
      </c>
      <c r="BF116" s="48">
        <f t="shared" si="71"/>
        <v>3459.986253895519</v>
      </c>
      <c r="BG116" s="56">
        <f t="shared" si="72"/>
        <v>0.33333333333333331</v>
      </c>
      <c r="BH116" s="48">
        <f t="shared" si="73"/>
        <v>3334.4444444444439</v>
      </c>
      <c r="BI116" s="56">
        <f t="shared" si="74"/>
        <v>0.33333333333333331</v>
      </c>
      <c r="BJ116" s="48">
        <f t="shared" si="75"/>
        <v>3334.4444444444439</v>
      </c>
      <c r="BK116" s="48">
        <f t="shared" si="109"/>
        <v>10379.958761686557</v>
      </c>
      <c r="BL116" s="51">
        <f t="shared" si="77"/>
        <v>3.5750707683002148E-4</v>
      </c>
    </row>
    <row r="117" spans="2:64" x14ac:dyDescent="0.2">
      <c r="B117" s="94">
        <v>44028</v>
      </c>
      <c r="C117" s="120">
        <f t="shared" si="86"/>
        <v>111.17629907614548</v>
      </c>
      <c r="D117" s="72">
        <f t="shared" si="95"/>
        <v>9.9999999999994082E-4</v>
      </c>
      <c r="E117" s="22">
        <v>1000</v>
      </c>
      <c r="F117" s="96">
        <f t="shared" si="88"/>
        <v>111176.29907614549</v>
      </c>
      <c r="G117" s="72">
        <f t="shared" si="89"/>
        <v>6.9003186764784452E-2</v>
      </c>
      <c r="H117" s="21">
        <v>100</v>
      </c>
      <c r="I117" s="72">
        <f t="shared" si="96"/>
        <v>0</v>
      </c>
      <c r="J117" s="22">
        <v>5000</v>
      </c>
      <c r="K117" s="96">
        <f t="shared" si="90"/>
        <v>500000</v>
      </c>
      <c r="L117" s="72">
        <f t="shared" si="91"/>
        <v>0.31033227107840516</v>
      </c>
      <c r="M117" s="21">
        <v>100</v>
      </c>
      <c r="N117" s="72">
        <f t="shared" si="97"/>
        <v>0</v>
      </c>
      <c r="O117" s="22">
        <v>10000</v>
      </c>
      <c r="P117" s="96">
        <f t="shared" si="92"/>
        <v>1000000</v>
      </c>
      <c r="Q117" s="72">
        <f t="shared" si="93"/>
        <v>0.62066454215681033</v>
      </c>
      <c r="R117" s="120">
        <f t="shared" si="94"/>
        <v>1611176.2990761455</v>
      </c>
      <c r="S117" s="99">
        <f t="shared" si="87"/>
        <v>1</v>
      </c>
      <c r="V117" s="116" t="s">
        <v>232</v>
      </c>
      <c r="W117" s="116"/>
      <c r="X117" s="72">
        <f t="shared" si="61"/>
        <v>6.9689495414941238E-2</v>
      </c>
      <c r="Y117" s="71">
        <f t="shared" si="62"/>
        <v>696.9385100840467</v>
      </c>
      <c r="Z117" s="72">
        <f t="shared" si="63"/>
        <v>0.31248046997062684</v>
      </c>
      <c r="AA117" s="71">
        <f t="shared" si="64"/>
        <v>3125</v>
      </c>
      <c r="AB117" s="72">
        <f t="shared" si="65"/>
        <v>0.62496093994125368</v>
      </c>
      <c r="AC117" s="71">
        <f t="shared" si="66"/>
        <v>6250</v>
      </c>
      <c r="AD117" s="71">
        <f t="shared" si="67"/>
        <v>10071.938510084046</v>
      </c>
      <c r="AE117" s="72">
        <f t="shared" si="68"/>
        <v>6.9131716753750332E-5</v>
      </c>
      <c r="AG117" s="116" t="s">
        <v>1124</v>
      </c>
      <c r="AH117" s="116"/>
      <c r="AI117" s="82">
        <f t="shared" ref="AI117:AI180" si="110">X117</f>
        <v>6.9689495414941238E-2</v>
      </c>
      <c r="AJ117" s="71">
        <f t="shared" ref="AJ117:AJ180" si="111">Y117</f>
        <v>696.9385100840467</v>
      </c>
      <c r="AK117" s="117">
        <f t="shared" ref="AK117:AK180" si="112">Z117</f>
        <v>0.31248046997062684</v>
      </c>
      <c r="AL117" s="118">
        <f t="shared" ref="AL117:AL180" si="113">AA117</f>
        <v>3125</v>
      </c>
      <c r="AM117" s="82">
        <f t="shared" ref="AM117:AM180" si="114">AB117</f>
        <v>0.62496093994125368</v>
      </c>
      <c r="AN117" s="71">
        <f t="shared" ref="AN117:AN180" si="115">AC117</f>
        <v>6250</v>
      </c>
      <c r="AO117" s="71">
        <f t="shared" ref="AO117:AO180" si="116">AD117</f>
        <v>10071.938510084046</v>
      </c>
      <c r="AP117" s="72">
        <f t="shared" si="69"/>
        <v>6.9131716753823014E-5</v>
      </c>
      <c r="AR117" s="116" t="s">
        <v>232</v>
      </c>
      <c r="AS117" s="116"/>
      <c r="AT117" s="25">
        <f t="shared" si="78"/>
        <v>0.36904567908088781</v>
      </c>
      <c r="AU117" s="48">
        <f t="shared" ref="AU117:AU180" si="117">AU116*(1+D120)</f>
        <v>3717.0053871149125</v>
      </c>
      <c r="AV117" s="25">
        <f t="shared" si="80"/>
        <v>0.33095251028349632</v>
      </c>
      <c r="AW117" s="48">
        <f t="shared" ref="AW117:AW180" si="118">AW116*(1+I120)</f>
        <v>3333.333333333333</v>
      </c>
      <c r="AX117" s="25">
        <f t="shared" si="82"/>
        <v>0.33095251028349632</v>
      </c>
      <c r="AY117" s="48">
        <f t="shared" ref="AY117:AY180" si="119">AY116*(1+N120)</f>
        <v>3333.333333333333</v>
      </c>
      <c r="AZ117" s="48">
        <f t="shared" ref="AZ117:AZ180" si="120">AU117+AW117+AY117</f>
        <v>10383.672053781578</v>
      </c>
      <c r="BA117" s="25">
        <f t="shared" si="85"/>
        <v>3.5773669050852665E-4</v>
      </c>
      <c r="BC117" s="116" t="s">
        <v>1124</v>
      </c>
      <c r="BD117" s="116"/>
      <c r="BE117" s="56">
        <f t="shared" si="70"/>
        <v>0.33333333333333331</v>
      </c>
      <c r="BF117" s="48">
        <f t="shared" si="71"/>
        <v>3461.2240179271926</v>
      </c>
      <c r="BG117" s="56">
        <f t="shared" si="72"/>
        <v>0.33333333333333331</v>
      </c>
      <c r="BH117" s="48">
        <f t="shared" si="73"/>
        <v>3334.4444444444439</v>
      </c>
      <c r="BI117" s="56">
        <f t="shared" si="74"/>
        <v>0.33333333333333331</v>
      </c>
      <c r="BJ117" s="48">
        <f t="shared" si="75"/>
        <v>3334.4444444444439</v>
      </c>
      <c r="BK117" s="48">
        <f t="shared" ref="BK117:BK180" si="121">AZ117</f>
        <v>10383.672053781578</v>
      </c>
      <c r="BL117" s="51">
        <f t="shared" si="77"/>
        <v>3.5773669050853663E-4</v>
      </c>
    </row>
    <row r="118" spans="2:64" x14ac:dyDescent="0.2">
      <c r="B118" s="94">
        <v>44029</v>
      </c>
      <c r="C118" s="120">
        <f t="shared" si="86"/>
        <v>111.28747537522163</v>
      </c>
      <c r="D118" s="72">
        <f t="shared" si="95"/>
        <v>1.0000000000000328E-3</v>
      </c>
      <c r="E118" s="22">
        <v>1000</v>
      </c>
      <c r="F118" s="96">
        <f t="shared" si="88"/>
        <v>111287.47537522163</v>
      </c>
      <c r="G118" s="72">
        <f t="shared" si="89"/>
        <v>6.9067424079186146E-2</v>
      </c>
      <c r="H118" s="21">
        <v>100</v>
      </c>
      <c r="I118" s="72">
        <f t="shared" si="96"/>
        <v>0</v>
      </c>
      <c r="J118" s="22">
        <v>5000</v>
      </c>
      <c r="K118" s="96">
        <f t="shared" si="90"/>
        <v>500000</v>
      </c>
      <c r="L118" s="72">
        <f t="shared" si="91"/>
        <v>0.3103108586402713</v>
      </c>
      <c r="M118" s="21">
        <v>100</v>
      </c>
      <c r="N118" s="72">
        <f t="shared" si="97"/>
        <v>0</v>
      </c>
      <c r="O118" s="22">
        <v>10000</v>
      </c>
      <c r="P118" s="96">
        <f t="shared" si="92"/>
        <v>1000000</v>
      </c>
      <c r="Q118" s="72">
        <f t="shared" si="93"/>
        <v>0.62062171728054261</v>
      </c>
      <c r="R118" s="120">
        <f t="shared" si="94"/>
        <v>1611287.4753752216</v>
      </c>
      <c r="S118" s="99">
        <f t="shared" si="87"/>
        <v>1</v>
      </c>
      <c r="V118" s="116" t="s">
        <v>233</v>
      </c>
      <c r="W118" s="116"/>
      <c r="X118" s="72">
        <f t="shared" si="61"/>
        <v>6.9759184910356181E-2</v>
      </c>
      <c r="Y118" s="71">
        <f t="shared" si="62"/>
        <v>697.63544859413082</v>
      </c>
      <c r="Z118" s="72">
        <f t="shared" si="63"/>
        <v>0.31248046997062684</v>
      </c>
      <c r="AA118" s="71">
        <f t="shared" si="64"/>
        <v>3125</v>
      </c>
      <c r="AB118" s="72">
        <f t="shared" si="65"/>
        <v>0.62496093994125368</v>
      </c>
      <c r="AC118" s="71">
        <f t="shared" si="66"/>
        <v>6250</v>
      </c>
      <c r="AD118" s="71">
        <f t="shared" si="67"/>
        <v>10072.63544859413</v>
      </c>
      <c r="AE118" s="72">
        <f t="shared" si="68"/>
        <v>6.9196064827640305E-5</v>
      </c>
      <c r="AG118" s="116" t="s">
        <v>1125</v>
      </c>
      <c r="AH118" s="116"/>
      <c r="AI118" s="82">
        <f t="shared" si="110"/>
        <v>6.9759184910356181E-2</v>
      </c>
      <c r="AJ118" s="71">
        <f t="shared" si="111"/>
        <v>697.63544859413082</v>
      </c>
      <c r="AK118" s="117">
        <f t="shared" si="112"/>
        <v>0.31248046997062684</v>
      </c>
      <c r="AL118" s="118">
        <f t="shared" si="113"/>
        <v>3125</v>
      </c>
      <c r="AM118" s="82">
        <f t="shared" si="114"/>
        <v>0.62496093994125368</v>
      </c>
      <c r="AN118" s="71">
        <f t="shared" si="115"/>
        <v>6250</v>
      </c>
      <c r="AO118" s="71">
        <f t="shared" si="116"/>
        <v>10072.63544859413</v>
      </c>
      <c r="AP118" s="72">
        <f t="shared" si="69"/>
        <v>6.9196064827581338E-5</v>
      </c>
      <c r="AR118" s="116" t="s">
        <v>233</v>
      </c>
      <c r="AS118" s="116"/>
      <c r="AT118" s="25">
        <f t="shared" si="78"/>
        <v>0.36938916448339654</v>
      </c>
      <c r="AU118" s="48">
        <f t="shared" si="117"/>
        <v>3720.722392502028</v>
      </c>
      <c r="AV118" s="25">
        <f t="shared" si="80"/>
        <v>0.33092961125666243</v>
      </c>
      <c r="AW118" s="48">
        <f t="shared" si="118"/>
        <v>3333.333333333333</v>
      </c>
      <c r="AX118" s="25">
        <f t="shared" si="82"/>
        <v>0.33092961125666243</v>
      </c>
      <c r="AY118" s="48">
        <f t="shared" si="119"/>
        <v>3333.333333333333</v>
      </c>
      <c r="AZ118" s="48">
        <f t="shared" si="120"/>
        <v>10387.389059168694</v>
      </c>
      <c r="BA118" s="25">
        <f t="shared" si="85"/>
        <v>3.5796636949471595E-4</v>
      </c>
      <c r="BC118" s="116" t="s">
        <v>1125</v>
      </c>
      <c r="BD118" s="116"/>
      <c r="BE118" s="56">
        <f t="shared" si="70"/>
        <v>0.33333333333333331</v>
      </c>
      <c r="BF118" s="48">
        <f t="shared" si="71"/>
        <v>3462.463019722898</v>
      </c>
      <c r="BG118" s="56">
        <f t="shared" si="72"/>
        <v>0.33333333333333331</v>
      </c>
      <c r="BH118" s="48">
        <f t="shared" si="73"/>
        <v>3334.4444444444439</v>
      </c>
      <c r="BI118" s="56">
        <f t="shared" si="74"/>
        <v>0.33333333333333331</v>
      </c>
      <c r="BJ118" s="48">
        <f t="shared" si="75"/>
        <v>3334.4444444444439</v>
      </c>
      <c r="BK118" s="48">
        <f t="shared" si="121"/>
        <v>10387.389059168694</v>
      </c>
      <c r="BL118" s="51">
        <f t="shared" si="77"/>
        <v>3.5796636949481098E-4</v>
      </c>
    </row>
    <row r="119" spans="2:64" x14ac:dyDescent="0.2">
      <c r="B119" s="94">
        <v>44030</v>
      </c>
      <c r="C119" s="120">
        <f t="shared" si="86"/>
        <v>111.39876285059685</v>
      </c>
      <c r="D119" s="72">
        <f t="shared" si="95"/>
        <v>9.999999999999933E-4</v>
      </c>
      <c r="E119" s="22">
        <v>1000</v>
      </c>
      <c r="F119" s="96">
        <f t="shared" si="88"/>
        <v>111398.76285059685</v>
      </c>
      <c r="G119" s="72">
        <f t="shared" si="89"/>
        <v>6.9131716753666986E-2</v>
      </c>
      <c r="H119" s="21">
        <v>100</v>
      </c>
      <c r="I119" s="72">
        <f t="shared" si="96"/>
        <v>0</v>
      </c>
      <c r="J119" s="22">
        <v>5000</v>
      </c>
      <c r="K119" s="96">
        <f t="shared" si="90"/>
        <v>500000</v>
      </c>
      <c r="L119" s="72">
        <f t="shared" si="91"/>
        <v>0.31028942774877766</v>
      </c>
      <c r="M119" s="21">
        <v>100</v>
      </c>
      <c r="N119" s="72">
        <f t="shared" si="97"/>
        <v>0</v>
      </c>
      <c r="O119" s="22">
        <v>10000</v>
      </c>
      <c r="P119" s="96">
        <f t="shared" si="92"/>
        <v>1000000</v>
      </c>
      <c r="Q119" s="72">
        <f t="shared" si="93"/>
        <v>0.62057885549755532</v>
      </c>
      <c r="R119" s="120">
        <f t="shared" si="94"/>
        <v>1611398.7628505968</v>
      </c>
      <c r="S119" s="99">
        <f t="shared" si="87"/>
        <v>1</v>
      </c>
      <c r="V119" s="116" t="s">
        <v>234</v>
      </c>
      <c r="W119" s="116"/>
      <c r="X119" s="72">
        <f t="shared" si="61"/>
        <v>6.9828944095266535E-2</v>
      </c>
      <c r="Y119" s="71">
        <f t="shared" si="62"/>
        <v>698.33308404272486</v>
      </c>
      <c r="Z119" s="72">
        <f t="shared" si="63"/>
        <v>0.31248046997062684</v>
      </c>
      <c r="AA119" s="71">
        <f t="shared" si="64"/>
        <v>3125</v>
      </c>
      <c r="AB119" s="72">
        <f t="shared" si="65"/>
        <v>0.62496093994125368</v>
      </c>
      <c r="AC119" s="71">
        <f t="shared" si="66"/>
        <v>6250</v>
      </c>
      <c r="AD119" s="71">
        <f t="shared" si="67"/>
        <v>10073.333084042724</v>
      </c>
      <c r="AE119" s="72">
        <f t="shared" si="68"/>
        <v>6.9260468340639366E-5</v>
      </c>
      <c r="AG119" s="116" t="s">
        <v>1126</v>
      </c>
      <c r="AH119" s="116"/>
      <c r="AI119" s="82">
        <f t="shared" si="110"/>
        <v>6.9828944095266535E-2</v>
      </c>
      <c r="AJ119" s="71">
        <f t="shared" si="111"/>
        <v>698.33308404272486</v>
      </c>
      <c r="AK119" s="117">
        <f t="shared" si="112"/>
        <v>0.31248046997062684</v>
      </c>
      <c r="AL119" s="118">
        <f t="shared" si="113"/>
        <v>3125</v>
      </c>
      <c r="AM119" s="82">
        <f t="shared" si="114"/>
        <v>0.62496093994125368</v>
      </c>
      <c r="AN119" s="71">
        <f t="shared" si="115"/>
        <v>6250</v>
      </c>
      <c r="AO119" s="71">
        <f t="shared" si="116"/>
        <v>10073.333084042724</v>
      </c>
      <c r="AP119" s="72">
        <f t="shared" si="69"/>
        <v>6.9260468340548442E-5</v>
      </c>
      <c r="AR119" s="116" t="s">
        <v>234</v>
      </c>
      <c r="AS119" s="116"/>
      <c r="AT119" s="25">
        <f t="shared" si="78"/>
        <v>0.36973294577089483</v>
      </c>
      <c r="AU119" s="48">
        <f t="shared" si="117"/>
        <v>3724.4431148945296</v>
      </c>
      <c r="AV119" s="25">
        <f t="shared" si="80"/>
        <v>0.33090669250416255</v>
      </c>
      <c r="AW119" s="48">
        <f t="shared" si="118"/>
        <v>3333.333333333333</v>
      </c>
      <c r="AX119" s="25">
        <f t="shared" si="82"/>
        <v>0.33090669250416255</v>
      </c>
      <c r="AY119" s="48">
        <f t="shared" si="119"/>
        <v>3333.333333333333</v>
      </c>
      <c r="AZ119" s="48">
        <f t="shared" si="120"/>
        <v>10391.109781561196</v>
      </c>
      <c r="BA119" s="25">
        <f t="shared" si="85"/>
        <v>3.5819611370167814E-4</v>
      </c>
      <c r="BC119" s="116" t="s">
        <v>1126</v>
      </c>
      <c r="BD119" s="116"/>
      <c r="BE119" s="56">
        <f t="shared" si="70"/>
        <v>0.33333333333333331</v>
      </c>
      <c r="BF119" s="48">
        <f t="shared" si="71"/>
        <v>3463.7032605203985</v>
      </c>
      <c r="BG119" s="56">
        <f t="shared" si="72"/>
        <v>0.33333333333333331</v>
      </c>
      <c r="BH119" s="48">
        <f t="shared" si="73"/>
        <v>3334.4444444444439</v>
      </c>
      <c r="BI119" s="56">
        <f t="shared" si="74"/>
        <v>0.33333333333333331</v>
      </c>
      <c r="BJ119" s="48">
        <f t="shared" si="75"/>
        <v>3334.4444444444439</v>
      </c>
      <c r="BK119" s="48">
        <f t="shared" si="121"/>
        <v>10391.109781561196</v>
      </c>
      <c r="BL119" s="51">
        <f t="shared" si="77"/>
        <v>3.58196113701581E-4</v>
      </c>
    </row>
    <row r="120" spans="2:64" x14ac:dyDescent="0.2">
      <c r="B120" s="94">
        <v>44031</v>
      </c>
      <c r="C120" s="120">
        <f t="shared" si="86"/>
        <v>111.51016161344745</v>
      </c>
      <c r="D120" s="72">
        <f t="shared" si="95"/>
        <v>1.0000000000000115E-3</v>
      </c>
      <c r="E120" s="22">
        <v>1000</v>
      </c>
      <c r="F120" s="96">
        <f t="shared" si="88"/>
        <v>111510.16161344745</v>
      </c>
      <c r="G120" s="72">
        <f t="shared" si="89"/>
        <v>6.9196064827666506E-2</v>
      </c>
      <c r="H120" s="21">
        <v>100</v>
      </c>
      <c r="I120" s="72">
        <f t="shared" si="96"/>
        <v>0</v>
      </c>
      <c r="J120" s="22">
        <v>5000</v>
      </c>
      <c r="K120" s="96">
        <f t="shared" si="90"/>
        <v>500000</v>
      </c>
      <c r="L120" s="72">
        <f t="shared" si="91"/>
        <v>0.3102679783907778</v>
      </c>
      <c r="M120" s="21">
        <v>100</v>
      </c>
      <c r="N120" s="72">
        <f t="shared" si="97"/>
        <v>0</v>
      </c>
      <c r="O120" s="22">
        <v>10000</v>
      </c>
      <c r="P120" s="96">
        <f t="shared" si="92"/>
        <v>1000000</v>
      </c>
      <c r="Q120" s="72">
        <f t="shared" si="93"/>
        <v>0.6205359567815556</v>
      </c>
      <c r="R120" s="120">
        <f t="shared" si="94"/>
        <v>1611510.1616134476</v>
      </c>
      <c r="S120" s="99">
        <f t="shared" si="87"/>
        <v>0.99999999999999989</v>
      </c>
      <c r="V120" s="116" t="s">
        <v>235</v>
      </c>
      <c r="W120" s="116"/>
      <c r="X120" s="72">
        <f t="shared" si="61"/>
        <v>6.9898773039361803E-2</v>
      </c>
      <c r="Y120" s="71">
        <f t="shared" si="62"/>
        <v>699.03141712676756</v>
      </c>
      <c r="Z120" s="72">
        <f t="shared" si="63"/>
        <v>0.31248046997062684</v>
      </c>
      <c r="AA120" s="71">
        <f t="shared" si="64"/>
        <v>3125</v>
      </c>
      <c r="AB120" s="72">
        <f t="shared" si="65"/>
        <v>0.62496093994125368</v>
      </c>
      <c r="AC120" s="71">
        <f t="shared" si="66"/>
        <v>6250</v>
      </c>
      <c r="AD120" s="71">
        <f t="shared" si="67"/>
        <v>10074.031417126767</v>
      </c>
      <c r="AE120" s="72">
        <f t="shared" si="68"/>
        <v>6.9324927332074386E-5</v>
      </c>
      <c r="AG120" s="116" t="s">
        <v>1127</v>
      </c>
      <c r="AH120" s="116"/>
      <c r="AI120" s="82">
        <f t="shared" si="110"/>
        <v>6.9898773039361803E-2</v>
      </c>
      <c r="AJ120" s="71">
        <f t="shared" si="111"/>
        <v>699.03141712676756</v>
      </c>
      <c r="AK120" s="117">
        <f t="shared" si="112"/>
        <v>0.31248046997062684</v>
      </c>
      <c r="AL120" s="118">
        <f t="shared" si="113"/>
        <v>3125</v>
      </c>
      <c r="AM120" s="82">
        <f t="shared" si="114"/>
        <v>0.62496093994125368</v>
      </c>
      <c r="AN120" s="71">
        <f t="shared" si="115"/>
        <v>6250</v>
      </c>
      <c r="AO120" s="71">
        <f t="shared" si="116"/>
        <v>10074.031417126767</v>
      </c>
      <c r="AP120" s="72">
        <f t="shared" si="69"/>
        <v>6.932492733202622E-5</v>
      </c>
      <c r="AR120" s="116" t="s">
        <v>235</v>
      </c>
      <c r="AS120" s="116"/>
      <c r="AT120" s="25">
        <f t="shared" si="78"/>
        <v>0.37007702315392832</v>
      </c>
      <c r="AU120" s="48">
        <f t="shared" si="117"/>
        <v>3728.1675580094238</v>
      </c>
      <c r="AV120" s="25">
        <f t="shared" si="80"/>
        <v>0.3308837540119603</v>
      </c>
      <c r="AW120" s="48">
        <f t="shared" si="118"/>
        <v>3333.333333333333</v>
      </c>
      <c r="AX120" s="25">
        <f t="shared" si="82"/>
        <v>0.3308837540119603</v>
      </c>
      <c r="AY120" s="48">
        <f t="shared" si="119"/>
        <v>3333.333333333333</v>
      </c>
      <c r="AZ120" s="48">
        <f t="shared" si="120"/>
        <v>10394.834224676091</v>
      </c>
      <c r="BA120" s="25">
        <f t="shared" si="85"/>
        <v>3.5842592304284636E-4</v>
      </c>
      <c r="BC120" s="116" t="s">
        <v>1127</v>
      </c>
      <c r="BD120" s="116"/>
      <c r="BE120" s="56">
        <f t="shared" si="70"/>
        <v>0.33333333333333331</v>
      </c>
      <c r="BF120" s="48">
        <f t="shared" si="71"/>
        <v>3464.9447415586969</v>
      </c>
      <c r="BG120" s="56">
        <f t="shared" si="72"/>
        <v>0.33333333333333331</v>
      </c>
      <c r="BH120" s="48">
        <f t="shared" si="73"/>
        <v>3334.4444444444439</v>
      </c>
      <c r="BI120" s="56">
        <f t="shared" si="74"/>
        <v>0.33333333333333331</v>
      </c>
      <c r="BJ120" s="48">
        <f t="shared" si="75"/>
        <v>3334.4444444444439</v>
      </c>
      <c r="BK120" s="48">
        <f t="shared" si="121"/>
        <v>10394.834224676091</v>
      </c>
      <c r="BL120" s="51">
        <f t="shared" si="77"/>
        <v>3.5842592304291543E-4</v>
      </c>
    </row>
    <row r="121" spans="2:64" x14ac:dyDescent="0.2">
      <c r="B121" s="94">
        <v>44032</v>
      </c>
      <c r="C121" s="120">
        <f t="shared" si="86"/>
        <v>111.6216717750609</v>
      </c>
      <c r="D121" s="72">
        <f t="shared" si="95"/>
        <v>1.0000000000000443E-3</v>
      </c>
      <c r="E121" s="22">
        <v>1000</v>
      </c>
      <c r="F121" s="96">
        <f t="shared" si="88"/>
        <v>111621.67177506091</v>
      </c>
      <c r="G121" s="72">
        <f t="shared" si="89"/>
        <v>6.9260468340636899E-2</v>
      </c>
      <c r="H121" s="21">
        <v>100</v>
      </c>
      <c r="I121" s="72">
        <f t="shared" si="96"/>
        <v>0</v>
      </c>
      <c r="J121" s="22">
        <v>5000</v>
      </c>
      <c r="K121" s="96">
        <f t="shared" si="90"/>
        <v>500000</v>
      </c>
      <c r="L121" s="72">
        <f t="shared" si="91"/>
        <v>0.31024651055312102</v>
      </c>
      <c r="M121" s="21">
        <v>100</v>
      </c>
      <c r="N121" s="72">
        <f t="shared" si="97"/>
        <v>0</v>
      </c>
      <c r="O121" s="22">
        <v>10000</v>
      </c>
      <c r="P121" s="96">
        <f t="shared" si="92"/>
        <v>1000000</v>
      </c>
      <c r="Q121" s="72">
        <f t="shared" si="93"/>
        <v>0.62049302110624205</v>
      </c>
      <c r="R121" s="120">
        <f t="shared" si="94"/>
        <v>1611621.6717750609</v>
      </c>
      <c r="S121" s="99">
        <f t="shared" si="87"/>
        <v>1</v>
      </c>
      <c r="V121" s="116" t="s">
        <v>236</v>
      </c>
      <c r="W121" s="116"/>
      <c r="X121" s="72">
        <f t="shared" si="61"/>
        <v>6.996867181240117E-2</v>
      </c>
      <c r="Y121" s="71">
        <f t="shared" si="62"/>
        <v>699.73044854389445</v>
      </c>
      <c r="Z121" s="72">
        <f t="shared" si="63"/>
        <v>0.31248046997062684</v>
      </c>
      <c r="AA121" s="71">
        <f t="shared" si="64"/>
        <v>3125</v>
      </c>
      <c r="AB121" s="72">
        <f t="shared" si="65"/>
        <v>0.62496093994125368</v>
      </c>
      <c r="AC121" s="71">
        <f t="shared" si="66"/>
        <v>6250</v>
      </c>
      <c r="AD121" s="71">
        <f t="shared" si="67"/>
        <v>10074.730448543894</v>
      </c>
      <c r="AE121" s="72">
        <f t="shared" si="68"/>
        <v>6.9389441841396257E-5</v>
      </c>
      <c r="AG121" s="116" t="s">
        <v>1128</v>
      </c>
      <c r="AH121" s="116"/>
      <c r="AI121" s="82">
        <f t="shared" si="110"/>
        <v>6.996867181240117E-2</v>
      </c>
      <c r="AJ121" s="71">
        <f t="shared" si="111"/>
        <v>699.73044854389445</v>
      </c>
      <c r="AK121" s="117">
        <f t="shared" si="112"/>
        <v>0.31248046997062684</v>
      </c>
      <c r="AL121" s="118">
        <f t="shared" si="113"/>
        <v>3125</v>
      </c>
      <c r="AM121" s="82">
        <f t="shared" si="114"/>
        <v>0.62496093994125368</v>
      </c>
      <c r="AN121" s="71">
        <f t="shared" si="115"/>
        <v>6250</v>
      </c>
      <c r="AO121" s="71">
        <f t="shared" si="116"/>
        <v>10074.730448543894</v>
      </c>
      <c r="AP121" s="72">
        <f t="shared" si="69"/>
        <v>6.9389441841316568E-5</v>
      </c>
      <c r="AR121" s="116" t="s">
        <v>236</v>
      </c>
      <c r="AS121" s="116"/>
      <c r="AT121" s="25">
        <f t="shared" si="78"/>
        <v>0.37042139684310921</v>
      </c>
      <c r="AU121" s="48">
        <f t="shared" si="117"/>
        <v>3731.8957255674336</v>
      </c>
      <c r="AV121" s="25">
        <f t="shared" si="80"/>
        <v>0.3308607957660149</v>
      </c>
      <c r="AW121" s="48">
        <f t="shared" si="118"/>
        <v>3333.333333333333</v>
      </c>
      <c r="AX121" s="25">
        <f t="shared" si="82"/>
        <v>0.3308607957660149</v>
      </c>
      <c r="AY121" s="48">
        <f t="shared" si="119"/>
        <v>3333.333333333333</v>
      </c>
      <c r="AZ121" s="48">
        <f t="shared" si="120"/>
        <v>10398.5623922341</v>
      </c>
      <c r="BA121" s="25">
        <f t="shared" si="85"/>
        <v>3.5865579743048139E-4</v>
      </c>
      <c r="BC121" s="116" t="s">
        <v>1128</v>
      </c>
      <c r="BD121" s="116"/>
      <c r="BE121" s="56">
        <f t="shared" si="70"/>
        <v>0.33333333333333331</v>
      </c>
      <c r="BF121" s="48">
        <f t="shared" si="71"/>
        <v>3466.1874640780334</v>
      </c>
      <c r="BG121" s="56">
        <f t="shared" si="72"/>
        <v>0.33333333333333331</v>
      </c>
      <c r="BH121" s="48">
        <f t="shared" si="73"/>
        <v>3334.4444444444439</v>
      </c>
      <c r="BI121" s="56">
        <f t="shared" si="74"/>
        <v>0.33333333333333331</v>
      </c>
      <c r="BJ121" s="48">
        <f t="shared" si="75"/>
        <v>3334.4444444444439</v>
      </c>
      <c r="BK121" s="48">
        <f t="shared" si="121"/>
        <v>10398.5623922341</v>
      </c>
      <c r="BL121" s="51">
        <f t="shared" si="77"/>
        <v>3.5865579743044051E-4</v>
      </c>
    </row>
    <row r="122" spans="2:64" x14ac:dyDescent="0.2">
      <c r="B122" s="94">
        <v>44033</v>
      </c>
      <c r="C122" s="120">
        <f t="shared" si="86"/>
        <v>111.73329344683596</v>
      </c>
      <c r="D122" s="72">
        <f t="shared" si="95"/>
        <v>9.9999999999994408E-4</v>
      </c>
      <c r="E122" s="22">
        <v>1000</v>
      </c>
      <c r="F122" s="96">
        <f t="shared" si="88"/>
        <v>111733.29344683596</v>
      </c>
      <c r="G122" s="72">
        <f t="shared" si="89"/>
        <v>6.9324927332042818E-2</v>
      </c>
      <c r="H122" s="21">
        <v>100</v>
      </c>
      <c r="I122" s="72">
        <f t="shared" si="96"/>
        <v>0</v>
      </c>
      <c r="J122" s="22">
        <v>5000</v>
      </c>
      <c r="K122" s="96">
        <f t="shared" si="90"/>
        <v>500000</v>
      </c>
      <c r="L122" s="72">
        <f t="shared" si="91"/>
        <v>0.31022502422265236</v>
      </c>
      <c r="M122" s="21">
        <v>100</v>
      </c>
      <c r="N122" s="72">
        <f t="shared" si="97"/>
        <v>0</v>
      </c>
      <c r="O122" s="22">
        <v>10000</v>
      </c>
      <c r="P122" s="96">
        <f t="shared" si="92"/>
        <v>1000000</v>
      </c>
      <c r="Q122" s="72">
        <f t="shared" si="93"/>
        <v>0.62045004844530471</v>
      </c>
      <c r="R122" s="120">
        <f t="shared" si="94"/>
        <v>1611733.2934468361</v>
      </c>
      <c r="S122" s="99">
        <f t="shared" si="87"/>
        <v>0.99999999999999989</v>
      </c>
      <c r="V122" s="116" t="s">
        <v>237</v>
      </c>
      <c r="W122" s="116"/>
      <c r="X122" s="72">
        <f t="shared" si="61"/>
        <v>7.0038640484213571E-2</v>
      </c>
      <c r="Y122" s="71">
        <f t="shared" si="62"/>
        <v>700.4301789924383</v>
      </c>
      <c r="Z122" s="72">
        <f t="shared" si="63"/>
        <v>0.31248046997062684</v>
      </c>
      <c r="AA122" s="71">
        <f t="shared" si="64"/>
        <v>3125</v>
      </c>
      <c r="AB122" s="72">
        <f t="shared" si="65"/>
        <v>0.62496093994125368</v>
      </c>
      <c r="AC122" s="71">
        <f t="shared" si="66"/>
        <v>6250</v>
      </c>
      <c r="AD122" s="71">
        <f t="shared" si="67"/>
        <v>10075.430178992439</v>
      </c>
      <c r="AE122" s="72">
        <f t="shared" si="68"/>
        <v>6.9454011908179822E-5</v>
      </c>
      <c r="AG122" s="116" t="s">
        <v>1129</v>
      </c>
      <c r="AH122" s="116"/>
      <c r="AI122" s="82">
        <f t="shared" si="110"/>
        <v>7.0038640484213571E-2</v>
      </c>
      <c r="AJ122" s="71">
        <f t="shared" si="111"/>
        <v>700.4301789924383</v>
      </c>
      <c r="AK122" s="117">
        <f t="shared" si="112"/>
        <v>0.31248046997062684</v>
      </c>
      <c r="AL122" s="118">
        <f t="shared" si="113"/>
        <v>3125</v>
      </c>
      <c r="AM122" s="82">
        <f t="shared" si="114"/>
        <v>0.62496093994125368</v>
      </c>
      <c r="AN122" s="71">
        <f t="shared" si="115"/>
        <v>6250</v>
      </c>
      <c r="AO122" s="71">
        <f t="shared" si="116"/>
        <v>10075.430178992439</v>
      </c>
      <c r="AP122" s="72">
        <f t="shared" si="69"/>
        <v>6.9454011908165469E-5</v>
      </c>
      <c r="AR122" s="116" t="s">
        <v>237</v>
      </c>
      <c r="AS122" s="116"/>
      <c r="AT122" s="25">
        <f t="shared" si="78"/>
        <v>0.3707660670491163</v>
      </c>
      <c r="AU122" s="48">
        <f t="shared" si="117"/>
        <v>3735.6276212930006</v>
      </c>
      <c r="AV122" s="25">
        <f t="shared" si="80"/>
        <v>0.33083781775228105</v>
      </c>
      <c r="AW122" s="48">
        <f t="shared" si="118"/>
        <v>3333.333333333333</v>
      </c>
      <c r="AX122" s="25">
        <f t="shared" si="82"/>
        <v>0.33083781775228105</v>
      </c>
      <c r="AY122" s="48">
        <f t="shared" si="119"/>
        <v>3333.333333333333</v>
      </c>
      <c r="AZ122" s="48">
        <f t="shared" si="120"/>
        <v>10402.294287959667</v>
      </c>
      <c r="BA122" s="25">
        <f t="shared" si="85"/>
        <v>3.5888573677777272E-4</v>
      </c>
      <c r="BC122" s="116" t="s">
        <v>1129</v>
      </c>
      <c r="BD122" s="116"/>
      <c r="BE122" s="56">
        <f t="shared" si="70"/>
        <v>0.33333333333333331</v>
      </c>
      <c r="BF122" s="48">
        <f t="shared" si="71"/>
        <v>3467.4314293198886</v>
      </c>
      <c r="BG122" s="56">
        <f t="shared" si="72"/>
        <v>0.33333333333333331</v>
      </c>
      <c r="BH122" s="48">
        <f t="shared" si="73"/>
        <v>3334.4444444444439</v>
      </c>
      <c r="BI122" s="56">
        <f t="shared" si="74"/>
        <v>0.33333333333333331</v>
      </c>
      <c r="BJ122" s="48">
        <f t="shared" si="75"/>
        <v>3334.4444444444439</v>
      </c>
      <c r="BK122" s="48">
        <f t="shared" si="121"/>
        <v>10402.294287959667</v>
      </c>
      <c r="BL122" s="51">
        <f t="shared" si="77"/>
        <v>3.5888573677778091E-4</v>
      </c>
    </row>
    <row r="123" spans="2:64" x14ac:dyDescent="0.2">
      <c r="B123" s="94">
        <v>44034</v>
      </c>
      <c r="C123" s="120">
        <f t="shared" si="86"/>
        <v>111.84502674028279</v>
      </c>
      <c r="D123" s="72">
        <f t="shared" si="95"/>
        <v>9.9999999999996684E-4</v>
      </c>
      <c r="E123" s="22">
        <v>1000</v>
      </c>
      <c r="F123" s="96">
        <f t="shared" si="88"/>
        <v>111845.02674028279</v>
      </c>
      <c r="G123" s="72">
        <f t="shared" si="89"/>
        <v>6.9389441841361602E-2</v>
      </c>
      <c r="H123" s="21">
        <v>100</v>
      </c>
      <c r="I123" s="72">
        <f t="shared" si="96"/>
        <v>0</v>
      </c>
      <c r="J123" s="22">
        <v>5000</v>
      </c>
      <c r="K123" s="96">
        <f t="shared" si="90"/>
        <v>500000</v>
      </c>
      <c r="L123" s="72">
        <f t="shared" si="91"/>
        <v>0.31020351938621282</v>
      </c>
      <c r="M123" s="21">
        <v>100</v>
      </c>
      <c r="N123" s="72">
        <f t="shared" si="97"/>
        <v>0</v>
      </c>
      <c r="O123" s="22">
        <v>10000</v>
      </c>
      <c r="P123" s="96">
        <f t="shared" si="92"/>
        <v>1000000</v>
      </c>
      <c r="Q123" s="72">
        <f t="shared" si="93"/>
        <v>0.62040703877242565</v>
      </c>
      <c r="R123" s="120">
        <f t="shared" si="94"/>
        <v>1611845.0267402828</v>
      </c>
      <c r="S123" s="99">
        <f t="shared" si="87"/>
        <v>1</v>
      </c>
      <c r="V123" s="116" t="s">
        <v>238</v>
      </c>
      <c r="W123" s="116"/>
      <c r="X123" s="72">
        <f t="shared" si="61"/>
        <v>7.0108679124697773E-2</v>
      </c>
      <c r="Y123" s="71">
        <f t="shared" si="62"/>
        <v>701.13060917143071</v>
      </c>
      <c r="Z123" s="72">
        <f t="shared" si="63"/>
        <v>0.31248046997062684</v>
      </c>
      <c r="AA123" s="71">
        <f t="shared" si="64"/>
        <v>3125</v>
      </c>
      <c r="AB123" s="72">
        <f t="shared" si="65"/>
        <v>0.62496093994125368</v>
      </c>
      <c r="AC123" s="71">
        <f t="shared" si="66"/>
        <v>6250</v>
      </c>
      <c r="AD123" s="71">
        <f t="shared" si="67"/>
        <v>10076.13060917143</v>
      </c>
      <c r="AE123" s="72">
        <f t="shared" si="68"/>
        <v>6.9518637571582017E-5</v>
      </c>
      <c r="AG123" s="116" t="s">
        <v>1130</v>
      </c>
      <c r="AH123" s="116"/>
      <c r="AI123" s="82">
        <f t="shared" si="110"/>
        <v>7.0108679124697773E-2</v>
      </c>
      <c r="AJ123" s="71">
        <f t="shared" si="111"/>
        <v>701.13060917143071</v>
      </c>
      <c r="AK123" s="117">
        <f t="shared" si="112"/>
        <v>0.31248046997062684</v>
      </c>
      <c r="AL123" s="118">
        <f t="shared" si="113"/>
        <v>3125</v>
      </c>
      <c r="AM123" s="82">
        <f t="shared" si="114"/>
        <v>0.62496093994125368</v>
      </c>
      <c r="AN123" s="71">
        <f t="shared" si="115"/>
        <v>6250</v>
      </c>
      <c r="AO123" s="71">
        <f t="shared" si="116"/>
        <v>10076.13060917143</v>
      </c>
      <c r="AP123" s="72">
        <f t="shared" si="69"/>
        <v>6.9518637571652775E-5</v>
      </c>
      <c r="AR123" s="116" t="s">
        <v>238</v>
      </c>
      <c r="AS123" s="116"/>
      <c r="AT123" s="25">
        <f t="shared" si="78"/>
        <v>0.37111103398269513</v>
      </c>
      <c r="AU123" s="48">
        <f t="shared" si="117"/>
        <v>3739.3632489142933</v>
      </c>
      <c r="AV123" s="25">
        <f t="shared" si="80"/>
        <v>0.33081481995670919</v>
      </c>
      <c r="AW123" s="48">
        <f t="shared" si="118"/>
        <v>3333.333333333333</v>
      </c>
      <c r="AX123" s="25">
        <f t="shared" si="82"/>
        <v>0.33081481995670919</v>
      </c>
      <c r="AY123" s="48">
        <f t="shared" si="119"/>
        <v>3333.333333333333</v>
      </c>
      <c r="AZ123" s="48">
        <f t="shared" si="120"/>
        <v>10406.029915580959</v>
      </c>
      <c r="BA123" s="25">
        <f t="shared" si="85"/>
        <v>3.5911574099726221E-4</v>
      </c>
      <c r="BC123" s="116" t="s">
        <v>1130</v>
      </c>
      <c r="BD123" s="116"/>
      <c r="BE123" s="56">
        <f t="shared" si="70"/>
        <v>0.33333333333333331</v>
      </c>
      <c r="BF123" s="48">
        <f t="shared" si="71"/>
        <v>3468.6766385269862</v>
      </c>
      <c r="BG123" s="56">
        <f t="shared" si="72"/>
        <v>0.33333333333333331</v>
      </c>
      <c r="BH123" s="48">
        <f t="shared" si="73"/>
        <v>3334.4444444444439</v>
      </c>
      <c r="BI123" s="56">
        <f t="shared" si="74"/>
        <v>0.33333333333333331</v>
      </c>
      <c r="BJ123" s="48">
        <f t="shared" si="75"/>
        <v>3334.4444444444439</v>
      </c>
      <c r="BK123" s="48">
        <f t="shared" si="121"/>
        <v>10406.029915580959</v>
      </c>
      <c r="BL123" s="51">
        <f t="shared" si="77"/>
        <v>3.5911574099722898E-4</v>
      </c>
    </row>
    <row r="124" spans="2:64" x14ac:dyDescent="0.2">
      <c r="B124" s="94">
        <v>44035</v>
      </c>
      <c r="C124" s="120">
        <f t="shared" si="86"/>
        <v>111.95687176702307</v>
      </c>
      <c r="D124" s="72">
        <f t="shared" si="95"/>
        <v>1.0000000000000065E-3</v>
      </c>
      <c r="E124" s="22">
        <v>1000</v>
      </c>
      <c r="F124" s="96">
        <f t="shared" si="88"/>
        <v>111956.87176702307</v>
      </c>
      <c r="G124" s="72">
        <f t="shared" si="89"/>
        <v>6.9454011908083021E-2</v>
      </c>
      <c r="H124" s="21">
        <v>100</v>
      </c>
      <c r="I124" s="72">
        <f t="shared" si="96"/>
        <v>0</v>
      </c>
      <c r="J124" s="22">
        <v>5000</v>
      </c>
      <c r="K124" s="96">
        <f t="shared" si="90"/>
        <v>500000</v>
      </c>
      <c r="L124" s="72">
        <f t="shared" si="91"/>
        <v>0.31018199603063901</v>
      </c>
      <c r="M124" s="21">
        <v>100</v>
      </c>
      <c r="N124" s="72">
        <f t="shared" si="97"/>
        <v>0</v>
      </c>
      <c r="O124" s="22">
        <v>10000</v>
      </c>
      <c r="P124" s="96">
        <f t="shared" si="92"/>
        <v>1000000</v>
      </c>
      <c r="Q124" s="72">
        <f t="shared" si="93"/>
        <v>0.62036399206127801</v>
      </c>
      <c r="R124" s="120">
        <f t="shared" si="94"/>
        <v>1611956.8717670231</v>
      </c>
      <c r="S124" s="99">
        <f t="shared" si="87"/>
        <v>1</v>
      </c>
      <c r="V124" s="116" t="s">
        <v>239</v>
      </c>
      <c r="W124" s="116"/>
      <c r="X124" s="72">
        <f t="shared" si="61"/>
        <v>7.0178787803822473E-2</v>
      </c>
      <c r="Y124" s="71">
        <f t="shared" si="62"/>
        <v>701.83173978060211</v>
      </c>
      <c r="Z124" s="72">
        <f t="shared" si="63"/>
        <v>0.31248046997062684</v>
      </c>
      <c r="AA124" s="71">
        <f t="shared" si="64"/>
        <v>3125</v>
      </c>
      <c r="AB124" s="72">
        <f t="shared" si="65"/>
        <v>0.62496093994125368</v>
      </c>
      <c r="AC124" s="71">
        <f t="shared" si="66"/>
        <v>6250</v>
      </c>
      <c r="AD124" s="71">
        <f t="shared" si="67"/>
        <v>10076.831739780602</v>
      </c>
      <c r="AE124" s="72">
        <f t="shared" si="68"/>
        <v>6.9583318871786249E-5</v>
      </c>
      <c r="AG124" s="116" t="s">
        <v>1131</v>
      </c>
      <c r="AH124" s="116"/>
      <c r="AI124" s="82">
        <f t="shared" si="110"/>
        <v>7.0178787803822473E-2</v>
      </c>
      <c r="AJ124" s="71">
        <f t="shared" si="111"/>
        <v>701.83173978060211</v>
      </c>
      <c r="AK124" s="117">
        <f t="shared" si="112"/>
        <v>0.31248046997062684</v>
      </c>
      <c r="AL124" s="118">
        <f t="shared" si="113"/>
        <v>3125</v>
      </c>
      <c r="AM124" s="82">
        <f t="shared" si="114"/>
        <v>0.62496093994125368</v>
      </c>
      <c r="AN124" s="71">
        <f t="shared" si="115"/>
        <v>6250</v>
      </c>
      <c r="AO124" s="71">
        <f t="shared" si="116"/>
        <v>10076.831739780602</v>
      </c>
      <c r="AP124" s="72">
        <f t="shared" si="69"/>
        <v>6.9583318871746513E-5</v>
      </c>
      <c r="AR124" s="116" t="s">
        <v>239</v>
      </c>
      <c r="AS124" s="116"/>
      <c r="AT124" s="25">
        <f t="shared" si="78"/>
        <v>0.37145629785465722</v>
      </c>
      <c r="AU124" s="48">
        <f t="shared" si="117"/>
        <v>3743.1026121632071</v>
      </c>
      <c r="AV124" s="25">
        <f t="shared" si="80"/>
        <v>0.33079180236524502</v>
      </c>
      <c r="AW124" s="48">
        <f t="shared" si="118"/>
        <v>3333.333333333333</v>
      </c>
      <c r="AX124" s="25">
        <f t="shared" si="82"/>
        <v>0.33079180236524502</v>
      </c>
      <c r="AY124" s="48">
        <f t="shared" si="119"/>
        <v>3333.333333333333</v>
      </c>
      <c r="AZ124" s="48">
        <f t="shared" si="120"/>
        <v>10409.769278829874</v>
      </c>
      <c r="BA124" s="25">
        <f t="shared" si="85"/>
        <v>3.5934581000154436E-4</v>
      </c>
      <c r="BC124" s="116" t="s">
        <v>1131</v>
      </c>
      <c r="BD124" s="116"/>
      <c r="BE124" s="56">
        <f t="shared" si="70"/>
        <v>0.33333333333333331</v>
      </c>
      <c r="BF124" s="48">
        <f t="shared" si="71"/>
        <v>3469.9230929432911</v>
      </c>
      <c r="BG124" s="56">
        <f t="shared" si="72"/>
        <v>0.33333333333333331</v>
      </c>
      <c r="BH124" s="48">
        <f t="shared" si="73"/>
        <v>3334.4444444444439</v>
      </c>
      <c r="BI124" s="56">
        <f t="shared" si="74"/>
        <v>0.33333333333333331</v>
      </c>
      <c r="BJ124" s="48">
        <f t="shared" si="75"/>
        <v>3334.4444444444439</v>
      </c>
      <c r="BK124" s="48">
        <f t="shared" si="121"/>
        <v>10409.769278829874</v>
      </c>
      <c r="BL124" s="51">
        <f t="shared" si="77"/>
        <v>3.5934581000152122E-4</v>
      </c>
    </row>
    <row r="125" spans="2:64" x14ac:dyDescent="0.2">
      <c r="B125" s="94">
        <v>44036</v>
      </c>
      <c r="C125" s="120">
        <f t="shared" si="86"/>
        <v>112.06882863879009</v>
      </c>
      <c r="D125" s="72">
        <f t="shared" si="95"/>
        <v>9.9999999999997725E-4</v>
      </c>
      <c r="E125" s="22">
        <v>1000</v>
      </c>
      <c r="F125" s="96">
        <f t="shared" si="88"/>
        <v>112068.82863879009</v>
      </c>
      <c r="G125" s="72">
        <f t="shared" si="89"/>
        <v>6.9518637571709355E-2</v>
      </c>
      <c r="H125" s="21">
        <v>100</v>
      </c>
      <c r="I125" s="72">
        <f t="shared" si="96"/>
        <v>0</v>
      </c>
      <c r="J125" s="22">
        <v>5000</v>
      </c>
      <c r="K125" s="96">
        <f t="shared" si="90"/>
        <v>500000</v>
      </c>
      <c r="L125" s="72">
        <f t="shared" si="91"/>
        <v>0.31016045414276355</v>
      </c>
      <c r="M125" s="21">
        <v>100</v>
      </c>
      <c r="N125" s="72">
        <f t="shared" si="97"/>
        <v>0</v>
      </c>
      <c r="O125" s="22">
        <v>10000</v>
      </c>
      <c r="P125" s="96">
        <f t="shared" si="92"/>
        <v>1000000</v>
      </c>
      <c r="Q125" s="72">
        <f t="shared" si="93"/>
        <v>0.62032090828552711</v>
      </c>
      <c r="R125" s="120">
        <f t="shared" si="94"/>
        <v>1612068.8286387902</v>
      </c>
      <c r="S125" s="99">
        <f t="shared" si="87"/>
        <v>1</v>
      </c>
      <c r="V125" s="116" t="s">
        <v>240</v>
      </c>
      <c r="W125" s="116"/>
      <c r="X125" s="72">
        <f t="shared" si="61"/>
        <v>7.02489665916263E-2</v>
      </c>
      <c r="Y125" s="71">
        <f t="shared" si="62"/>
        <v>702.53357152038279</v>
      </c>
      <c r="Z125" s="72">
        <f t="shared" si="63"/>
        <v>0.31248046997062684</v>
      </c>
      <c r="AA125" s="71">
        <f t="shared" si="64"/>
        <v>3125</v>
      </c>
      <c r="AB125" s="72">
        <f t="shared" si="65"/>
        <v>0.62496093994125368</v>
      </c>
      <c r="AC125" s="71">
        <f t="shared" si="66"/>
        <v>6250</v>
      </c>
      <c r="AD125" s="71">
        <f t="shared" si="67"/>
        <v>10077.533571520384</v>
      </c>
      <c r="AE125" s="72">
        <f t="shared" si="68"/>
        <v>6.9648055847835682E-5</v>
      </c>
      <c r="AG125" s="116" t="s">
        <v>1132</v>
      </c>
      <c r="AH125" s="116"/>
      <c r="AI125" s="82">
        <f t="shared" si="110"/>
        <v>7.02489665916263E-2</v>
      </c>
      <c r="AJ125" s="71">
        <f t="shared" si="111"/>
        <v>702.53357152038279</v>
      </c>
      <c r="AK125" s="117">
        <f t="shared" si="112"/>
        <v>0.31248046997062684</v>
      </c>
      <c r="AL125" s="118">
        <f t="shared" si="113"/>
        <v>3125</v>
      </c>
      <c r="AM125" s="82">
        <f t="shared" si="114"/>
        <v>0.62496093994125368</v>
      </c>
      <c r="AN125" s="71">
        <f t="shared" si="115"/>
        <v>6250</v>
      </c>
      <c r="AO125" s="71">
        <f t="shared" si="116"/>
        <v>10077.533571520384</v>
      </c>
      <c r="AP125" s="72">
        <f t="shared" si="69"/>
        <v>6.964805584774858E-5</v>
      </c>
      <c r="AR125" s="116" t="s">
        <v>240</v>
      </c>
      <c r="AS125" s="116"/>
      <c r="AT125" s="25">
        <f t="shared" si="78"/>
        <v>0.37180185887588058</v>
      </c>
      <c r="AU125" s="48">
        <f t="shared" si="117"/>
        <v>3746.8457147753707</v>
      </c>
      <c r="AV125" s="25">
        <f t="shared" si="80"/>
        <v>0.33076876496383012</v>
      </c>
      <c r="AW125" s="48">
        <f t="shared" si="118"/>
        <v>3333.333333333333</v>
      </c>
      <c r="AX125" s="25">
        <f t="shared" si="82"/>
        <v>0.33076876496383012</v>
      </c>
      <c r="AY125" s="48">
        <f t="shared" si="119"/>
        <v>3333.333333333333</v>
      </c>
      <c r="AZ125" s="48">
        <f t="shared" si="120"/>
        <v>10413.512381442037</v>
      </c>
      <c r="BA125" s="25">
        <f t="shared" si="85"/>
        <v>3.5957594370274133E-4</v>
      </c>
      <c r="BC125" s="116" t="s">
        <v>1132</v>
      </c>
      <c r="BD125" s="116"/>
      <c r="BE125" s="56">
        <f t="shared" si="70"/>
        <v>0.33333333333333331</v>
      </c>
      <c r="BF125" s="48">
        <f t="shared" si="71"/>
        <v>3471.1707938140121</v>
      </c>
      <c r="BG125" s="56">
        <f t="shared" si="72"/>
        <v>0.33333333333333331</v>
      </c>
      <c r="BH125" s="48">
        <f t="shared" si="73"/>
        <v>3334.4444444444439</v>
      </c>
      <c r="BI125" s="56">
        <f t="shared" si="74"/>
        <v>0.33333333333333331</v>
      </c>
      <c r="BJ125" s="48">
        <f t="shared" si="75"/>
        <v>3334.4444444444439</v>
      </c>
      <c r="BK125" s="48">
        <f t="shared" si="121"/>
        <v>10413.512381442037</v>
      </c>
      <c r="BL125" s="51">
        <f t="shared" si="77"/>
        <v>3.5957594370272794E-4</v>
      </c>
    </row>
    <row r="126" spans="2:64" x14ac:dyDescent="0.2">
      <c r="B126" s="94">
        <v>44037</v>
      </c>
      <c r="C126" s="120">
        <f t="shared" si="86"/>
        <v>112.18089746742888</v>
      </c>
      <c r="D126" s="72">
        <f t="shared" si="95"/>
        <v>9.9999999999993844E-4</v>
      </c>
      <c r="E126" s="22">
        <v>1000</v>
      </c>
      <c r="F126" s="96">
        <f t="shared" si="88"/>
        <v>112180.89746742888</v>
      </c>
      <c r="G126" s="72">
        <f t="shared" si="89"/>
        <v>6.9583318871755381E-2</v>
      </c>
      <c r="H126" s="21">
        <v>100</v>
      </c>
      <c r="I126" s="72">
        <f t="shared" si="96"/>
        <v>0</v>
      </c>
      <c r="J126" s="22">
        <v>5000</v>
      </c>
      <c r="K126" s="96">
        <f t="shared" si="90"/>
        <v>500000</v>
      </c>
      <c r="L126" s="72">
        <f t="shared" si="91"/>
        <v>0.31013889370941489</v>
      </c>
      <c r="M126" s="21">
        <v>100</v>
      </c>
      <c r="N126" s="72">
        <f t="shared" si="97"/>
        <v>0</v>
      </c>
      <c r="O126" s="22">
        <v>10000</v>
      </c>
      <c r="P126" s="96">
        <f t="shared" si="92"/>
        <v>1000000</v>
      </c>
      <c r="Q126" s="72">
        <f t="shared" si="93"/>
        <v>0.62027778741882977</v>
      </c>
      <c r="R126" s="120">
        <f t="shared" si="94"/>
        <v>1612180.8974674288</v>
      </c>
      <c r="S126" s="99">
        <f t="shared" si="87"/>
        <v>1</v>
      </c>
      <c r="V126" s="116" t="s">
        <v>241</v>
      </c>
      <c r="W126" s="116"/>
      <c r="X126" s="72">
        <f t="shared" si="61"/>
        <v>7.0319215558217921E-2</v>
      </c>
      <c r="Y126" s="71">
        <f t="shared" si="62"/>
        <v>703.23610509190314</v>
      </c>
      <c r="Z126" s="72">
        <f t="shared" si="63"/>
        <v>0.31248046997062684</v>
      </c>
      <c r="AA126" s="71">
        <f t="shared" si="64"/>
        <v>3125</v>
      </c>
      <c r="AB126" s="72">
        <f t="shared" si="65"/>
        <v>0.62496093994125368</v>
      </c>
      <c r="AC126" s="71">
        <f t="shared" si="66"/>
        <v>6250</v>
      </c>
      <c r="AD126" s="71">
        <f t="shared" si="67"/>
        <v>10078.236105091903</v>
      </c>
      <c r="AE126" s="72">
        <f t="shared" si="68"/>
        <v>6.9712848539077611E-5</v>
      </c>
      <c r="AG126" s="116" t="s">
        <v>1133</v>
      </c>
      <c r="AH126" s="116"/>
      <c r="AI126" s="82">
        <f t="shared" si="110"/>
        <v>7.0319215558217921E-2</v>
      </c>
      <c r="AJ126" s="71">
        <f t="shared" si="111"/>
        <v>703.23610509190314</v>
      </c>
      <c r="AK126" s="117">
        <f t="shared" si="112"/>
        <v>0.31248046997062684</v>
      </c>
      <c r="AL126" s="118">
        <f t="shared" si="113"/>
        <v>3125</v>
      </c>
      <c r="AM126" s="82">
        <f t="shared" si="114"/>
        <v>0.62496093994125368</v>
      </c>
      <c r="AN126" s="71">
        <f t="shared" si="115"/>
        <v>6250</v>
      </c>
      <c r="AO126" s="71">
        <f t="shared" si="116"/>
        <v>10078.236105091903</v>
      </c>
      <c r="AP126" s="72">
        <f t="shared" si="69"/>
        <v>6.9712848539182914E-5</v>
      </c>
      <c r="AR126" s="116" t="s">
        <v>241</v>
      </c>
      <c r="AS126" s="116"/>
      <c r="AT126" s="25">
        <f t="shared" si="78"/>
        <v>0.37214771725730911</v>
      </c>
      <c r="AU126" s="48">
        <f t="shared" si="117"/>
        <v>3750.5925604901454</v>
      </c>
      <c r="AV126" s="25">
        <f t="shared" si="80"/>
        <v>0.33074570773840156</v>
      </c>
      <c r="AW126" s="48">
        <f t="shared" si="118"/>
        <v>3333.333333333333</v>
      </c>
      <c r="AX126" s="25">
        <f t="shared" si="82"/>
        <v>0.33074570773840156</v>
      </c>
      <c r="AY126" s="48">
        <f t="shared" si="119"/>
        <v>3333.333333333333</v>
      </c>
      <c r="AZ126" s="48">
        <f t="shared" si="120"/>
        <v>10417.25922715681</v>
      </c>
      <c r="BA126" s="25">
        <f t="shared" si="85"/>
        <v>3.5980614201320209E-4</v>
      </c>
      <c r="BC126" s="116" t="s">
        <v>1133</v>
      </c>
      <c r="BD126" s="116"/>
      <c r="BE126" s="56">
        <f t="shared" si="70"/>
        <v>0.33333333333333331</v>
      </c>
      <c r="BF126" s="48">
        <f t="shared" si="71"/>
        <v>3472.4197423856031</v>
      </c>
      <c r="BG126" s="56">
        <f t="shared" si="72"/>
        <v>0.33333333333333331</v>
      </c>
      <c r="BH126" s="48">
        <f t="shared" si="73"/>
        <v>3334.4444444444439</v>
      </c>
      <c r="BI126" s="56">
        <f t="shared" si="74"/>
        <v>0.33333333333333331</v>
      </c>
      <c r="BJ126" s="48">
        <f t="shared" si="75"/>
        <v>3334.4444444444439</v>
      </c>
      <c r="BK126" s="48">
        <f t="shared" si="121"/>
        <v>10417.25922715681</v>
      </c>
      <c r="BL126" s="51">
        <f t="shared" si="77"/>
        <v>3.5980614201314154E-4</v>
      </c>
    </row>
    <row r="127" spans="2:64" x14ac:dyDescent="0.2">
      <c r="B127" s="94">
        <v>44038</v>
      </c>
      <c r="C127" s="120">
        <f t="shared" si="86"/>
        <v>112.2930783648963</v>
      </c>
      <c r="D127" s="72">
        <f t="shared" si="95"/>
        <v>9.9999999999996728E-4</v>
      </c>
      <c r="E127" s="22">
        <v>1000</v>
      </c>
      <c r="F127" s="96">
        <f t="shared" si="88"/>
        <v>112293.0783648963</v>
      </c>
      <c r="G127" s="72">
        <f t="shared" si="89"/>
        <v>6.9648055847748275E-2</v>
      </c>
      <c r="H127" s="21">
        <v>100</v>
      </c>
      <c r="I127" s="72">
        <f t="shared" si="96"/>
        <v>0</v>
      </c>
      <c r="J127" s="22">
        <v>5000</v>
      </c>
      <c r="K127" s="96">
        <f t="shared" si="90"/>
        <v>500000</v>
      </c>
      <c r="L127" s="72">
        <f t="shared" si="91"/>
        <v>0.31011731471741721</v>
      </c>
      <c r="M127" s="21">
        <v>100</v>
      </c>
      <c r="N127" s="72">
        <f t="shared" si="97"/>
        <v>0</v>
      </c>
      <c r="O127" s="22">
        <v>10000</v>
      </c>
      <c r="P127" s="96">
        <f t="shared" si="92"/>
        <v>1000000</v>
      </c>
      <c r="Q127" s="72">
        <f t="shared" si="93"/>
        <v>0.62023462943483443</v>
      </c>
      <c r="R127" s="120">
        <f t="shared" si="94"/>
        <v>1612293.0783648964</v>
      </c>
      <c r="S127" s="99">
        <f t="shared" si="87"/>
        <v>0.99999999999999989</v>
      </c>
      <c r="V127" s="116" t="s">
        <v>242</v>
      </c>
      <c r="W127" s="116"/>
      <c r="X127" s="72">
        <f t="shared" si="61"/>
        <v>7.038953477377613E-2</v>
      </c>
      <c r="Y127" s="71">
        <f t="shared" si="62"/>
        <v>703.93934119699497</v>
      </c>
      <c r="Z127" s="72">
        <f t="shared" si="63"/>
        <v>0.31248046997062684</v>
      </c>
      <c r="AA127" s="71">
        <f t="shared" si="64"/>
        <v>3125</v>
      </c>
      <c r="AB127" s="72">
        <f t="shared" si="65"/>
        <v>0.62496093994125368</v>
      </c>
      <c r="AC127" s="71">
        <f t="shared" si="66"/>
        <v>6250</v>
      </c>
      <c r="AD127" s="71">
        <f t="shared" si="67"/>
        <v>10078.939341196994</v>
      </c>
      <c r="AE127" s="72">
        <f t="shared" si="68"/>
        <v>6.9777696985704699E-5</v>
      </c>
      <c r="AG127" s="116" t="s">
        <v>1134</v>
      </c>
      <c r="AH127" s="116"/>
      <c r="AI127" s="82">
        <f t="shared" si="110"/>
        <v>7.038953477377613E-2</v>
      </c>
      <c r="AJ127" s="71">
        <f t="shared" si="111"/>
        <v>703.93934119699497</v>
      </c>
      <c r="AK127" s="117">
        <f t="shared" si="112"/>
        <v>0.31248046997062684</v>
      </c>
      <c r="AL127" s="118">
        <f t="shared" si="113"/>
        <v>3125</v>
      </c>
      <c r="AM127" s="82">
        <f t="shared" si="114"/>
        <v>0.62496093994125368</v>
      </c>
      <c r="AN127" s="71">
        <f t="shared" si="115"/>
        <v>6250</v>
      </c>
      <c r="AO127" s="71">
        <f t="shared" si="116"/>
        <v>10078.939341196994</v>
      </c>
      <c r="AP127" s="72">
        <f t="shared" si="69"/>
        <v>6.9777696985795501E-5</v>
      </c>
      <c r="AR127" s="116" t="s">
        <v>242</v>
      </c>
      <c r="AS127" s="116"/>
      <c r="AT127" s="25">
        <f t="shared" si="78"/>
        <v>0.37249387320995248</v>
      </c>
      <c r="AU127" s="48">
        <f t="shared" si="117"/>
        <v>3754.343153050635</v>
      </c>
      <c r="AV127" s="25">
        <f t="shared" si="80"/>
        <v>0.33072263067489205</v>
      </c>
      <c r="AW127" s="48">
        <f t="shared" si="118"/>
        <v>3333.333333333333</v>
      </c>
      <c r="AX127" s="25">
        <f t="shared" si="82"/>
        <v>0.33072263067489205</v>
      </c>
      <c r="AY127" s="48">
        <f t="shared" si="119"/>
        <v>3333.333333333333</v>
      </c>
      <c r="AZ127" s="48">
        <f t="shared" si="120"/>
        <v>10421.009819717301</v>
      </c>
      <c r="BA127" s="25">
        <f t="shared" si="85"/>
        <v>3.6003640484567629E-4</v>
      </c>
      <c r="BC127" s="116" t="s">
        <v>1134</v>
      </c>
      <c r="BD127" s="116"/>
      <c r="BE127" s="56">
        <f t="shared" si="70"/>
        <v>0.33333333333333331</v>
      </c>
      <c r="BF127" s="48">
        <f t="shared" si="71"/>
        <v>3473.669939905767</v>
      </c>
      <c r="BG127" s="56">
        <f t="shared" si="72"/>
        <v>0.33333333333333331</v>
      </c>
      <c r="BH127" s="48">
        <f t="shared" si="73"/>
        <v>3334.4444444444439</v>
      </c>
      <c r="BI127" s="56">
        <f t="shared" si="74"/>
        <v>0.33333333333333331</v>
      </c>
      <c r="BJ127" s="48">
        <f t="shared" si="75"/>
        <v>3334.4444444444439</v>
      </c>
      <c r="BK127" s="48">
        <f t="shared" si="121"/>
        <v>10421.009819717301</v>
      </c>
      <c r="BL127" s="51">
        <f t="shared" si="77"/>
        <v>3.6003640484572053E-4</v>
      </c>
    </row>
    <row r="128" spans="2:64" x14ac:dyDescent="0.2">
      <c r="B128" s="94">
        <v>44039</v>
      </c>
      <c r="C128" s="120">
        <f t="shared" si="86"/>
        <v>112.4053714432612</v>
      </c>
      <c r="D128" s="72">
        <f t="shared" si="95"/>
        <v>1.0000000000000299E-3</v>
      </c>
      <c r="E128" s="22">
        <v>1000</v>
      </c>
      <c r="F128" s="96">
        <f t="shared" si="88"/>
        <v>112405.3714432612</v>
      </c>
      <c r="G128" s="72">
        <f t="shared" si="89"/>
        <v>6.971284853922767E-2</v>
      </c>
      <c r="H128" s="21">
        <v>100</v>
      </c>
      <c r="I128" s="72">
        <f t="shared" si="96"/>
        <v>0</v>
      </c>
      <c r="J128" s="22">
        <v>5000</v>
      </c>
      <c r="K128" s="96">
        <f t="shared" si="90"/>
        <v>500000</v>
      </c>
      <c r="L128" s="72">
        <f t="shared" si="91"/>
        <v>0.3100957171535908</v>
      </c>
      <c r="M128" s="21">
        <v>100</v>
      </c>
      <c r="N128" s="72">
        <f t="shared" si="97"/>
        <v>0</v>
      </c>
      <c r="O128" s="22">
        <v>10000</v>
      </c>
      <c r="P128" s="96">
        <f t="shared" si="92"/>
        <v>1000000</v>
      </c>
      <c r="Q128" s="72">
        <f t="shared" si="93"/>
        <v>0.6201914343071816</v>
      </c>
      <c r="R128" s="120">
        <f t="shared" si="94"/>
        <v>1612405.3714432612</v>
      </c>
      <c r="S128" s="99">
        <f t="shared" si="87"/>
        <v>1</v>
      </c>
      <c r="V128" s="116" t="s">
        <v>243</v>
      </c>
      <c r="W128" s="116"/>
      <c r="X128" s="72">
        <f t="shared" si="61"/>
        <v>7.0459924308549915E-2</v>
      </c>
      <c r="Y128" s="71">
        <f t="shared" si="62"/>
        <v>704.64328053819202</v>
      </c>
      <c r="Z128" s="72">
        <f t="shared" si="63"/>
        <v>0.31248046997062684</v>
      </c>
      <c r="AA128" s="71">
        <f t="shared" si="64"/>
        <v>3125</v>
      </c>
      <c r="AB128" s="72">
        <f t="shared" si="65"/>
        <v>0.62496093994125368</v>
      </c>
      <c r="AC128" s="71">
        <f t="shared" si="66"/>
        <v>6250</v>
      </c>
      <c r="AD128" s="71">
        <f t="shared" si="67"/>
        <v>10079.643280538192</v>
      </c>
      <c r="AE128" s="72">
        <f t="shared" si="68"/>
        <v>6.9842601226949831E-5</v>
      </c>
      <c r="AG128" s="116" t="s">
        <v>1135</v>
      </c>
      <c r="AH128" s="116"/>
      <c r="AI128" s="82">
        <f t="shared" si="110"/>
        <v>7.0459924308549915E-2</v>
      </c>
      <c r="AJ128" s="71">
        <f t="shared" si="111"/>
        <v>704.64328053819202</v>
      </c>
      <c r="AK128" s="117">
        <f t="shared" si="112"/>
        <v>0.31248046997062684</v>
      </c>
      <c r="AL128" s="118">
        <f t="shared" si="113"/>
        <v>3125</v>
      </c>
      <c r="AM128" s="82">
        <f t="shared" si="114"/>
        <v>0.62496093994125368</v>
      </c>
      <c r="AN128" s="71">
        <f t="shared" si="115"/>
        <v>6250</v>
      </c>
      <c r="AO128" s="71">
        <f t="shared" si="116"/>
        <v>10079.643280538192</v>
      </c>
      <c r="AP128" s="72">
        <f t="shared" si="69"/>
        <v>6.9842601226888235E-5</v>
      </c>
      <c r="AR128" s="116" t="s">
        <v>243</v>
      </c>
      <c r="AS128" s="116"/>
      <c r="AT128" s="25">
        <f t="shared" si="78"/>
        <v>0.37284032694488634</v>
      </c>
      <c r="AU128" s="48">
        <f t="shared" si="117"/>
        <v>3758.0974962036862</v>
      </c>
      <c r="AV128" s="25">
        <f t="shared" si="80"/>
        <v>0.33069953375922972</v>
      </c>
      <c r="AW128" s="48">
        <f t="shared" si="118"/>
        <v>3333.333333333333</v>
      </c>
      <c r="AX128" s="25">
        <f t="shared" si="82"/>
        <v>0.33069953375922972</v>
      </c>
      <c r="AY128" s="48">
        <f t="shared" si="119"/>
        <v>3333.333333333333</v>
      </c>
      <c r="AZ128" s="48">
        <f t="shared" si="120"/>
        <v>10424.764162870353</v>
      </c>
      <c r="BA128" s="25">
        <f t="shared" si="85"/>
        <v>3.6026673211156726E-4</v>
      </c>
      <c r="BC128" s="116" t="s">
        <v>1135</v>
      </c>
      <c r="BD128" s="116"/>
      <c r="BE128" s="56">
        <f t="shared" si="70"/>
        <v>0.33333333333333331</v>
      </c>
      <c r="BF128" s="48">
        <f t="shared" si="71"/>
        <v>3474.9213876234508</v>
      </c>
      <c r="BG128" s="56">
        <f t="shared" si="72"/>
        <v>0.33333333333333331</v>
      </c>
      <c r="BH128" s="48">
        <f t="shared" si="73"/>
        <v>3334.4444444444439</v>
      </c>
      <c r="BI128" s="56">
        <f t="shared" si="74"/>
        <v>0.33333333333333331</v>
      </c>
      <c r="BJ128" s="48">
        <f t="shared" si="75"/>
        <v>3334.4444444444439</v>
      </c>
      <c r="BK128" s="48">
        <f t="shared" si="121"/>
        <v>10424.764162870353</v>
      </c>
      <c r="BL128" s="51">
        <f t="shared" si="77"/>
        <v>3.6026673211164706E-4</v>
      </c>
    </row>
    <row r="129" spans="2:64" x14ac:dyDescent="0.2">
      <c r="B129" s="94">
        <v>44040</v>
      </c>
      <c r="C129" s="120">
        <f t="shared" si="86"/>
        <v>112.51777681470446</v>
      </c>
      <c r="D129" s="72">
        <f t="shared" si="95"/>
        <v>9.9999999999998159E-4</v>
      </c>
      <c r="E129" s="22">
        <v>1000</v>
      </c>
      <c r="F129" s="96">
        <f t="shared" si="88"/>
        <v>112517.77681470446</v>
      </c>
      <c r="G129" s="72">
        <f t="shared" si="89"/>
        <v>6.9777696985745513E-2</v>
      </c>
      <c r="H129" s="21">
        <v>100</v>
      </c>
      <c r="I129" s="72">
        <f t="shared" si="96"/>
        <v>0</v>
      </c>
      <c r="J129" s="22">
        <v>5000</v>
      </c>
      <c r="K129" s="96">
        <f t="shared" si="90"/>
        <v>500000</v>
      </c>
      <c r="L129" s="72">
        <f t="shared" si="91"/>
        <v>0.31007410100475152</v>
      </c>
      <c r="M129" s="21">
        <v>100</v>
      </c>
      <c r="N129" s="72">
        <f t="shared" si="97"/>
        <v>0</v>
      </c>
      <c r="O129" s="22">
        <v>10000</v>
      </c>
      <c r="P129" s="96">
        <f t="shared" si="92"/>
        <v>1000000</v>
      </c>
      <c r="Q129" s="72">
        <f t="shared" si="93"/>
        <v>0.62014820200950305</v>
      </c>
      <c r="R129" s="120">
        <f t="shared" si="94"/>
        <v>1612517.7768147043</v>
      </c>
      <c r="S129" s="99">
        <f t="shared" si="87"/>
        <v>1</v>
      </c>
      <c r="V129" s="116" t="s">
        <v>244</v>
      </c>
      <c r="W129" s="116"/>
      <c r="X129" s="72">
        <f t="shared" si="61"/>
        <v>7.0530384232858456E-2</v>
      </c>
      <c r="Y129" s="71">
        <f t="shared" si="62"/>
        <v>705.34792381873012</v>
      </c>
      <c r="Z129" s="72">
        <f t="shared" si="63"/>
        <v>0.31248046997062684</v>
      </c>
      <c r="AA129" s="71">
        <f t="shared" si="64"/>
        <v>3125</v>
      </c>
      <c r="AB129" s="72">
        <f t="shared" si="65"/>
        <v>0.62496093994125368</v>
      </c>
      <c r="AC129" s="71">
        <f t="shared" si="66"/>
        <v>6250</v>
      </c>
      <c r="AD129" s="71">
        <f t="shared" si="67"/>
        <v>10080.34792381873</v>
      </c>
      <c r="AE129" s="72">
        <f t="shared" si="68"/>
        <v>6.9907561302169153E-5</v>
      </c>
      <c r="AG129" s="116" t="s">
        <v>1136</v>
      </c>
      <c r="AH129" s="116"/>
      <c r="AI129" s="82">
        <f t="shared" si="110"/>
        <v>7.0530384232858456E-2</v>
      </c>
      <c r="AJ129" s="71">
        <f t="shared" si="111"/>
        <v>705.34792381873012</v>
      </c>
      <c r="AK129" s="117">
        <f t="shared" si="112"/>
        <v>0.31248046997062684</v>
      </c>
      <c r="AL129" s="118">
        <f t="shared" si="113"/>
        <v>3125</v>
      </c>
      <c r="AM129" s="82">
        <f t="shared" si="114"/>
        <v>0.62496093994125368</v>
      </c>
      <c r="AN129" s="71">
        <f t="shared" si="115"/>
        <v>6250</v>
      </c>
      <c r="AO129" s="71">
        <f t="shared" si="116"/>
        <v>10080.34792381873</v>
      </c>
      <c r="AP129" s="72">
        <f t="shared" si="69"/>
        <v>6.99075613022071E-5</v>
      </c>
      <c r="AR129" s="116" t="s">
        <v>244</v>
      </c>
      <c r="AS129" s="116"/>
      <c r="AT129" s="25">
        <f t="shared" si="78"/>
        <v>0.37318707867325168</v>
      </c>
      <c r="AU129" s="48">
        <f t="shared" si="117"/>
        <v>3761.8555936998896</v>
      </c>
      <c r="AV129" s="25">
        <f t="shared" si="80"/>
        <v>0.33067641697733874</v>
      </c>
      <c r="AW129" s="48">
        <f t="shared" si="118"/>
        <v>3333.333333333333</v>
      </c>
      <c r="AX129" s="25">
        <f t="shared" si="82"/>
        <v>0.33067641697733874</v>
      </c>
      <c r="AY129" s="48">
        <f t="shared" si="119"/>
        <v>3333.333333333333</v>
      </c>
      <c r="AZ129" s="48">
        <f t="shared" si="120"/>
        <v>10428.522260366557</v>
      </c>
      <c r="BA129" s="25">
        <f t="shared" si="85"/>
        <v>3.6049712372285373E-4</v>
      </c>
      <c r="BC129" s="116" t="s">
        <v>1136</v>
      </c>
      <c r="BD129" s="116"/>
      <c r="BE129" s="56">
        <f t="shared" si="70"/>
        <v>0.33333333333333331</v>
      </c>
      <c r="BF129" s="48">
        <f t="shared" si="71"/>
        <v>3476.174086788852</v>
      </c>
      <c r="BG129" s="56">
        <f t="shared" si="72"/>
        <v>0.33333333333333331</v>
      </c>
      <c r="BH129" s="48">
        <f t="shared" si="73"/>
        <v>3334.4444444444439</v>
      </c>
      <c r="BI129" s="56">
        <f t="shared" si="74"/>
        <v>0.33333333333333331</v>
      </c>
      <c r="BJ129" s="48">
        <f t="shared" si="75"/>
        <v>3334.4444444444439</v>
      </c>
      <c r="BK129" s="48">
        <f t="shared" si="121"/>
        <v>10428.522260366557</v>
      </c>
      <c r="BL129" s="51">
        <f t="shared" si="77"/>
        <v>3.6049712372276943E-4</v>
      </c>
    </row>
    <row r="130" spans="2:64" x14ac:dyDescent="0.2">
      <c r="B130" s="94">
        <v>44041</v>
      </c>
      <c r="C130" s="120">
        <f t="shared" si="86"/>
        <v>112.63029459151916</v>
      </c>
      <c r="D130" s="72">
        <f t="shared" si="95"/>
        <v>9.9999999999994538E-4</v>
      </c>
      <c r="E130" s="22">
        <v>1000</v>
      </c>
      <c r="F130" s="96">
        <f t="shared" si="88"/>
        <v>112630.29459151917</v>
      </c>
      <c r="G130" s="72">
        <f t="shared" si="89"/>
        <v>6.9842601226866155E-2</v>
      </c>
      <c r="H130" s="21">
        <v>100</v>
      </c>
      <c r="I130" s="72">
        <f t="shared" si="96"/>
        <v>0</v>
      </c>
      <c r="J130" s="22">
        <v>5000</v>
      </c>
      <c r="K130" s="96">
        <f t="shared" si="90"/>
        <v>500000</v>
      </c>
      <c r="L130" s="72">
        <f t="shared" si="91"/>
        <v>0.31005246625771132</v>
      </c>
      <c r="M130" s="21">
        <v>100</v>
      </c>
      <c r="N130" s="72">
        <f t="shared" si="97"/>
        <v>0</v>
      </c>
      <c r="O130" s="22">
        <v>10000</v>
      </c>
      <c r="P130" s="96">
        <f t="shared" si="92"/>
        <v>1000000</v>
      </c>
      <c r="Q130" s="72">
        <f t="shared" si="93"/>
        <v>0.62010493251542265</v>
      </c>
      <c r="R130" s="120">
        <f t="shared" si="94"/>
        <v>1612630.2945915191</v>
      </c>
      <c r="S130" s="99">
        <f t="shared" si="87"/>
        <v>1</v>
      </c>
      <c r="V130" s="116" t="s">
        <v>245</v>
      </c>
      <c r="W130" s="116"/>
      <c r="X130" s="72">
        <f t="shared" si="61"/>
        <v>7.0600914617091309E-2</v>
      </c>
      <c r="Y130" s="71">
        <f t="shared" si="62"/>
        <v>706.05327174254876</v>
      </c>
      <c r="Z130" s="72">
        <f t="shared" si="63"/>
        <v>0.31248046997062684</v>
      </c>
      <c r="AA130" s="71">
        <f t="shared" si="64"/>
        <v>3125</v>
      </c>
      <c r="AB130" s="72">
        <f t="shared" si="65"/>
        <v>0.62496093994125368</v>
      </c>
      <c r="AC130" s="71">
        <f t="shared" si="66"/>
        <v>6250</v>
      </c>
      <c r="AD130" s="71">
        <f t="shared" si="67"/>
        <v>10081.053271742549</v>
      </c>
      <c r="AE130" s="72">
        <f t="shared" si="68"/>
        <v>6.9972577251202825E-5</v>
      </c>
      <c r="AG130" s="116" t="s">
        <v>1137</v>
      </c>
      <c r="AH130" s="116"/>
      <c r="AI130" s="82">
        <f t="shared" si="110"/>
        <v>7.0600914617091309E-2</v>
      </c>
      <c r="AJ130" s="71">
        <f t="shared" si="111"/>
        <v>706.05327174254876</v>
      </c>
      <c r="AK130" s="117">
        <f t="shared" si="112"/>
        <v>0.31248046997062684</v>
      </c>
      <c r="AL130" s="118">
        <f t="shared" si="113"/>
        <v>3125</v>
      </c>
      <c r="AM130" s="82">
        <f t="shared" si="114"/>
        <v>0.62496093994125368</v>
      </c>
      <c r="AN130" s="71">
        <f t="shared" si="115"/>
        <v>6250</v>
      </c>
      <c r="AO130" s="71">
        <f t="shared" si="116"/>
        <v>10081.053271742549</v>
      </c>
      <c r="AP130" s="72">
        <f t="shared" si="69"/>
        <v>6.9972577251276036E-5</v>
      </c>
      <c r="AR130" s="116" t="s">
        <v>245</v>
      </c>
      <c r="AS130" s="116"/>
      <c r="AT130" s="25">
        <f t="shared" si="78"/>
        <v>0.37353412860625507</v>
      </c>
      <c r="AU130" s="48">
        <f t="shared" si="117"/>
        <v>3765.6174492935893</v>
      </c>
      <c r="AV130" s="25">
        <f t="shared" si="80"/>
        <v>0.33065328031513852</v>
      </c>
      <c r="AW130" s="48">
        <f t="shared" si="118"/>
        <v>3333.333333333333</v>
      </c>
      <c r="AX130" s="25">
        <f t="shared" si="82"/>
        <v>0.33065328031513852</v>
      </c>
      <c r="AY130" s="48">
        <f t="shared" si="119"/>
        <v>3333.333333333333</v>
      </c>
      <c r="AZ130" s="48">
        <f t="shared" si="120"/>
        <v>10432.284115960254</v>
      </c>
      <c r="BA130" s="25">
        <f t="shared" si="85"/>
        <v>3.6072757959139043E-4</v>
      </c>
      <c r="BC130" s="116" t="s">
        <v>1137</v>
      </c>
      <c r="BD130" s="116"/>
      <c r="BE130" s="56">
        <f t="shared" si="70"/>
        <v>0.33333333333333331</v>
      </c>
      <c r="BF130" s="48">
        <f t="shared" si="71"/>
        <v>3477.4280386534178</v>
      </c>
      <c r="BG130" s="56">
        <f t="shared" si="72"/>
        <v>0.33333333333333331</v>
      </c>
      <c r="BH130" s="48">
        <f t="shared" si="73"/>
        <v>3334.4444444444439</v>
      </c>
      <c r="BI130" s="56">
        <f t="shared" si="74"/>
        <v>0.33333333333333331</v>
      </c>
      <c r="BJ130" s="48">
        <f t="shared" si="75"/>
        <v>3334.4444444444439</v>
      </c>
      <c r="BK130" s="48">
        <f t="shared" si="121"/>
        <v>10432.284115960254</v>
      </c>
      <c r="BL130" s="51">
        <f t="shared" si="77"/>
        <v>3.6072757959138002E-4</v>
      </c>
    </row>
    <row r="131" spans="2:64" x14ac:dyDescent="0.2">
      <c r="B131" s="94">
        <v>44042</v>
      </c>
      <c r="C131" s="120">
        <f t="shared" si="86"/>
        <v>112.74292488611069</v>
      </c>
      <c r="D131" s="72">
        <f t="shared" si="95"/>
        <v>1.0000000000000575E-3</v>
      </c>
      <c r="E131" s="22">
        <v>1000</v>
      </c>
      <c r="F131" s="96">
        <f t="shared" si="88"/>
        <v>112742.92488611069</v>
      </c>
      <c r="G131" s="72">
        <f t="shared" si="89"/>
        <v>6.9907561302166257E-2</v>
      </c>
      <c r="H131" s="21">
        <v>100</v>
      </c>
      <c r="I131" s="72">
        <f t="shared" si="96"/>
        <v>0</v>
      </c>
      <c r="J131" s="22">
        <v>5000</v>
      </c>
      <c r="K131" s="96">
        <f t="shared" si="90"/>
        <v>500000</v>
      </c>
      <c r="L131" s="72">
        <f t="shared" si="91"/>
        <v>0.31003081289927792</v>
      </c>
      <c r="M131" s="21">
        <v>100</v>
      </c>
      <c r="N131" s="72">
        <f t="shared" si="97"/>
        <v>0</v>
      </c>
      <c r="O131" s="22">
        <v>10000</v>
      </c>
      <c r="P131" s="96">
        <f t="shared" si="92"/>
        <v>1000000</v>
      </c>
      <c r="Q131" s="72">
        <f t="shared" si="93"/>
        <v>0.62006162579855584</v>
      </c>
      <c r="R131" s="120">
        <f t="shared" si="94"/>
        <v>1612742.9248861107</v>
      </c>
      <c r="S131" s="99">
        <f t="shared" si="87"/>
        <v>1</v>
      </c>
      <c r="V131" s="116" t="s">
        <v>246</v>
      </c>
      <c r="W131" s="116"/>
      <c r="X131" s="72">
        <f t="shared" si="61"/>
        <v>7.0671515531708404E-2</v>
      </c>
      <c r="Y131" s="71">
        <f t="shared" si="62"/>
        <v>706.75932501429133</v>
      </c>
      <c r="Z131" s="72">
        <f t="shared" si="63"/>
        <v>0.31248046997062684</v>
      </c>
      <c r="AA131" s="71">
        <f t="shared" si="64"/>
        <v>3125</v>
      </c>
      <c r="AB131" s="72">
        <f t="shared" si="65"/>
        <v>0.62496093994125368</v>
      </c>
      <c r="AC131" s="71">
        <f t="shared" si="66"/>
        <v>6250</v>
      </c>
      <c r="AD131" s="71">
        <f t="shared" si="67"/>
        <v>10081.759325014291</v>
      </c>
      <c r="AE131" s="72">
        <f t="shared" si="68"/>
        <v>7.0037649113653027E-5</v>
      </c>
      <c r="AG131" s="116" t="s">
        <v>1138</v>
      </c>
      <c r="AH131" s="116"/>
      <c r="AI131" s="82">
        <f t="shared" si="110"/>
        <v>7.0671515531708404E-2</v>
      </c>
      <c r="AJ131" s="71">
        <f t="shared" si="111"/>
        <v>706.75932501429133</v>
      </c>
      <c r="AK131" s="117">
        <f t="shared" si="112"/>
        <v>0.31248046997062684</v>
      </c>
      <c r="AL131" s="118">
        <f t="shared" si="113"/>
        <v>3125</v>
      </c>
      <c r="AM131" s="82">
        <f t="shared" si="114"/>
        <v>0.62496093994125368</v>
      </c>
      <c r="AN131" s="71">
        <f t="shared" si="115"/>
        <v>6250</v>
      </c>
      <c r="AO131" s="71">
        <f t="shared" si="116"/>
        <v>10081.759325014291</v>
      </c>
      <c r="AP131" s="72">
        <f t="shared" si="69"/>
        <v>7.0037649113618983E-5</v>
      </c>
      <c r="AR131" s="116" t="s">
        <v>246</v>
      </c>
      <c r="AS131" s="116"/>
      <c r="AT131" s="25">
        <f t="shared" si="78"/>
        <v>0.37388147695516827</v>
      </c>
      <c r="AU131" s="48">
        <f t="shared" si="117"/>
        <v>3769.3830667428833</v>
      </c>
      <c r="AV131" s="25">
        <f t="shared" si="80"/>
        <v>0.33063012375854428</v>
      </c>
      <c r="AW131" s="48">
        <f t="shared" si="118"/>
        <v>3333.333333333333</v>
      </c>
      <c r="AX131" s="25">
        <f t="shared" si="82"/>
        <v>0.33063012375854428</v>
      </c>
      <c r="AY131" s="48">
        <f t="shared" si="119"/>
        <v>3333.333333333333</v>
      </c>
      <c r="AZ131" s="48">
        <f t="shared" si="120"/>
        <v>10436.049733409549</v>
      </c>
      <c r="BA131" s="25">
        <f t="shared" si="85"/>
        <v>3.6095809962977978E-4</v>
      </c>
      <c r="BC131" s="116" t="s">
        <v>1138</v>
      </c>
      <c r="BD131" s="116"/>
      <c r="BE131" s="56">
        <f t="shared" si="70"/>
        <v>0.33333333333333331</v>
      </c>
      <c r="BF131" s="48">
        <f t="shared" si="71"/>
        <v>3478.6832444698493</v>
      </c>
      <c r="BG131" s="56">
        <f t="shared" si="72"/>
        <v>0.33333333333333331</v>
      </c>
      <c r="BH131" s="48">
        <f t="shared" si="73"/>
        <v>3334.4444444444439</v>
      </c>
      <c r="BI131" s="56">
        <f t="shared" si="74"/>
        <v>0.33333333333333331</v>
      </c>
      <c r="BJ131" s="48">
        <f t="shared" si="75"/>
        <v>3334.4444444444439</v>
      </c>
      <c r="BK131" s="48">
        <f t="shared" si="121"/>
        <v>10436.049733409549</v>
      </c>
      <c r="BL131" s="51">
        <f t="shared" si="77"/>
        <v>3.6095809962977121E-4</v>
      </c>
    </row>
    <row r="132" spans="2:64" x14ac:dyDescent="0.2">
      <c r="B132" s="94">
        <v>44043</v>
      </c>
      <c r="C132" s="120">
        <f t="shared" si="86"/>
        <v>112.85566781099679</v>
      </c>
      <c r="D132" s="72">
        <f t="shared" si="95"/>
        <v>9.9999999999996077E-4</v>
      </c>
      <c r="E132" s="22">
        <v>1000</v>
      </c>
      <c r="F132" s="96">
        <f t="shared" si="88"/>
        <v>112855.66781099679</v>
      </c>
      <c r="G132" s="72">
        <f t="shared" si="89"/>
        <v>6.9972577251234749E-2</v>
      </c>
      <c r="H132" s="21">
        <v>100</v>
      </c>
      <c r="I132" s="72">
        <f t="shared" si="96"/>
        <v>0</v>
      </c>
      <c r="J132" s="22">
        <v>5000</v>
      </c>
      <c r="K132" s="96">
        <f t="shared" si="90"/>
        <v>500000</v>
      </c>
      <c r="L132" s="72">
        <f t="shared" si="91"/>
        <v>0.31000914091625509</v>
      </c>
      <c r="M132" s="21">
        <v>100</v>
      </c>
      <c r="N132" s="72">
        <f t="shared" si="97"/>
        <v>0</v>
      </c>
      <c r="O132" s="22">
        <v>10000</v>
      </c>
      <c r="P132" s="96">
        <f t="shared" si="92"/>
        <v>1000000</v>
      </c>
      <c r="Q132" s="72">
        <f t="shared" si="93"/>
        <v>0.62001828183251018</v>
      </c>
      <c r="R132" s="120">
        <f t="shared" si="94"/>
        <v>1612855.6678109968</v>
      </c>
      <c r="S132" s="99">
        <f t="shared" si="87"/>
        <v>1</v>
      </c>
      <c r="V132" s="116" t="s">
        <v>247</v>
      </c>
      <c r="W132" s="116"/>
      <c r="X132" s="72">
        <f t="shared" si="61"/>
        <v>7.0742187047240099E-2</v>
      </c>
      <c r="Y132" s="71">
        <f t="shared" si="62"/>
        <v>707.46608433930555</v>
      </c>
      <c r="Z132" s="72">
        <f t="shared" si="63"/>
        <v>0.31248046997062684</v>
      </c>
      <c r="AA132" s="71">
        <f t="shared" si="64"/>
        <v>3125</v>
      </c>
      <c r="AB132" s="72">
        <f t="shared" si="65"/>
        <v>0.62496093994125368</v>
      </c>
      <c r="AC132" s="71">
        <f t="shared" si="66"/>
        <v>6250</v>
      </c>
      <c r="AD132" s="71">
        <f t="shared" si="67"/>
        <v>10082.466084339307</v>
      </c>
      <c r="AE132" s="72">
        <f t="shared" si="68"/>
        <v>7.0102776929244722E-5</v>
      </c>
      <c r="AG132" s="116" t="s">
        <v>1139</v>
      </c>
      <c r="AH132" s="116"/>
      <c r="AI132" s="82">
        <f t="shared" si="110"/>
        <v>7.0742187047240099E-2</v>
      </c>
      <c r="AJ132" s="71">
        <f t="shared" si="111"/>
        <v>707.46608433930555</v>
      </c>
      <c r="AK132" s="117">
        <f t="shared" si="112"/>
        <v>0.31248046997062684</v>
      </c>
      <c r="AL132" s="118">
        <f t="shared" si="113"/>
        <v>3125</v>
      </c>
      <c r="AM132" s="82">
        <f t="shared" si="114"/>
        <v>0.62496093994125368</v>
      </c>
      <c r="AN132" s="71">
        <f t="shared" si="115"/>
        <v>6250</v>
      </c>
      <c r="AO132" s="71">
        <f t="shared" si="116"/>
        <v>10082.466084339307</v>
      </c>
      <c r="AP132" s="72">
        <f t="shared" si="69"/>
        <v>7.0102776929203969E-5</v>
      </c>
      <c r="AR132" s="116" t="s">
        <v>247</v>
      </c>
      <c r="AS132" s="116"/>
      <c r="AT132" s="25">
        <f t="shared" si="78"/>
        <v>0.37422912393132801</v>
      </c>
      <c r="AU132" s="48">
        <f t="shared" si="117"/>
        <v>3773.152449809626</v>
      </c>
      <c r="AV132" s="25">
        <f t="shared" si="80"/>
        <v>0.3306069472934669</v>
      </c>
      <c r="AW132" s="48">
        <f t="shared" si="118"/>
        <v>3333.333333333333</v>
      </c>
      <c r="AX132" s="25">
        <f t="shared" si="82"/>
        <v>0.3306069472934669</v>
      </c>
      <c r="AY132" s="48">
        <f t="shared" si="119"/>
        <v>3333.333333333333</v>
      </c>
      <c r="AZ132" s="48">
        <f t="shared" si="120"/>
        <v>10439.819116476292</v>
      </c>
      <c r="BA132" s="25">
        <f t="shared" si="85"/>
        <v>3.6118868374840644E-4</v>
      </c>
      <c r="BC132" s="116" t="s">
        <v>1139</v>
      </c>
      <c r="BD132" s="116"/>
      <c r="BE132" s="56">
        <f t="shared" si="70"/>
        <v>0.33333333333333331</v>
      </c>
      <c r="BF132" s="48">
        <f t="shared" si="71"/>
        <v>3479.9397054920973</v>
      </c>
      <c r="BG132" s="56">
        <f t="shared" si="72"/>
        <v>0.33333333333333331</v>
      </c>
      <c r="BH132" s="48">
        <f t="shared" si="73"/>
        <v>3334.4444444444439</v>
      </c>
      <c r="BI132" s="56">
        <f t="shared" si="74"/>
        <v>0.33333333333333331</v>
      </c>
      <c r="BJ132" s="48">
        <f t="shared" si="75"/>
        <v>3334.4444444444439</v>
      </c>
      <c r="BK132" s="48">
        <f t="shared" si="121"/>
        <v>10439.819116476292</v>
      </c>
      <c r="BL132" s="51">
        <f t="shared" si="77"/>
        <v>3.6118868374845903E-4</v>
      </c>
    </row>
    <row r="133" spans="2:64" x14ac:dyDescent="0.2">
      <c r="B133" s="94">
        <v>44044</v>
      </c>
      <c r="C133" s="120">
        <f t="shared" si="86"/>
        <v>112.96852347880778</v>
      </c>
      <c r="D133" s="72">
        <f t="shared" si="95"/>
        <v>9.9999999999994169E-4</v>
      </c>
      <c r="E133" s="22">
        <v>1000</v>
      </c>
      <c r="F133" s="96">
        <f t="shared" si="88"/>
        <v>112968.52347880778</v>
      </c>
      <c r="G133" s="72">
        <f t="shared" si="89"/>
        <v>7.0037649113672884E-2</v>
      </c>
      <c r="H133" s="21">
        <v>100</v>
      </c>
      <c r="I133" s="72">
        <f t="shared" si="96"/>
        <v>0</v>
      </c>
      <c r="J133" s="22">
        <v>5000</v>
      </c>
      <c r="K133" s="96">
        <f t="shared" si="90"/>
        <v>500000</v>
      </c>
      <c r="L133" s="72">
        <f t="shared" si="91"/>
        <v>0.30998745029544233</v>
      </c>
      <c r="M133" s="21">
        <v>100</v>
      </c>
      <c r="N133" s="72">
        <f t="shared" si="97"/>
        <v>0</v>
      </c>
      <c r="O133" s="22">
        <v>10000</v>
      </c>
      <c r="P133" s="96">
        <f t="shared" si="92"/>
        <v>1000000</v>
      </c>
      <c r="Q133" s="72">
        <f t="shared" si="93"/>
        <v>0.61997490059088467</v>
      </c>
      <c r="R133" s="120">
        <f t="shared" si="94"/>
        <v>1612968.5234788079</v>
      </c>
      <c r="S133" s="99">
        <f t="shared" si="87"/>
        <v>0.99999999999999989</v>
      </c>
      <c r="V133" s="116" t="s">
        <v>248</v>
      </c>
      <c r="W133" s="116"/>
      <c r="X133" s="72">
        <f t="shared" si="61"/>
        <v>7.0812929234287336E-2</v>
      </c>
      <c r="Y133" s="71">
        <f t="shared" si="62"/>
        <v>708.17355042364477</v>
      </c>
      <c r="Z133" s="72">
        <f t="shared" si="63"/>
        <v>0.31248046997062684</v>
      </c>
      <c r="AA133" s="71">
        <f t="shared" si="64"/>
        <v>3125</v>
      </c>
      <c r="AB133" s="72">
        <f t="shared" si="65"/>
        <v>0.62496093994125368</v>
      </c>
      <c r="AC133" s="71">
        <f t="shared" si="66"/>
        <v>6250</v>
      </c>
      <c r="AD133" s="71">
        <f t="shared" si="67"/>
        <v>10083.173550423646</v>
      </c>
      <c r="AE133" s="72">
        <f t="shared" si="68"/>
        <v>7.0167960737103975E-5</v>
      </c>
      <c r="AG133" s="116" t="s">
        <v>1140</v>
      </c>
      <c r="AH133" s="116"/>
      <c r="AI133" s="82">
        <f t="shared" si="110"/>
        <v>7.0812929234287336E-2</v>
      </c>
      <c r="AJ133" s="71">
        <f t="shared" si="111"/>
        <v>708.17355042364477</v>
      </c>
      <c r="AK133" s="117">
        <f t="shared" si="112"/>
        <v>0.31248046997062684</v>
      </c>
      <c r="AL133" s="118">
        <f t="shared" si="113"/>
        <v>3125</v>
      </c>
      <c r="AM133" s="82">
        <f t="shared" si="114"/>
        <v>0.62496093994125368</v>
      </c>
      <c r="AN133" s="71">
        <f t="shared" si="115"/>
        <v>6250</v>
      </c>
      <c r="AO133" s="71">
        <f t="shared" si="116"/>
        <v>10083.173550423646</v>
      </c>
      <c r="AP133" s="72">
        <f t="shared" si="69"/>
        <v>7.0167960737110846E-5</v>
      </c>
      <c r="AR133" s="116" t="s">
        <v>248</v>
      </c>
      <c r="AS133" s="116"/>
      <c r="AT133" s="25">
        <f t="shared" si="78"/>
        <v>0.3745770697461363</v>
      </c>
      <c r="AU133" s="48">
        <f t="shared" si="117"/>
        <v>3776.925602259435</v>
      </c>
      <c r="AV133" s="25">
        <f t="shared" si="80"/>
        <v>0.33058375090581305</v>
      </c>
      <c r="AW133" s="48">
        <f t="shared" si="118"/>
        <v>3333.333333333333</v>
      </c>
      <c r="AX133" s="25">
        <f t="shared" si="82"/>
        <v>0.33058375090581305</v>
      </c>
      <c r="AY133" s="48">
        <f t="shared" si="119"/>
        <v>3333.333333333333</v>
      </c>
      <c r="AZ133" s="48">
        <f t="shared" si="120"/>
        <v>10443.592268926102</v>
      </c>
      <c r="BA133" s="25">
        <f t="shared" si="85"/>
        <v>3.6141933185944935E-4</v>
      </c>
      <c r="BC133" s="116" t="s">
        <v>1140</v>
      </c>
      <c r="BD133" s="116"/>
      <c r="BE133" s="56">
        <f t="shared" si="70"/>
        <v>0.33333333333333331</v>
      </c>
      <c r="BF133" s="48">
        <f t="shared" si="71"/>
        <v>3481.1974229753673</v>
      </c>
      <c r="BG133" s="56">
        <f t="shared" si="72"/>
        <v>0.33333333333333331</v>
      </c>
      <c r="BH133" s="48">
        <f t="shared" si="73"/>
        <v>3334.4444444444439</v>
      </c>
      <c r="BI133" s="56">
        <f t="shared" si="74"/>
        <v>0.33333333333333331</v>
      </c>
      <c r="BJ133" s="48">
        <f t="shared" si="75"/>
        <v>3334.4444444444439</v>
      </c>
      <c r="BK133" s="48">
        <f t="shared" si="121"/>
        <v>10443.592268926102</v>
      </c>
      <c r="BL133" s="51">
        <f t="shared" si="77"/>
        <v>3.614193318595138E-4</v>
      </c>
    </row>
    <row r="134" spans="2:64" x14ac:dyDescent="0.2">
      <c r="B134" s="94">
        <v>44045</v>
      </c>
      <c r="C134" s="120">
        <f t="shared" si="86"/>
        <v>113.08149200228659</v>
      </c>
      <c r="D134" s="72">
        <f t="shared" si="95"/>
        <v>1.0000000000000436E-3</v>
      </c>
      <c r="E134" s="22">
        <v>1000</v>
      </c>
      <c r="F134" s="96">
        <f t="shared" si="88"/>
        <v>113081.4920022866</v>
      </c>
      <c r="G134" s="72">
        <f t="shared" si="89"/>
        <v>7.0102776929094113E-2</v>
      </c>
      <c r="H134" s="21">
        <v>100</v>
      </c>
      <c r="I134" s="72">
        <f t="shared" si="96"/>
        <v>0</v>
      </c>
      <c r="J134" s="22">
        <v>5000</v>
      </c>
      <c r="K134" s="96">
        <f t="shared" si="90"/>
        <v>500000</v>
      </c>
      <c r="L134" s="72">
        <f t="shared" si="91"/>
        <v>0.30996574102363533</v>
      </c>
      <c r="M134" s="21">
        <v>100</v>
      </c>
      <c r="N134" s="72">
        <f t="shared" si="97"/>
        <v>0</v>
      </c>
      <c r="O134" s="22">
        <v>10000</v>
      </c>
      <c r="P134" s="96">
        <f t="shared" si="92"/>
        <v>1000000</v>
      </c>
      <c r="Q134" s="72">
        <f t="shared" si="93"/>
        <v>0.61993148204727067</v>
      </c>
      <c r="R134" s="120">
        <f t="shared" si="94"/>
        <v>1613081.4920022865</v>
      </c>
      <c r="S134" s="99">
        <f t="shared" si="87"/>
        <v>1</v>
      </c>
      <c r="V134" s="116" t="s">
        <v>249</v>
      </c>
      <c r="W134" s="116"/>
      <c r="X134" s="72">
        <f t="shared" si="61"/>
        <v>7.0883742163521626E-2</v>
      </c>
      <c r="Y134" s="71">
        <f t="shared" si="62"/>
        <v>708.88172397406845</v>
      </c>
      <c r="Z134" s="72">
        <f t="shared" si="63"/>
        <v>0.31248046997062684</v>
      </c>
      <c r="AA134" s="71">
        <f t="shared" si="64"/>
        <v>3125</v>
      </c>
      <c r="AB134" s="72">
        <f t="shared" si="65"/>
        <v>0.62496093994125368</v>
      </c>
      <c r="AC134" s="71">
        <f t="shared" si="66"/>
        <v>6250</v>
      </c>
      <c r="AD134" s="71">
        <f t="shared" si="67"/>
        <v>10083.881723974067</v>
      </c>
      <c r="AE134" s="72">
        <f t="shared" si="68"/>
        <v>7.0233200577201214E-5</v>
      </c>
      <c r="AG134" s="116" t="s">
        <v>1141</v>
      </c>
      <c r="AH134" s="116"/>
      <c r="AI134" s="82">
        <f t="shared" si="110"/>
        <v>7.0883742163521626E-2</v>
      </c>
      <c r="AJ134" s="71">
        <f t="shared" si="111"/>
        <v>708.88172397406845</v>
      </c>
      <c r="AK134" s="117">
        <f t="shared" si="112"/>
        <v>0.31248046997062684</v>
      </c>
      <c r="AL134" s="118">
        <f t="shared" si="113"/>
        <v>3125</v>
      </c>
      <c r="AM134" s="82">
        <f t="shared" si="114"/>
        <v>0.62496093994125368</v>
      </c>
      <c r="AN134" s="71">
        <f t="shared" si="115"/>
        <v>6250</v>
      </c>
      <c r="AO134" s="71">
        <f t="shared" si="116"/>
        <v>10083.881723974067</v>
      </c>
      <c r="AP134" s="72">
        <f t="shared" si="69"/>
        <v>7.0233200577307642E-5</v>
      </c>
      <c r="AR134" s="116" t="s">
        <v>249</v>
      </c>
      <c r="AS134" s="116"/>
      <c r="AT134" s="25">
        <f t="shared" si="78"/>
        <v>0.37492531461105993</v>
      </c>
      <c r="AU134" s="48">
        <f t="shared" si="117"/>
        <v>3780.7025278616948</v>
      </c>
      <c r="AV134" s="25">
        <f t="shared" si="80"/>
        <v>0.33056053458148488</v>
      </c>
      <c r="AW134" s="48">
        <f t="shared" si="118"/>
        <v>3333.333333333333</v>
      </c>
      <c r="AX134" s="25">
        <f t="shared" si="82"/>
        <v>0.33056053458148488</v>
      </c>
      <c r="AY134" s="48">
        <f t="shared" si="119"/>
        <v>3333.333333333333</v>
      </c>
      <c r="AZ134" s="48">
        <f t="shared" si="120"/>
        <v>10447.369194528361</v>
      </c>
      <c r="BA134" s="25">
        <f t="shared" si="85"/>
        <v>3.6165004387391609E-4</v>
      </c>
      <c r="BC134" s="116" t="s">
        <v>1141</v>
      </c>
      <c r="BD134" s="116"/>
      <c r="BE134" s="56">
        <f t="shared" si="70"/>
        <v>0.33333333333333331</v>
      </c>
      <c r="BF134" s="48">
        <f t="shared" si="71"/>
        <v>3482.4563981761203</v>
      </c>
      <c r="BG134" s="56">
        <f t="shared" si="72"/>
        <v>0.33333333333333331</v>
      </c>
      <c r="BH134" s="48">
        <f t="shared" si="73"/>
        <v>3334.4444444444439</v>
      </c>
      <c r="BI134" s="56">
        <f t="shared" si="74"/>
        <v>0.33333333333333331</v>
      </c>
      <c r="BJ134" s="48">
        <f t="shared" si="75"/>
        <v>3334.4444444444439</v>
      </c>
      <c r="BK134" s="48">
        <f t="shared" si="121"/>
        <v>10447.369194528361</v>
      </c>
      <c r="BL134" s="51">
        <f t="shared" si="77"/>
        <v>3.6165004387389565E-4</v>
      </c>
    </row>
    <row r="135" spans="2:64" x14ac:dyDescent="0.2">
      <c r="B135" s="94">
        <v>44046</v>
      </c>
      <c r="C135" s="120">
        <f t="shared" si="86"/>
        <v>113.19457349428887</v>
      </c>
      <c r="D135" s="72">
        <f t="shared" si="95"/>
        <v>9.9999999999994191E-4</v>
      </c>
      <c r="E135" s="22">
        <v>1000</v>
      </c>
      <c r="F135" s="96">
        <f t="shared" si="88"/>
        <v>113194.57349428888</v>
      </c>
      <c r="G135" s="72">
        <f t="shared" si="89"/>
        <v>7.0167960737124072E-2</v>
      </c>
      <c r="H135" s="21">
        <v>100</v>
      </c>
      <c r="I135" s="72">
        <f t="shared" si="96"/>
        <v>0</v>
      </c>
      <c r="J135" s="22">
        <v>5000</v>
      </c>
      <c r="K135" s="96">
        <f t="shared" si="90"/>
        <v>500000</v>
      </c>
      <c r="L135" s="72">
        <f t="shared" si="91"/>
        <v>0.30994401308762531</v>
      </c>
      <c r="M135" s="21">
        <v>100</v>
      </c>
      <c r="N135" s="72">
        <f t="shared" si="97"/>
        <v>0</v>
      </c>
      <c r="O135" s="22">
        <v>10000</v>
      </c>
      <c r="P135" s="96">
        <f t="shared" si="92"/>
        <v>1000000</v>
      </c>
      <c r="Q135" s="72">
        <f t="shared" si="93"/>
        <v>0.61988802617525063</v>
      </c>
      <c r="R135" s="120">
        <f t="shared" si="94"/>
        <v>1613194.5734942888</v>
      </c>
      <c r="S135" s="99">
        <f t="shared" si="87"/>
        <v>1</v>
      </c>
      <c r="V135" s="116" t="s">
        <v>250</v>
      </c>
      <c r="W135" s="116"/>
      <c r="X135" s="72">
        <f t="shared" si="61"/>
        <v>7.0954625905685131E-2</v>
      </c>
      <c r="Y135" s="71">
        <f t="shared" si="62"/>
        <v>709.5906056980424</v>
      </c>
      <c r="Z135" s="72">
        <f t="shared" si="63"/>
        <v>0.31248046997062684</v>
      </c>
      <c r="AA135" s="71">
        <f t="shared" si="64"/>
        <v>3125</v>
      </c>
      <c r="AB135" s="72">
        <f t="shared" si="65"/>
        <v>0.62496093994125368</v>
      </c>
      <c r="AC135" s="71">
        <f t="shared" si="66"/>
        <v>6250</v>
      </c>
      <c r="AD135" s="71">
        <f t="shared" si="67"/>
        <v>10084.590605698042</v>
      </c>
      <c r="AE135" s="72">
        <f t="shared" si="68"/>
        <v>7.0298496489629259E-5</v>
      </c>
      <c r="AG135" s="116" t="s">
        <v>1142</v>
      </c>
      <c r="AH135" s="116"/>
      <c r="AI135" s="82">
        <f t="shared" si="110"/>
        <v>7.0954625905685131E-2</v>
      </c>
      <c r="AJ135" s="71">
        <f t="shared" si="111"/>
        <v>709.5906056980424</v>
      </c>
      <c r="AK135" s="117">
        <f t="shared" si="112"/>
        <v>0.31248046997062684</v>
      </c>
      <c r="AL135" s="118">
        <f t="shared" si="113"/>
        <v>3125</v>
      </c>
      <c r="AM135" s="82">
        <f t="shared" si="114"/>
        <v>0.62496093994125368</v>
      </c>
      <c r="AN135" s="71">
        <f t="shared" si="115"/>
        <v>6250</v>
      </c>
      <c r="AO135" s="71">
        <f t="shared" si="116"/>
        <v>10084.590605698042</v>
      </c>
      <c r="AP135" s="72">
        <f t="shared" si="69"/>
        <v>7.0298496489540341E-5</v>
      </c>
      <c r="AR135" s="116" t="s">
        <v>250</v>
      </c>
      <c r="AS135" s="116"/>
      <c r="AT135" s="25">
        <f t="shared" si="78"/>
        <v>0.37527385873762986</v>
      </c>
      <c r="AU135" s="48">
        <f t="shared" si="117"/>
        <v>3784.483230389556</v>
      </c>
      <c r="AV135" s="25">
        <f t="shared" si="80"/>
        <v>0.33053729830638018</v>
      </c>
      <c r="AW135" s="48">
        <f t="shared" si="118"/>
        <v>3333.333333333333</v>
      </c>
      <c r="AX135" s="25">
        <f t="shared" si="82"/>
        <v>0.33053729830638018</v>
      </c>
      <c r="AY135" s="48">
        <f t="shared" si="119"/>
        <v>3333.333333333333</v>
      </c>
      <c r="AZ135" s="48">
        <f t="shared" si="120"/>
        <v>10451.149897056221</v>
      </c>
      <c r="BA135" s="25">
        <f t="shared" si="85"/>
        <v>3.6188081970338636E-4</v>
      </c>
      <c r="BC135" s="116" t="s">
        <v>1142</v>
      </c>
      <c r="BD135" s="116"/>
      <c r="BE135" s="56">
        <f t="shared" si="70"/>
        <v>0.33333333333333331</v>
      </c>
      <c r="BF135" s="48">
        <f t="shared" si="71"/>
        <v>3483.7166323520732</v>
      </c>
      <c r="BG135" s="56">
        <f t="shared" si="72"/>
        <v>0.33333333333333331</v>
      </c>
      <c r="BH135" s="48">
        <f t="shared" si="73"/>
        <v>3334.4444444444439</v>
      </c>
      <c r="BI135" s="56">
        <f t="shared" si="74"/>
        <v>0.33333333333333331</v>
      </c>
      <c r="BJ135" s="48">
        <f t="shared" si="75"/>
        <v>3334.4444444444439</v>
      </c>
      <c r="BK135" s="48">
        <f t="shared" si="121"/>
        <v>10451.149897056221</v>
      </c>
      <c r="BL135" s="51">
        <f t="shared" si="77"/>
        <v>3.6188081970345287E-4</v>
      </c>
    </row>
    <row r="136" spans="2:64" x14ac:dyDescent="0.2">
      <c r="B136" s="94">
        <v>44047</v>
      </c>
      <c r="C136" s="120">
        <f t="shared" si="86"/>
        <v>113.30776806778316</v>
      </c>
      <c r="D136" s="72">
        <f t="shared" si="95"/>
        <v>9.9999999999994971E-4</v>
      </c>
      <c r="E136" s="22">
        <v>1000</v>
      </c>
      <c r="F136" s="96">
        <f t="shared" si="88"/>
        <v>113307.76806778315</v>
      </c>
      <c r="G136" s="72">
        <f t="shared" si="89"/>
        <v>7.0233200577400623E-2</v>
      </c>
      <c r="H136" s="21">
        <v>100</v>
      </c>
      <c r="I136" s="72">
        <f t="shared" si="96"/>
        <v>0</v>
      </c>
      <c r="J136" s="22">
        <v>5000</v>
      </c>
      <c r="K136" s="96">
        <f t="shared" si="90"/>
        <v>500000</v>
      </c>
      <c r="L136" s="72">
        <f t="shared" si="91"/>
        <v>0.30992226647419979</v>
      </c>
      <c r="M136" s="21">
        <v>100</v>
      </c>
      <c r="N136" s="72">
        <f t="shared" si="97"/>
        <v>0</v>
      </c>
      <c r="O136" s="22">
        <v>10000</v>
      </c>
      <c r="P136" s="96">
        <f t="shared" si="92"/>
        <v>1000000</v>
      </c>
      <c r="Q136" s="72">
        <f t="shared" si="93"/>
        <v>0.61984453294839958</v>
      </c>
      <c r="R136" s="120">
        <f t="shared" si="94"/>
        <v>1613307.7680677832</v>
      </c>
      <c r="S136" s="99">
        <f t="shared" si="87"/>
        <v>1</v>
      </c>
      <c r="V136" s="116" t="s">
        <v>251</v>
      </c>
      <c r="W136" s="116"/>
      <c r="X136" s="72">
        <f t="shared" si="61"/>
        <v>7.1025580531590804E-2</v>
      </c>
      <c r="Y136" s="71">
        <f t="shared" si="62"/>
        <v>710.30019630374034</v>
      </c>
      <c r="Z136" s="72">
        <f t="shared" si="63"/>
        <v>0.31248046997062684</v>
      </c>
      <c r="AA136" s="71">
        <f t="shared" si="64"/>
        <v>3125</v>
      </c>
      <c r="AB136" s="72">
        <f t="shared" si="65"/>
        <v>0.62496093994125368</v>
      </c>
      <c r="AC136" s="71">
        <f t="shared" si="66"/>
        <v>6250</v>
      </c>
      <c r="AD136" s="71">
        <f t="shared" si="67"/>
        <v>10085.30019630374</v>
      </c>
      <c r="AE136" s="72">
        <f t="shared" si="68"/>
        <v>7.0363848513340621E-5</v>
      </c>
      <c r="AG136" s="116" t="s">
        <v>1143</v>
      </c>
      <c r="AH136" s="116"/>
      <c r="AI136" s="82">
        <f t="shared" si="110"/>
        <v>7.1025580531590804E-2</v>
      </c>
      <c r="AJ136" s="71">
        <f t="shared" si="111"/>
        <v>710.30019630374034</v>
      </c>
      <c r="AK136" s="117">
        <f t="shared" si="112"/>
        <v>0.31248046997062684</v>
      </c>
      <c r="AL136" s="118">
        <f t="shared" si="113"/>
        <v>3125</v>
      </c>
      <c r="AM136" s="82">
        <f t="shared" si="114"/>
        <v>0.62496093994125368</v>
      </c>
      <c r="AN136" s="71">
        <f t="shared" si="115"/>
        <v>6250</v>
      </c>
      <c r="AO136" s="71">
        <f t="shared" si="116"/>
        <v>10085.30019630374</v>
      </c>
      <c r="AP136" s="72">
        <f t="shared" si="69"/>
        <v>7.0363848513332883E-5</v>
      </c>
      <c r="AR136" s="116" t="s">
        <v>251</v>
      </c>
      <c r="AS136" s="116"/>
      <c r="AT136" s="25">
        <f t="shared" si="78"/>
        <v>0.37562270233744199</v>
      </c>
      <c r="AU136" s="48">
        <f t="shared" si="117"/>
        <v>3788.267713619945</v>
      </c>
      <c r="AV136" s="25">
        <f t="shared" si="80"/>
        <v>0.33051404206639268</v>
      </c>
      <c r="AW136" s="48">
        <f t="shared" si="118"/>
        <v>3333.333333333333</v>
      </c>
      <c r="AX136" s="25">
        <f t="shared" si="82"/>
        <v>0.33051404206639268</v>
      </c>
      <c r="AY136" s="48">
        <f t="shared" si="119"/>
        <v>3333.333333333333</v>
      </c>
      <c r="AZ136" s="48">
        <f t="shared" si="120"/>
        <v>10454.93438028661</v>
      </c>
      <c r="BA136" s="25">
        <f t="shared" si="85"/>
        <v>3.6211165925913961E-4</v>
      </c>
      <c r="BC136" s="116" t="s">
        <v>1143</v>
      </c>
      <c r="BD136" s="116"/>
      <c r="BE136" s="56">
        <f t="shared" si="70"/>
        <v>0.33333333333333331</v>
      </c>
      <c r="BF136" s="48">
        <f t="shared" si="71"/>
        <v>3484.9781267622029</v>
      </c>
      <c r="BG136" s="56">
        <f t="shared" si="72"/>
        <v>0.33333333333333331</v>
      </c>
      <c r="BH136" s="48">
        <f t="shared" si="73"/>
        <v>3334.4444444444439</v>
      </c>
      <c r="BI136" s="56">
        <f t="shared" si="74"/>
        <v>0.33333333333333331</v>
      </c>
      <c r="BJ136" s="48">
        <f t="shared" si="75"/>
        <v>3334.4444444444439</v>
      </c>
      <c r="BK136" s="48">
        <f t="shared" si="121"/>
        <v>10454.93438028661</v>
      </c>
      <c r="BL136" s="51">
        <f t="shared" si="77"/>
        <v>3.6211165925914557E-4</v>
      </c>
    </row>
    <row r="137" spans="2:64" x14ac:dyDescent="0.2">
      <c r="B137" s="94">
        <v>44048</v>
      </c>
      <c r="C137" s="120">
        <f t="shared" si="86"/>
        <v>113.42107583585094</v>
      </c>
      <c r="D137" s="72">
        <f t="shared" si="95"/>
        <v>1.0000000000000102E-3</v>
      </c>
      <c r="E137" s="22">
        <v>1000</v>
      </c>
      <c r="F137" s="96">
        <f t="shared" si="88"/>
        <v>113421.07583585095</v>
      </c>
      <c r="G137" s="72">
        <f t="shared" si="89"/>
        <v>7.02984964895738E-2</v>
      </c>
      <c r="H137" s="21">
        <v>100</v>
      </c>
      <c r="I137" s="72">
        <f t="shared" si="96"/>
        <v>0</v>
      </c>
      <c r="J137" s="22">
        <v>5000</v>
      </c>
      <c r="K137" s="96">
        <f t="shared" si="90"/>
        <v>500000</v>
      </c>
      <c r="L137" s="72">
        <f t="shared" si="91"/>
        <v>0.30990050117014206</v>
      </c>
      <c r="M137" s="21">
        <v>100</v>
      </c>
      <c r="N137" s="72">
        <f t="shared" si="97"/>
        <v>0</v>
      </c>
      <c r="O137" s="22">
        <v>10000</v>
      </c>
      <c r="P137" s="96">
        <f t="shared" si="92"/>
        <v>1000000</v>
      </c>
      <c r="Q137" s="72">
        <f t="shared" si="93"/>
        <v>0.61980100234028412</v>
      </c>
      <c r="R137" s="120">
        <f t="shared" si="94"/>
        <v>1613421.075835851</v>
      </c>
      <c r="S137" s="99">
        <f t="shared" si="87"/>
        <v>1</v>
      </c>
      <c r="V137" s="116" t="s">
        <v>252</v>
      </c>
      <c r="W137" s="116"/>
      <c r="X137" s="72">
        <f t="shared" si="61"/>
        <v>7.1096606112122401E-2</v>
      </c>
      <c r="Y137" s="71">
        <f t="shared" si="62"/>
        <v>711.01049650004416</v>
      </c>
      <c r="Z137" s="72">
        <f t="shared" si="63"/>
        <v>0.31248046997062684</v>
      </c>
      <c r="AA137" s="71">
        <f t="shared" si="64"/>
        <v>3125</v>
      </c>
      <c r="AB137" s="72">
        <f t="shared" si="65"/>
        <v>0.62496093994125368</v>
      </c>
      <c r="AC137" s="71">
        <f t="shared" si="66"/>
        <v>6250</v>
      </c>
      <c r="AD137" s="71">
        <f t="shared" si="67"/>
        <v>10086.010496500045</v>
      </c>
      <c r="AE137" s="72">
        <f t="shared" si="68"/>
        <v>7.0429256688312112E-5</v>
      </c>
      <c r="AG137" s="116" t="s">
        <v>1144</v>
      </c>
      <c r="AH137" s="116"/>
      <c r="AI137" s="82">
        <f t="shared" si="110"/>
        <v>7.1096606112122401E-2</v>
      </c>
      <c r="AJ137" s="71">
        <f t="shared" si="111"/>
        <v>711.01049650004416</v>
      </c>
      <c r="AK137" s="117">
        <f t="shared" si="112"/>
        <v>0.31248046997062684</v>
      </c>
      <c r="AL137" s="118">
        <f t="shared" si="113"/>
        <v>3125</v>
      </c>
      <c r="AM137" s="82">
        <f t="shared" si="114"/>
        <v>0.62496093994125368</v>
      </c>
      <c r="AN137" s="71">
        <f t="shared" si="115"/>
        <v>6250</v>
      </c>
      <c r="AO137" s="71">
        <f t="shared" si="116"/>
        <v>10086.010496500045</v>
      </c>
      <c r="AP137" s="72">
        <f t="shared" si="69"/>
        <v>7.0429256688209207E-5</v>
      </c>
      <c r="AR137" s="116" t="s">
        <v>252</v>
      </c>
      <c r="AS137" s="116"/>
      <c r="AT137" s="25">
        <f t="shared" si="78"/>
        <v>0.37597184562215658</v>
      </c>
      <c r="AU137" s="48">
        <f t="shared" si="117"/>
        <v>3792.0559813335653</v>
      </c>
      <c r="AV137" s="25">
        <f t="shared" si="80"/>
        <v>0.33049076584741172</v>
      </c>
      <c r="AW137" s="48">
        <f t="shared" si="118"/>
        <v>3333.333333333333</v>
      </c>
      <c r="AX137" s="25">
        <f t="shared" si="82"/>
        <v>0.33049076584741172</v>
      </c>
      <c r="AY137" s="48">
        <f t="shared" si="119"/>
        <v>3333.333333333333</v>
      </c>
      <c r="AZ137" s="48">
        <f t="shared" si="120"/>
        <v>10458.722648000232</v>
      </c>
      <c r="BA137" s="25">
        <f t="shared" si="85"/>
        <v>3.6234256245215563E-4</v>
      </c>
      <c r="BC137" s="116" t="s">
        <v>1144</v>
      </c>
      <c r="BD137" s="116"/>
      <c r="BE137" s="56">
        <f t="shared" si="70"/>
        <v>0.33333333333333331</v>
      </c>
      <c r="BF137" s="48">
        <f t="shared" si="71"/>
        <v>3486.2408826667438</v>
      </c>
      <c r="BG137" s="56">
        <f t="shared" si="72"/>
        <v>0.33333333333333331</v>
      </c>
      <c r="BH137" s="48">
        <f t="shared" si="73"/>
        <v>3334.4444444444439</v>
      </c>
      <c r="BI137" s="56">
        <f t="shared" si="74"/>
        <v>0.33333333333333331</v>
      </c>
      <c r="BJ137" s="48">
        <f t="shared" si="75"/>
        <v>3334.4444444444439</v>
      </c>
      <c r="BK137" s="48">
        <f t="shared" si="121"/>
        <v>10458.722648000232</v>
      </c>
      <c r="BL137" s="51">
        <f t="shared" si="77"/>
        <v>3.623425624521559E-4</v>
      </c>
    </row>
    <row r="138" spans="2:64" x14ac:dyDescent="0.2">
      <c r="B138" s="94">
        <v>44049</v>
      </c>
      <c r="C138" s="120">
        <f t="shared" si="86"/>
        <v>113.53449691168679</v>
      </c>
      <c r="D138" s="72">
        <f t="shared" si="95"/>
        <v>9.9999999999994689E-4</v>
      </c>
      <c r="E138" s="22">
        <v>1000</v>
      </c>
      <c r="F138" s="96">
        <f t="shared" si="88"/>
        <v>113534.49691168679</v>
      </c>
      <c r="G138" s="72">
        <f t="shared" si="89"/>
        <v>7.0363848513305655E-2</v>
      </c>
      <c r="H138" s="21">
        <v>100</v>
      </c>
      <c r="I138" s="72">
        <f t="shared" si="96"/>
        <v>0</v>
      </c>
      <c r="J138" s="22">
        <v>5000</v>
      </c>
      <c r="K138" s="96">
        <f t="shared" si="90"/>
        <v>500000</v>
      </c>
      <c r="L138" s="72">
        <f t="shared" si="91"/>
        <v>0.30987871716223142</v>
      </c>
      <c r="M138" s="21">
        <v>100</v>
      </c>
      <c r="N138" s="72">
        <f t="shared" si="97"/>
        <v>0</v>
      </c>
      <c r="O138" s="22">
        <v>10000</v>
      </c>
      <c r="P138" s="96">
        <f t="shared" si="92"/>
        <v>1000000</v>
      </c>
      <c r="Q138" s="72">
        <f t="shared" si="93"/>
        <v>0.61975743432446284</v>
      </c>
      <c r="R138" s="120">
        <f t="shared" si="94"/>
        <v>1613534.4969116868</v>
      </c>
      <c r="S138" s="99">
        <f t="shared" si="87"/>
        <v>0.99999999999999989</v>
      </c>
      <c r="V138" s="116" t="s">
        <v>253</v>
      </c>
      <c r="W138" s="116"/>
      <c r="X138" s="72">
        <f t="shared" ref="X138:X201" si="122">Y138/$AD$9</f>
        <v>7.1167702718234527E-2</v>
      </c>
      <c r="Y138" s="71">
        <f t="shared" ref="Y138:Y201" si="123">Y137*(1+D141)</f>
        <v>711.72150699654412</v>
      </c>
      <c r="Z138" s="72">
        <f t="shared" ref="Z138:Z201" si="124">AA138/$AD$9</f>
        <v>0.31248046997062684</v>
      </c>
      <c r="AA138" s="71">
        <f t="shared" ref="AA138:AA201" si="125">AA137*(1+I141)</f>
        <v>3125</v>
      </c>
      <c r="AB138" s="72">
        <f t="shared" ref="AB138:AB201" si="126">AC138/$AD$9</f>
        <v>0.62496093994125368</v>
      </c>
      <c r="AC138" s="71">
        <f t="shared" ref="AC138:AC201" si="127">AC137*(1+N141)</f>
        <v>6250</v>
      </c>
      <c r="AD138" s="71">
        <f t="shared" ref="AD138:AD201" si="128">Y138+AA138+AC138</f>
        <v>10086.721506996544</v>
      </c>
      <c r="AE138" s="72">
        <f t="shared" ref="AE138:AE201" si="129">(AD138-AD137)/AD137</f>
        <v>7.0494721054101619E-5</v>
      </c>
      <c r="AG138" s="116" t="s">
        <v>1145</v>
      </c>
      <c r="AH138" s="116"/>
      <c r="AI138" s="82">
        <f t="shared" si="110"/>
        <v>7.1167702718234527E-2</v>
      </c>
      <c r="AJ138" s="71">
        <f t="shared" si="111"/>
        <v>711.72150699654412</v>
      </c>
      <c r="AK138" s="117">
        <f t="shared" si="112"/>
        <v>0.31248046997062684</v>
      </c>
      <c r="AL138" s="118">
        <f t="shared" si="113"/>
        <v>3125</v>
      </c>
      <c r="AM138" s="82">
        <f t="shared" si="114"/>
        <v>0.62496093994125368</v>
      </c>
      <c r="AN138" s="71">
        <f t="shared" si="115"/>
        <v>6250</v>
      </c>
      <c r="AO138" s="71">
        <f t="shared" si="116"/>
        <v>10086.721506996544</v>
      </c>
      <c r="AP138" s="72">
        <f t="shared" ref="AP138:AP201" si="130">AO138/AO137-1</f>
        <v>7.0494721054137344E-5</v>
      </c>
      <c r="AR138" s="116" t="s">
        <v>253</v>
      </c>
      <c r="AS138" s="116"/>
      <c r="AT138" s="25">
        <f t="shared" si="78"/>
        <v>0.37632128880349774</v>
      </c>
      <c r="AU138" s="48">
        <f t="shared" si="117"/>
        <v>3795.8480373148986</v>
      </c>
      <c r="AV138" s="25">
        <f t="shared" si="80"/>
        <v>0.33046746963532231</v>
      </c>
      <c r="AW138" s="48">
        <f t="shared" si="118"/>
        <v>3333.333333333333</v>
      </c>
      <c r="AX138" s="25">
        <f t="shared" si="82"/>
        <v>0.33046746963532231</v>
      </c>
      <c r="AY138" s="48">
        <f t="shared" si="119"/>
        <v>3333.333333333333</v>
      </c>
      <c r="AZ138" s="48">
        <f t="shared" si="120"/>
        <v>10462.514703981564</v>
      </c>
      <c r="BA138" s="25">
        <f t="shared" si="85"/>
        <v>3.6257352919259262E-4</v>
      </c>
      <c r="BC138" s="116" t="s">
        <v>1145</v>
      </c>
      <c r="BD138" s="116"/>
      <c r="BE138" s="56">
        <f t="shared" ref="BE138:BE201" si="131">1/3</f>
        <v>0.33333333333333331</v>
      </c>
      <c r="BF138" s="48">
        <f t="shared" ref="BF138:BF201" si="132">BE138*$AZ138</f>
        <v>3487.5049013271878</v>
      </c>
      <c r="BG138" s="56">
        <f t="shared" ref="BG138:BG201" si="133">1/3</f>
        <v>0.33333333333333331</v>
      </c>
      <c r="BH138" s="48">
        <f t="shared" ref="BH138:BH201" si="134">BG138*$AZ$9</f>
        <v>3334.4444444444439</v>
      </c>
      <c r="BI138" s="56">
        <f t="shared" ref="BI138:BI201" si="135">1/3</f>
        <v>0.33333333333333331</v>
      </c>
      <c r="BJ138" s="48">
        <f t="shared" ref="BJ138:BJ201" si="136">BI138*$AZ$9</f>
        <v>3334.4444444444439</v>
      </c>
      <c r="BK138" s="48">
        <f t="shared" si="121"/>
        <v>10462.514703981564</v>
      </c>
      <c r="BL138" s="51">
        <f t="shared" ref="BL138:BL201" si="137">BK138/BK137-1</f>
        <v>3.6257352919255581E-4</v>
      </c>
    </row>
    <row r="139" spans="2:64" x14ac:dyDescent="0.2">
      <c r="B139" s="94">
        <v>44050</v>
      </c>
      <c r="C139" s="120">
        <f t="shared" si="86"/>
        <v>113.64803140859847</v>
      </c>
      <c r="D139" s="72">
        <f t="shared" si="95"/>
        <v>9.9999999999996598E-4</v>
      </c>
      <c r="E139" s="22">
        <v>1000</v>
      </c>
      <c r="F139" s="96">
        <f t="shared" si="88"/>
        <v>113648.03140859847</v>
      </c>
      <c r="G139" s="72">
        <f t="shared" si="89"/>
        <v>7.042925668827045E-2</v>
      </c>
      <c r="H139" s="21">
        <v>100</v>
      </c>
      <c r="I139" s="72">
        <f t="shared" si="96"/>
        <v>0</v>
      </c>
      <c r="J139" s="22">
        <v>5000</v>
      </c>
      <c r="K139" s="96">
        <f t="shared" si="90"/>
        <v>500000</v>
      </c>
      <c r="L139" s="72">
        <f t="shared" si="91"/>
        <v>0.30985691443724317</v>
      </c>
      <c r="M139" s="21">
        <v>100</v>
      </c>
      <c r="N139" s="72">
        <f t="shared" si="97"/>
        <v>0</v>
      </c>
      <c r="O139" s="22">
        <v>10000</v>
      </c>
      <c r="P139" s="96">
        <f t="shared" si="92"/>
        <v>1000000</v>
      </c>
      <c r="Q139" s="72">
        <f t="shared" si="93"/>
        <v>0.61971382887448634</v>
      </c>
      <c r="R139" s="120">
        <f t="shared" si="94"/>
        <v>1613648.0314085984</v>
      </c>
      <c r="S139" s="99">
        <f t="shared" si="87"/>
        <v>1</v>
      </c>
      <c r="V139" s="116" t="s">
        <v>254</v>
      </c>
      <c r="W139" s="116"/>
      <c r="X139" s="72">
        <f t="shared" si="122"/>
        <v>7.1238870420952755E-2</v>
      </c>
      <c r="Y139" s="71">
        <f t="shared" si="123"/>
        <v>712.43322850354059</v>
      </c>
      <c r="Z139" s="72">
        <f t="shared" si="124"/>
        <v>0.31248046997062684</v>
      </c>
      <c r="AA139" s="71">
        <f t="shared" si="125"/>
        <v>3125</v>
      </c>
      <c r="AB139" s="72">
        <f t="shared" si="126"/>
        <v>0.62496093994125368</v>
      </c>
      <c r="AC139" s="71">
        <f t="shared" si="127"/>
        <v>6250</v>
      </c>
      <c r="AD139" s="71">
        <f t="shared" si="128"/>
        <v>10087.433228503542</v>
      </c>
      <c r="AE139" s="72">
        <f t="shared" si="129"/>
        <v>7.0560241650749841E-5</v>
      </c>
      <c r="AG139" s="116" t="s">
        <v>1146</v>
      </c>
      <c r="AH139" s="116"/>
      <c r="AI139" s="82">
        <f t="shared" si="110"/>
        <v>7.1238870420952755E-2</v>
      </c>
      <c r="AJ139" s="71">
        <f t="shared" si="111"/>
        <v>712.43322850354059</v>
      </c>
      <c r="AK139" s="117">
        <f t="shared" si="112"/>
        <v>0.31248046997062684</v>
      </c>
      <c r="AL139" s="118">
        <f t="shared" si="113"/>
        <v>3125</v>
      </c>
      <c r="AM139" s="82">
        <f t="shared" si="114"/>
        <v>0.62496093994125368</v>
      </c>
      <c r="AN139" s="71">
        <f t="shared" si="115"/>
        <v>6250</v>
      </c>
      <c r="AO139" s="71">
        <f t="shared" si="116"/>
        <v>10087.433228503542</v>
      </c>
      <c r="AP139" s="72">
        <f t="shared" si="130"/>
        <v>7.0560241650641231E-5</v>
      </c>
      <c r="AR139" s="116" t="s">
        <v>254</v>
      </c>
      <c r="AS139" s="116"/>
      <c r="AT139" s="25">
        <f t="shared" ref="AT139:AT202" si="138">AU139/$AD139</f>
        <v>0.37667103209325387</v>
      </c>
      <c r="AU139" s="48">
        <f t="shared" si="117"/>
        <v>3799.6438853522131</v>
      </c>
      <c r="AV139" s="25">
        <f t="shared" ref="AV139:AV202" si="139">AW139/$AD139</f>
        <v>0.33044415341600519</v>
      </c>
      <c r="AW139" s="48">
        <f t="shared" si="118"/>
        <v>3333.333333333333</v>
      </c>
      <c r="AX139" s="25">
        <f t="shared" ref="AX139:AX202" si="140">AY139/$AD139</f>
        <v>0.33044415341600519</v>
      </c>
      <c r="AY139" s="48">
        <f t="shared" si="119"/>
        <v>3333.333333333333</v>
      </c>
      <c r="AZ139" s="48">
        <f t="shared" si="120"/>
        <v>10466.31055201888</v>
      </c>
      <c r="BA139" s="25">
        <f t="shared" ref="BA139:BA202" si="141">(AZ139-AZ138)/AZ138</f>
        <v>3.6280455939257023E-4</v>
      </c>
      <c r="BC139" s="116" t="s">
        <v>1146</v>
      </c>
      <c r="BD139" s="116"/>
      <c r="BE139" s="56">
        <f t="shared" si="131"/>
        <v>0.33333333333333331</v>
      </c>
      <c r="BF139" s="48">
        <f t="shared" si="132"/>
        <v>3488.7701840062932</v>
      </c>
      <c r="BG139" s="56">
        <f t="shared" si="133"/>
        <v>0.33333333333333331</v>
      </c>
      <c r="BH139" s="48">
        <f t="shared" si="134"/>
        <v>3334.4444444444439</v>
      </c>
      <c r="BI139" s="56">
        <f t="shared" si="135"/>
        <v>0.33333333333333331</v>
      </c>
      <c r="BJ139" s="48">
        <f t="shared" si="136"/>
        <v>3334.4444444444439</v>
      </c>
      <c r="BK139" s="48">
        <f t="shared" si="121"/>
        <v>10466.31055201888</v>
      </c>
      <c r="BL139" s="51">
        <f t="shared" si="137"/>
        <v>3.6280455939263767E-4</v>
      </c>
    </row>
    <row r="140" spans="2:64" x14ac:dyDescent="0.2">
      <c r="B140" s="94">
        <v>44051</v>
      </c>
      <c r="C140" s="120">
        <f t="shared" si="86"/>
        <v>113.76167944000707</v>
      </c>
      <c r="D140" s="72">
        <f t="shared" si="95"/>
        <v>1.0000000000000265E-3</v>
      </c>
      <c r="E140" s="22">
        <v>1000</v>
      </c>
      <c r="F140" s="96">
        <f t="shared" si="88"/>
        <v>113761.67944000706</v>
      </c>
      <c r="G140" s="72">
        <f t="shared" si="89"/>
        <v>7.0494721054154427E-2</v>
      </c>
      <c r="H140" s="21">
        <v>100</v>
      </c>
      <c r="I140" s="72">
        <f t="shared" si="96"/>
        <v>0</v>
      </c>
      <c r="J140" s="22">
        <v>5000</v>
      </c>
      <c r="K140" s="96">
        <f t="shared" si="90"/>
        <v>500000</v>
      </c>
      <c r="L140" s="72">
        <f t="shared" si="91"/>
        <v>0.3098350929819485</v>
      </c>
      <c r="M140" s="21">
        <v>100</v>
      </c>
      <c r="N140" s="72">
        <f t="shared" si="97"/>
        <v>0</v>
      </c>
      <c r="O140" s="22">
        <v>10000</v>
      </c>
      <c r="P140" s="96">
        <f t="shared" si="92"/>
        <v>1000000</v>
      </c>
      <c r="Q140" s="72">
        <f t="shared" si="93"/>
        <v>0.619670185963897</v>
      </c>
      <c r="R140" s="120">
        <f t="shared" si="94"/>
        <v>1613761.6794400071</v>
      </c>
      <c r="S140" s="99">
        <f t="shared" si="87"/>
        <v>1</v>
      </c>
      <c r="V140" s="116" t="s">
        <v>255</v>
      </c>
      <c r="W140" s="116"/>
      <c r="X140" s="72">
        <f t="shared" si="122"/>
        <v>7.1310109291373686E-2</v>
      </c>
      <c r="Y140" s="71">
        <f t="shared" si="123"/>
        <v>713.145661732044</v>
      </c>
      <c r="Z140" s="72">
        <f t="shared" si="124"/>
        <v>0.31248046997062684</v>
      </c>
      <c r="AA140" s="71">
        <f t="shared" si="125"/>
        <v>3125</v>
      </c>
      <c r="AB140" s="72">
        <f t="shared" si="126"/>
        <v>0.62496093994125368</v>
      </c>
      <c r="AC140" s="71">
        <f t="shared" si="127"/>
        <v>6250</v>
      </c>
      <c r="AD140" s="71">
        <f t="shared" si="128"/>
        <v>10088.145661732044</v>
      </c>
      <c r="AE140" s="72">
        <f t="shared" si="129"/>
        <v>7.06258185173374E-5</v>
      </c>
      <c r="AG140" s="116" t="s">
        <v>1147</v>
      </c>
      <c r="AH140" s="116"/>
      <c r="AI140" s="82">
        <f t="shared" si="110"/>
        <v>7.1310109291373686E-2</v>
      </c>
      <c r="AJ140" s="71">
        <f t="shared" si="111"/>
        <v>713.145661732044</v>
      </c>
      <c r="AK140" s="117">
        <f t="shared" si="112"/>
        <v>0.31248046997062684</v>
      </c>
      <c r="AL140" s="118">
        <f t="shared" si="113"/>
        <v>3125</v>
      </c>
      <c r="AM140" s="82">
        <f t="shared" si="114"/>
        <v>0.62496093994125368</v>
      </c>
      <c r="AN140" s="71">
        <f t="shared" si="115"/>
        <v>6250</v>
      </c>
      <c r="AO140" s="71">
        <f t="shared" si="116"/>
        <v>10088.145661732044</v>
      </c>
      <c r="AP140" s="72">
        <f t="shared" si="130"/>
        <v>7.0625818517244809E-5</v>
      </c>
      <c r="AR140" s="116" t="s">
        <v>255</v>
      </c>
      <c r="AS140" s="116"/>
      <c r="AT140" s="25">
        <f t="shared" si="138"/>
        <v>0.37702107570327731</v>
      </c>
      <c r="AU140" s="48">
        <f t="shared" si="117"/>
        <v>3803.4435292375651</v>
      </c>
      <c r="AV140" s="25">
        <f t="shared" si="139"/>
        <v>0.33042081717533706</v>
      </c>
      <c r="AW140" s="48">
        <f t="shared" si="118"/>
        <v>3333.333333333333</v>
      </c>
      <c r="AX140" s="25">
        <f t="shared" si="140"/>
        <v>0.33042081717533706</v>
      </c>
      <c r="AY140" s="48">
        <f t="shared" si="119"/>
        <v>3333.333333333333</v>
      </c>
      <c r="AZ140" s="48">
        <f t="shared" si="120"/>
        <v>10470.110195904232</v>
      </c>
      <c r="BA140" s="25">
        <f t="shared" si="141"/>
        <v>3.6303565296164628E-4</v>
      </c>
      <c r="BC140" s="116" t="s">
        <v>1147</v>
      </c>
      <c r="BD140" s="116"/>
      <c r="BE140" s="56">
        <f t="shared" si="131"/>
        <v>0.33333333333333331</v>
      </c>
      <c r="BF140" s="48">
        <f t="shared" si="132"/>
        <v>3490.0367319680772</v>
      </c>
      <c r="BG140" s="56">
        <f t="shared" si="133"/>
        <v>0.33333333333333331</v>
      </c>
      <c r="BH140" s="48">
        <f t="shared" si="134"/>
        <v>3334.4444444444439</v>
      </c>
      <c r="BI140" s="56">
        <f t="shared" si="135"/>
        <v>0.33333333333333331</v>
      </c>
      <c r="BJ140" s="48">
        <f t="shared" si="136"/>
        <v>3334.4444444444439</v>
      </c>
      <c r="BK140" s="48">
        <f t="shared" si="121"/>
        <v>10470.110195904232</v>
      </c>
      <c r="BL140" s="51">
        <f t="shared" si="137"/>
        <v>3.6303565296158524E-4</v>
      </c>
    </row>
    <row r="141" spans="2:64" x14ac:dyDescent="0.2">
      <c r="B141" s="94">
        <v>44052</v>
      </c>
      <c r="C141" s="120">
        <f t="shared" ref="C141:C204" si="142">C140+(C140*0.1%)</f>
        <v>113.87544111944707</v>
      </c>
      <c r="D141" s="72">
        <f t="shared" si="95"/>
        <v>9.9999999999996554E-4</v>
      </c>
      <c r="E141" s="22">
        <v>1000</v>
      </c>
      <c r="F141" s="96">
        <f t="shared" si="88"/>
        <v>113875.44111944707</v>
      </c>
      <c r="G141" s="72">
        <f t="shared" si="89"/>
        <v>7.05602416506559E-2</v>
      </c>
      <c r="H141" s="21">
        <v>100</v>
      </c>
      <c r="I141" s="72">
        <f t="shared" si="96"/>
        <v>0</v>
      </c>
      <c r="J141" s="22">
        <v>5000</v>
      </c>
      <c r="K141" s="96">
        <f t="shared" si="90"/>
        <v>500000</v>
      </c>
      <c r="L141" s="72">
        <f t="shared" si="91"/>
        <v>0.30981325278311467</v>
      </c>
      <c r="M141" s="21">
        <v>100</v>
      </c>
      <c r="N141" s="72">
        <f t="shared" si="97"/>
        <v>0</v>
      </c>
      <c r="O141" s="22">
        <v>10000</v>
      </c>
      <c r="P141" s="96">
        <f t="shared" si="92"/>
        <v>1000000</v>
      </c>
      <c r="Q141" s="72">
        <f t="shared" si="93"/>
        <v>0.61962650556622934</v>
      </c>
      <c r="R141" s="120">
        <f t="shared" si="94"/>
        <v>1613875.4411194471</v>
      </c>
      <c r="S141" s="99">
        <f t="shared" si="87"/>
        <v>0.99999999999999989</v>
      </c>
      <c r="V141" s="116" t="s">
        <v>256</v>
      </c>
      <c r="W141" s="116"/>
      <c r="X141" s="72">
        <f t="shared" si="122"/>
        <v>7.1381419400665044E-2</v>
      </c>
      <c r="Y141" s="71">
        <f t="shared" si="123"/>
        <v>713.85880739377592</v>
      </c>
      <c r="Z141" s="72">
        <f t="shared" si="124"/>
        <v>0.31248046997062684</v>
      </c>
      <c r="AA141" s="71">
        <f t="shared" si="125"/>
        <v>3125</v>
      </c>
      <c r="AB141" s="72">
        <f t="shared" si="126"/>
        <v>0.62496093994125368</v>
      </c>
      <c r="AC141" s="71">
        <f t="shared" si="127"/>
        <v>6250</v>
      </c>
      <c r="AD141" s="71">
        <f t="shared" si="128"/>
        <v>10088.858807393775</v>
      </c>
      <c r="AE141" s="72">
        <f t="shared" si="129"/>
        <v>7.0691451694329175E-5</v>
      </c>
      <c r="AG141" s="116" t="s">
        <v>1148</v>
      </c>
      <c r="AH141" s="116"/>
      <c r="AI141" s="82">
        <f t="shared" si="110"/>
        <v>7.1381419400665044E-2</v>
      </c>
      <c r="AJ141" s="71">
        <f t="shared" si="111"/>
        <v>713.85880739377592</v>
      </c>
      <c r="AK141" s="117">
        <f t="shared" si="112"/>
        <v>0.31248046997062684</v>
      </c>
      <c r="AL141" s="118">
        <f t="shared" si="113"/>
        <v>3125</v>
      </c>
      <c r="AM141" s="82">
        <f t="shared" si="114"/>
        <v>0.62496093994125368</v>
      </c>
      <c r="AN141" s="71">
        <f t="shared" si="115"/>
        <v>6250</v>
      </c>
      <c r="AO141" s="71">
        <f t="shared" si="116"/>
        <v>10088.858807393775</v>
      </c>
      <c r="AP141" s="72">
        <f t="shared" si="130"/>
        <v>7.0691451694360197E-5</v>
      </c>
      <c r="AR141" s="116" t="s">
        <v>256</v>
      </c>
      <c r="AS141" s="116"/>
      <c r="AT141" s="25">
        <f t="shared" si="138"/>
        <v>0.37737141984548367</v>
      </c>
      <c r="AU141" s="48">
        <f t="shared" si="117"/>
        <v>3807.2469727668022</v>
      </c>
      <c r="AV141" s="25">
        <f t="shared" si="139"/>
        <v>0.33039746089918998</v>
      </c>
      <c r="AW141" s="48">
        <f t="shared" si="118"/>
        <v>3333.333333333333</v>
      </c>
      <c r="AX141" s="25">
        <f t="shared" si="140"/>
        <v>0.33039746089918998</v>
      </c>
      <c r="AY141" s="48">
        <f t="shared" si="119"/>
        <v>3333.333333333333</v>
      </c>
      <c r="AZ141" s="48">
        <f t="shared" si="120"/>
        <v>10473.913639433467</v>
      </c>
      <c r="BA141" s="25">
        <f t="shared" si="141"/>
        <v>3.6326680981099143E-4</v>
      </c>
      <c r="BC141" s="116" t="s">
        <v>1148</v>
      </c>
      <c r="BD141" s="116"/>
      <c r="BE141" s="56">
        <f t="shared" si="131"/>
        <v>0.33333333333333331</v>
      </c>
      <c r="BF141" s="48">
        <f t="shared" si="132"/>
        <v>3491.3045464778224</v>
      </c>
      <c r="BG141" s="56">
        <f t="shared" si="133"/>
        <v>0.33333333333333331</v>
      </c>
      <c r="BH141" s="48">
        <f t="shared" si="134"/>
        <v>3334.4444444444439</v>
      </c>
      <c r="BI141" s="56">
        <f t="shared" si="135"/>
        <v>0.33333333333333331</v>
      </c>
      <c r="BJ141" s="48">
        <f t="shared" si="136"/>
        <v>3334.4444444444439</v>
      </c>
      <c r="BK141" s="48">
        <f t="shared" si="121"/>
        <v>10473.913639433467</v>
      </c>
      <c r="BL141" s="51">
        <f t="shared" si="137"/>
        <v>3.6326680981102477E-4</v>
      </c>
    </row>
    <row r="142" spans="2:64" x14ac:dyDescent="0.2">
      <c r="B142" s="94">
        <v>44053</v>
      </c>
      <c r="C142" s="120">
        <f t="shared" si="142"/>
        <v>113.98931656056652</v>
      </c>
      <c r="D142" s="72">
        <f t="shared" si="95"/>
        <v>9.9999999999999872E-4</v>
      </c>
      <c r="E142" s="22">
        <v>1000</v>
      </c>
      <c r="F142" s="96">
        <f t="shared" si="88"/>
        <v>113989.31656056653</v>
      </c>
      <c r="G142" s="72">
        <f t="shared" si="89"/>
        <v>7.06258185174852E-2</v>
      </c>
      <c r="H142" s="21">
        <v>100</v>
      </c>
      <c r="I142" s="72">
        <f t="shared" si="96"/>
        <v>0</v>
      </c>
      <c r="J142" s="22">
        <v>5000</v>
      </c>
      <c r="K142" s="96">
        <f t="shared" si="90"/>
        <v>500000</v>
      </c>
      <c r="L142" s="72">
        <f t="shared" si="91"/>
        <v>0.30979139382750498</v>
      </c>
      <c r="M142" s="21">
        <v>100</v>
      </c>
      <c r="N142" s="72">
        <f t="shared" si="97"/>
        <v>0</v>
      </c>
      <c r="O142" s="22">
        <v>10000</v>
      </c>
      <c r="P142" s="96">
        <f t="shared" si="92"/>
        <v>1000000</v>
      </c>
      <c r="Q142" s="72">
        <f t="shared" si="93"/>
        <v>0.61958278765500996</v>
      </c>
      <c r="R142" s="120">
        <f t="shared" si="94"/>
        <v>1613989.3165605664</v>
      </c>
      <c r="S142" s="99">
        <f t="shared" si="87"/>
        <v>1</v>
      </c>
      <c r="V142" s="116" t="s">
        <v>257</v>
      </c>
      <c r="W142" s="116"/>
      <c r="X142" s="72">
        <f t="shared" si="122"/>
        <v>7.1452800820065707E-2</v>
      </c>
      <c r="Y142" s="71">
        <f t="shared" si="123"/>
        <v>714.57266620116957</v>
      </c>
      <c r="Z142" s="72">
        <f t="shared" si="124"/>
        <v>0.31248046997062684</v>
      </c>
      <c r="AA142" s="71">
        <f t="shared" si="125"/>
        <v>3125</v>
      </c>
      <c r="AB142" s="72">
        <f t="shared" si="126"/>
        <v>0.62496093994125368</v>
      </c>
      <c r="AC142" s="71">
        <f t="shared" si="127"/>
        <v>6250</v>
      </c>
      <c r="AD142" s="71">
        <f t="shared" si="128"/>
        <v>10089.572666201169</v>
      </c>
      <c r="AE142" s="72">
        <f t="shared" si="129"/>
        <v>7.0757141221049463E-5</v>
      </c>
      <c r="AG142" s="116" t="s">
        <v>1149</v>
      </c>
      <c r="AH142" s="116"/>
      <c r="AI142" s="82">
        <f t="shared" si="110"/>
        <v>7.1452800820065707E-2</v>
      </c>
      <c r="AJ142" s="71">
        <f t="shared" si="111"/>
        <v>714.57266620116957</v>
      </c>
      <c r="AK142" s="117">
        <f t="shared" si="112"/>
        <v>0.31248046997062684</v>
      </c>
      <c r="AL142" s="118">
        <f t="shared" si="113"/>
        <v>3125</v>
      </c>
      <c r="AM142" s="82">
        <f t="shared" si="114"/>
        <v>0.62496093994125368</v>
      </c>
      <c r="AN142" s="71">
        <f t="shared" si="115"/>
        <v>6250</v>
      </c>
      <c r="AO142" s="71">
        <f t="shared" si="116"/>
        <v>10089.572666201169</v>
      </c>
      <c r="AP142" s="72">
        <f t="shared" si="130"/>
        <v>7.0757141221067243E-5</v>
      </c>
      <c r="AR142" s="116" t="s">
        <v>257</v>
      </c>
      <c r="AS142" s="116"/>
      <c r="AT142" s="25">
        <f t="shared" si="138"/>
        <v>0.37772206473185255</v>
      </c>
      <c r="AU142" s="48">
        <f t="shared" si="117"/>
        <v>3811.0542197395685</v>
      </c>
      <c r="AV142" s="25">
        <f t="shared" si="139"/>
        <v>0.33037408457343204</v>
      </c>
      <c r="AW142" s="48">
        <f t="shared" si="118"/>
        <v>3333.333333333333</v>
      </c>
      <c r="AX142" s="25">
        <f t="shared" si="140"/>
        <v>0.33037408457343204</v>
      </c>
      <c r="AY142" s="48">
        <f t="shared" si="119"/>
        <v>3333.333333333333</v>
      </c>
      <c r="AZ142" s="48">
        <f t="shared" si="120"/>
        <v>10477.720886406234</v>
      </c>
      <c r="BA142" s="25">
        <f t="shared" si="141"/>
        <v>3.6349802985130087E-4</v>
      </c>
      <c r="BC142" s="116" t="s">
        <v>1149</v>
      </c>
      <c r="BD142" s="116"/>
      <c r="BE142" s="56">
        <f t="shared" si="131"/>
        <v>0.33333333333333331</v>
      </c>
      <c r="BF142" s="48">
        <f t="shared" si="132"/>
        <v>3492.573628802078</v>
      </c>
      <c r="BG142" s="56">
        <f t="shared" si="133"/>
        <v>0.33333333333333331</v>
      </c>
      <c r="BH142" s="48">
        <f t="shared" si="134"/>
        <v>3334.4444444444439</v>
      </c>
      <c r="BI142" s="56">
        <f t="shared" si="135"/>
        <v>0.33333333333333331</v>
      </c>
      <c r="BJ142" s="48">
        <f t="shared" si="136"/>
        <v>3334.4444444444439</v>
      </c>
      <c r="BK142" s="48">
        <f t="shared" si="121"/>
        <v>10477.720886406234</v>
      </c>
      <c r="BL142" s="51">
        <f t="shared" si="137"/>
        <v>3.6349802985125024E-4</v>
      </c>
    </row>
    <row r="143" spans="2:64" x14ac:dyDescent="0.2">
      <c r="B143" s="94">
        <v>44054</v>
      </c>
      <c r="C143" s="120">
        <f t="shared" si="142"/>
        <v>114.10330587712708</v>
      </c>
      <c r="D143" s="72">
        <f t="shared" si="95"/>
        <v>9.9999999999996706E-4</v>
      </c>
      <c r="E143" s="22">
        <v>1000</v>
      </c>
      <c r="F143" s="96">
        <f t="shared" si="88"/>
        <v>114103.30587712709</v>
      </c>
      <c r="G143" s="72">
        <f t="shared" si="89"/>
        <v>7.0691451694364568E-2</v>
      </c>
      <c r="H143" s="21">
        <v>100</v>
      </c>
      <c r="I143" s="72">
        <f t="shared" si="96"/>
        <v>0</v>
      </c>
      <c r="J143" s="22">
        <v>5000</v>
      </c>
      <c r="K143" s="96">
        <f t="shared" si="90"/>
        <v>500000</v>
      </c>
      <c r="L143" s="72">
        <f t="shared" si="91"/>
        <v>0.30976951610187847</v>
      </c>
      <c r="M143" s="21">
        <v>100</v>
      </c>
      <c r="N143" s="72">
        <f t="shared" si="97"/>
        <v>0</v>
      </c>
      <c r="O143" s="22">
        <v>10000</v>
      </c>
      <c r="P143" s="96">
        <f t="shared" si="92"/>
        <v>1000000</v>
      </c>
      <c r="Q143" s="72">
        <f t="shared" si="93"/>
        <v>0.61953903220375695</v>
      </c>
      <c r="R143" s="120">
        <f t="shared" si="94"/>
        <v>1614103.3058771272</v>
      </c>
      <c r="S143" s="99">
        <f t="shared" si="87"/>
        <v>1</v>
      </c>
      <c r="V143" s="116" t="s">
        <v>258</v>
      </c>
      <c r="W143" s="116"/>
      <c r="X143" s="72">
        <f t="shared" si="122"/>
        <v>7.1524253620885769E-2</v>
      </c>
      <c r="Y143" s="71">
        <f t="shared" si="123"/>
        <v>715.28723886737077</v>
      </c>
      <c r="Z143" s="72">
        <f t="shared" si="124"/>
        <v>0.31248046997062684</v>
      </c>
      <c r="AA143" s="71">
        <f t="shared" si="125"/>
        <v>3125</v>
      </c>
      <c r="AB143" s="72">
        <f t="shared" si="126"/>
        <v>0.62496093994125368</v>
      </c>
      <c r="AC143" s="71">
        <f t="shared" si="127"/>
        <v>6250</v>
      </c>
      <c r="AD143" s="71">
        <f t="shared" si="128"/>
        <v>10090.287238867371</v>
      </c>
      <c r="AE143" s="72">
        <f t="shared" si="129"/>
        <v>7.0822887137304949E-5</v>
      </c>
      <c r="AG143" s="116" t="s">
        <v>1150</v>
      </c>
      <c r="AH143" s="116"/>
      <c r="AI143" s="82">
        <f t="shared" si="110"/>
        <v>7.1524253620885769E-2</v>
      </c>
      <c r="AJ143" s="71">
        <f t="shared" si="111"/>
        <v>715.28723886737077</v>
      </c>
      <c r="AK143" s="117">
        <f t="shared" si="112"/>
        <v>0.31248046997062684</v>
      </c>
      <c r="AL143" s="118">
        <f t="shared" si="113"/>
        <v>3125</v>
      </c>
      <c r="AM143" s="82">
        <f t="shared" si="114"/>
        <v>0.62496093994125368</v>
      </c>
      <c r="AN143" s="71">
        <f t="shared" si="115"/>
        <v>6250</v>
      </c>
      <c r="AO143" s="71">
        <f t="shared" si="116"/>
        <v>10090.287238867371</v>
      </c>
      <c r="AP143" s="72">
        <f t="shared" si="130"/>
        <v>7.0822887137333979E-5</v>
      </c>
      <c r="AR143" s="116" t="s">
        <v>258</v>
      </c>
      <c r="AS143" s="116"/>
      <c r="AT143" s="25">
        <f t="shared" si="138"/>
        <v>0.37807301057442688</v>
      </c>
      <c r="AU143" s="48">
        <f t="shared" si="117"/>
        <v>3814.8652739593085</v>
      </c>
      <c r="AV143" s="25">
        <f t="shared" si="139"/>
        <v>0.33035068818392704</v>
      </c>
      <c r="AW143" s="48">
        <f t="shared" si="118"/>
        <v>3333.333333333333</v>
      </c>
      <c r="AX143" s="25">
        <f t="shared" si="140"/>
        <v>0.33035068818392704</v>
      </c>
      <c r="AY143" s="48">
        <f t="shared" si="119"/>
        <v>3333.333333333333</v>
      </c>
      <c r="AZ143" s="48">
        <f t="shared" si="120"/>
        <v>10481.531940625973</v>
      </c>
      <c r="BA143" s="25">
        <f t="shared" si="141"/>
        <v>3.6372931299244796E-4</v>
      </c>
      <c r="BC143" s="116" t="s">
        <v>1150</v>
      </c>
      <c r="BD143" s="116"/>
      <c r="BE143" s="56">
        <f t="shared" si="131"/>
        <v>0.33333333333333331</v>
      </c>
      <c r="BF143" s="48">
        <f t="shared" si="132"/>
        <v>3493.8439802086577</v>
      </c>
      <c r="BG143" s="56">
        <f t="shared" si="133"/>
        <v>0.33333333333333331</v>
      </c>
      <c r="BH143" s="48">
        <f t="shared" si="134"/>
        <v>3334.4444444444439</v>
      </c>
      <c r="BI143" s="56">
        <f t="shared" si="135"/>
        <v>0.33333333333333331</v>
      </c>
      <c r="BJ143" s="48">
        <f t="shared" si="136"/>
        <v>3334.4444444444439</v>
      </c>
      <c r="BK143" s="48">
        <f t="shared" si="121"/>
        <v>10481.531940625973</v>
      </c>
      <c r="BL143" s="51">
        <f t="shared" si="137"/>
        <v>3.6372931299255562E-4</v>
      </c>
    </row>
    <row r="144" spans="2:64" x14ac:dyDescent="0.2">
      <c r="B144" s="94">
        <v>44055</v>
      </c>
      <c r="C144" s="120">
        <f t="shared" si="142"/>
        <v>114.21740918300421</v>
      </c>
      <c r="D144" s="72">
        <f t="shared" si="95"/>
        <v>9.9999999999996251E-4</v>
      </c>
      <c r="E144" s="22">
        <v>1000</v>
      </c>
      <c r="F144" s="96">
        <f t="shared" si="88"/>
        <v>114217.4091830042</v>
      </c>
      <c r="G144" s="72">
        <f t="shared" si="89"/>
        <v>7.0757141221028275E-2</v>
      </c>
      <c r="H144" s="21">
        <v>100</v>
      </c>
      <c r="I144" s="72">
        <f t="shared" si="96"/>
        <v>0</v>
      </c>
      <c r="J144" s="22">
        <v>5000</v>
      </c>
      <c r="K144" s="96">
        <f t="shared" si="90"/>
        <v>500000</v>
      </c>
      <c r="L144" s="72">
        <f t="shared" si="91"/>
        <v>0.30974761959299058</v>
      </c>
      <c r="M144" s="21">
        <v>100</v>
      </c>
      <c r="N144" s="72">
        <f t="shared" si="97"/>
        <v>0</v>
      </c>
      <c r="O144" s="22">
        <v>10000</v>
      </c>
      <c r="P144" s="96">
        <f t="shared" si="92"/>
        <v>1000000</v>
      </c>
      <c r="Q144" s="72">
        <f t="shared" si="93"/>
        <v>0.61949523918598115</v>
      </c>
      <c r="R144" s="120">
        <f t="shared" si="94"/>
        <v>1614217.4091830042</v>
      </c>
      <c r="S144" s="99">
        <f t="shared" ref="S144:S207" si="143">G144+L144+Q144</f>
        <v>1</v>
      </c>
      <c r="V144" s="116" t="s">
        <v>259</v>
      </c>
      <c r="W144" s="116"/>
      <c r="X144" s="72">
        <f t="shared" si="122"/>
        <v>7.1595777874506661E-2</v>
      </c>
      <c r="Y144" s="71">
        <f t="shared" si="123"/>
        <v>716.00252610623818</v>
      </c>
      <c r="Z144" s="72">
        <f t="shared" si="124"/>
        <v>0.31248046997062684</v>
      </c>
      <c r="AA144" s="71">
        <f t="shared" si="125"/>
        <v>3125</v>
      </c>
      <c r="AB144" s="72">
        <f t="shared" si="126"/>
        <v>0.62496093994125368</v>
      </c>
      <c r="AC144" s="71">
        <f t="shared" si="127"/>
        <v>6250</v>
      </c>
      <c r="AD144" s="71">
        <f t="shared" si="128"/>
        <v>10091.002526106238</v>
      </c>
      <c r="AE144" s="72">
        <f t="shared" si="129"/>
        <v>7.0888689482663322E-5</v>
      </c>
      <c r="AG144" s="116" t="s">
        <v>1151</v>
      </c>
      <c r="AH144" s="116"/>
      <c r="AI144" s="82">
        <f t="shared" si="110"/>
        <v>7.1595777874506661E-2</v>
      </c>
      <c r="AJ144" s="71">
        <f t="shared" si="111"/>
        <v>716.00252610623818</v>
      </c>
      <c r="AK144" s="117">
        <f t="shared" si="112"/>
        <v>0.31248046997062684</v>
      </c>
      <c r="AL144" s="118">
        <f t="shared" si="113"/>
        <v>3125</v>
      </c>
      <c r="AM144" s="82">
        <f t="shared" si="114"/>
        <v>0.62496093994125368</v>
      </c>
      <c r="AN144" s="71">
        <f t="shared" si="115"/>
        <v>6250</v>
      </c>
      <c r="AO144" s="71">
        <f t="shared" si="116"/>
        <v>10091.002526106238</v>
      </c>
      <c r="AP144" s="72">
        <f t="shared" si="130"/>
        <v>7.0888689482684342E-5</v>
      </c>
      <c r="AR144" s="116" t="s">
        <v>259</v>
      </c>
      <c r="AS144" s="116"/>
      <c r="AT144" s="25">
        <f t="shared" si="138"/>
        <v>0.37842425758531267</v>
      </c>
      <c r="AU144" s="48">
        <f t="shared" si="117"/>
        <v>3818.6801392332682</v>
      </c>
      <c r="AV144" s="25">
        <f t="shared" si="139"/>
        <v>0.33032727171653464</v>
      </c>
      <c r="AW144" s="48">
        <f t="shared" si="118"/>
        <v>3333.333333333333</v>
      </c>
      <c r="AX144" s="25">
        <f t="shared" si="140"/>
        <v>0.33032727171653464</v>
      </c>
      <c r="AY144" s="48">
        <f t="shared" si="119"/>
        <v>3333.333333333333</v>
      </c>
      <c r="AZ144" s="48">
        <f t="shared" si="120"/>
        <v>10485.346805899935</v>
      </c>
      <c r="BA144" s="25">
        <f t="shared" si="141"/>
        <v>3.6396065914522075E-4</v>
      </c>
      <c r="BC144" s="116" t="s">
        <v>1151</v>
      </c>
      <c r="BD144" s="116"/>
      <c r="BE144" s="56">
        <f t="shared" si="131"/>
        <v>0.33333333333333331</v>
      </c>
      <c r="BF144" s="48">
        <f t="shared" si="132"/>
        <v>3495.115601966645</v>
      </c>
      <c r="BG144" s="56">
        <f t="shared" si="133"/>
        <v>0.33333333333333331</v>
      </c>
      <c r="BH144" s="48">
        <f t="shared" si="134"/>
        <v>3334.4444444444439</v>
      </c>
      <c r="BI144" s="56">
        <f t="shared" si="135"/>
        <v>0.33333333333333331</v>
      </c>
      <c r="BJ144" s="48">
        <f t="shared" si="136"/>
        <v>3334.4444444444439</v>
      </c>
      <c r="BK144" s="48">
        <f t="shared" si="121"/>
        <v>10485.346805899935</v>
      </c>
      <c r="BL144" s="51">
        <f t="shared" si="137"/>
        <v>3.639606591452349E-4</v>
      </c>
    </row>
    <row r="145" spans="2:64" x14ac:dyDescent="0.2">
      <c r="B145" s="94">
        <v>44056</v>
      </c>
      <c r="C145" s="120">
        <f t="shared" si="142"/>
        <v>114.33162659218721</v>
      </c>
      <c r="D145" s="72">
        <f t="shared" si="95"/>
        <v>9.9999999999995101E-4</v>
      </c>
      <c r="E145" s="22">
        <v>1000</v>
      </c>
      <c r="F145" s="96">
        <f t="shared" si="88"/>
        <v>114331.62659218721</v>
      </c>
      <c r="G145" s="72">
        <f t="shared" si="89"/>
        <v>7.0822887137222457E-2</v>
      </c>
      <c r="H145" s="21">
        <v>100</v>
      </c>
      <c r="I145" s="72">
        <f t="shared" si="96"/>
        <v>0</v>
      </c>
      <c r="J145" s="22">
        <v>5000</v>
      </c>
      <c r="K145" s="96">
        <f t="shared" si="90"/>
        <v>500000</v>
      </c>
      <c r="L145" s="72">
        <f t="shared" si="91"/>
        <v>0.3097257042875925</v>
      </c>
      <c r="M145" s="21">
        <v>100</v>
      </c>
      <c r="N145" s="72">
        <f t="shared" si="97"/>
        <v>0</v>
      </c>
      <c r="O145" s="22">
        <v>10000</v>
      </c>
      <c r="P145" s="96">
        <f t="shared" si="92"/>
        <v>1000000</v>
      </c>
      <c r="Q145" s="72">
        <f t="shared" si="93"/>
        <v>0.61945140857518499</v>
      </c>
      <c r="R145" s="120">
        <f t="shared" si="94"/>
        <v>1614331.6265921872</v>
      </c>
      <c r="S145" s="99">
        <f t="shared" si="143"/>
        <v>1</v>
      </c>
      <c r="V145" s="116" t="s">
        <v>260</v>
      </c>
      <c r="W145" s="116"/>
      <c r="X145" s="72">
        <f t="shared" si="122"/>
        <v>7.1667373652381169E-2</v>
      </c>
      <c r="Y145" s="71">
        <f t="shared" si="123"/>
        <v>716.71852863234449</v>
      </c>
      <c r="Z145" s="72">
        <f t="shared" si="124"/>
        <v>0.31248046997062684</v>
      </c>
      <c r="AA145" s="71">
        <f t="shared" si="125"/>
        <v>3125</v>
      </c>
      <c r="AB145" s="72">
        <f t="shared" si="126"/>
        <v>0.62496093994125368</v>
      </c>
      <c r="AC145" s="71">
        <f t="shared" si="127"/>
        <v>6250</v>
      </c>
      <c r="AD145" s="71">
        <f t="shared" si="128"/>
        <v>10091.718528632344</v>
      </c>
      <c r="AE145" s="72">
        <f t="shared" si="129"/>
        <v>7.0954548297174263E-5</v>
      </c>
      <c r="AG145" s="116" t="s">
        <v>1152</v>
      </c>
      <c r="AH145" s="116"/>
      <c r="AI145" s="82">
        <f t="shared" si="110"/>
        <v>7.1667373652381169E-2</v>
      </c>
      <c r="AJ145" s="71">
        <f t="shared" si="111"/>
        <v>716.71852863234449</v>
      </c>
      <c r="AK145" s="117">
        <f t="shared" si="112"/>
        <v>0.31248046997062684</v>
      </c>
      <c r="AL145" s="118">
        <f t="shared" si="113"/>
        <v>3125</v>
      </c>
      <c r="AM145" s="82">
        <f t="shared" si="114"/>
        <v>0.62496093994125368</v>
      </c>
      <c r="AN145" s="71">
        <f t="shared" si="115"/>
        <v>6250</v>
      </c>
      <c r="AO145" s="71">
        <f t="shared" si="116"/>
        <v>10091.718528632344</v>
      </c>
      <c r="AP145" s="72">
        <f t="shared" si="130"/>
        <v>7.0954548297086362E-5</v>
      </c>
      <c r="AR145" s="116" t="s">
        <v>260</v>
      </c>
      <c r="AS145" s="116"/>
      <c r="AT145" s="25">
        <f t="shared" si="138"/>
        <v>0.37877580597667904</v>
      </c>
      <c r="AU145" s="48">
        <f t="shared" si="117"/>
        <v>3822.4988193725017</v>
      </c>
      <c r="AV145" s="25">
        <f t="shared" si="139"/>
        <v>0.33030383515711026</v>
      </c>
      <c r="AW145" s="48">
        <f t="shared" si="118"/>
        <v>3333.333333333333</v>
      </c>
      <c r="AX145" s="25">
        <f t="shared" si="140"/>
        <v>0.33030383515711026</v>
      </c>
      <c r="AY145" s="48">
        <f t="shared" si="119"/>
        <v>3333.333333333333</v>
      </c>
      <c r="AZ145" s="48">
        <f t="shared" si="120"/>
        <v>10489.165486039168</v>
      </c>
      <c r="BA145" s="25">
        <f t="shared" si="141"/>
        <v>3.6419206821889082E-4</v>
      </c>
      <c r="BC145" s="116" t="s">
        <v>1152</v>
      </c>
      <c r="BD145" s="116"/>
      <c r="BE145" s="56">
        <f t="shared" si="131"/>
        <v>0.33333333333333331</v>
      </c>
      <c r="BF145" s="48">
        <f t="shared" si="132"/>
        <v>3496.3884953463894</v>
      </c>
      <c r="BG145" s="56">
        <f t="shared" si="133"/>
        <v>0.33333333333333331</v>
      </c>
      <c r="BH145" s="48">
        <f t="shared" si="134"/>
        <v>3334.4444444444439</v>
      </c>
      <c r="BI145" s="56">
        <f t="shared" si="135"/>
        <v>0.33333333333333331</v>
      </c>
      <c r="BJ145" s="48">
        <f t="shared" si="136"/>
        <v>3334.4444444444439</v>
      </c>
      <c r="BK145" s="48">
        <f t="shared" si="121"/>
        <v>10489.165486039168</v>
      </c>
      <c r="BL145" s="51">
        <f t="shared" si="137"/>
        <v>3.6419206821891592E-4</v>
      </c>
    </row>
    <row r="146" spans="2:64" x14ac:dyDescent="0.2">
      <c r="B146" s="94">
        <v>44057</v>
      </c>
      <c r="C146" s="120">
        <f t="shared" si="142"/>
        <v>114.4459582187794</v>
      </c>
      <c r="D146" s="72">
        <f t="shared" si="95"/>
        <v>1.0000000000000213E-3</v>
      </c>
      <c r="E146" s="22">
        <v>1000</v>
      </c>
      <c r="F146" s="96">
        <f t="shared" ref="F146:F209" si="144">C146*E146</f>
        <v>114445.9582187794</v>
      </c>
      <c r="G146" s="72">
        <f t="shared" ref="G146:G209" si="145">F146/R146</f>
        <v>7.0888689482705131E-2</v>
      </c>
      <c r="H146" s="21">
        <v>100</v>
      </c>
      <c r="I146" s="72">
        <f t="shared" si="96"/>
        <v>0</v>
      </c>
      <c r="J146" s="22">
        <v>5000</v>
      </c>
      <c r="K146" s="96">
        <f t="shared" ref="K146:K209" si="146">H146*J146</f>
        <v>500000</v>
      </c>
      <c r="L146" s="72">
        <f t="shared" ref="L146:L209" si="147">K146/R146</f>
        <v>0.30970377017243161</v>
      </c>
      <c r="M146" s="21">
        <v>100</v>
      </c>
      <c r="N146" s="72">
        <f t="shared" si="97"/>
        <v>0</v>
      </c>
      <c r="O146" s="22">
        <v>10000</v>
      </c>
      <c r="P146" s="96">
        <f t="shared" ref="P146:P209" si="148">M146*O146</f>
        <v>1000000</v>
      </c>
      <c r="Q146" s="72">
        <f t="shared" ref="Q146:Q209" si="149">P146/R146</f>
        <v>0.61940754034486323</v>
      </c>
      <c r="R146" s="120">
        <f t="shared" ref="R146:R209" si="150">F146+K146+P146</f>
        <v>1614445.9582187794</v>
      </c>
      <c r="S146" s="99">
        <f t="shared" si="143"/>
        <v>1</v>
      </c>
      <c r="V146" s="116" t="s">
        <v>261</v>
      </c>
      <c r="W146" s="116"/>
      <c r="X146" s="72">
        <f t="shared" si="122"/>
        <v>7.173904102603354E-2</v>
      </c>
      <c r="Y146" s="71">
        <f t="shared" si="123"/>
        <v>717.4352471609767</v>
      </c>
      <c r="Z146" s="72">
        <f t="shared" si="124"/>
        <v>0.31248046997062684</v>
      </c>
      <c r="AA146" s="71">
        <f t="shared" si="125"/>
        <v>3125</v>
      </c>
      <c r="AB146" s="72">
        <f t="shared" si="126"/>
        <v>0.62496093994125368</v>
      </c>
      <c r="AC146" s="71">
        <f t="shared" si="127"/>
        <v>6250</v>
      </c>
      <c r="AD146" s="71">
        <f t="shared" si="128"/>
        <v>10092.435247160976</v>
      </c>
      <c r="AE146" s="72">
        <f t="shared" si="129"/>
        <v>7.1020463620648201E-5</v>
      </c>
      <c r="AG146" s="116" t="s">
        <v>1153</v>
      </c>
      <c r="AH146" s="116"/>
      <c r="AI146" s="82">
        <f t="shared" si="110"/>
        <v>7.173904102603354E-2</v>
      </c>
      <c r="AJ146" s="71">
        <f t="shared" si="111"/>
        <v>717.4352471609767</v>
      </c>
      <c r="AK146" s="117">
        <f t="shared" si="112"/>
        <v>0.31248046997062684</v>
      </c>
      <c r="AL146" s="118">
        <f t="shared" si="113"/>
        <v>3125</v>
      </c>
      <c r="AM146" s="82">
        <f t="shared" si="114"/>
        <v>0.62496093994125368</v>
      </c>
      <c r="AN146" s="71">
        <f t="shared" si="115"/>
        <v>6250</v>
      </c>
      <c r="AO146" s="71">
        <f t="shared" si="116"/>
        <v>10092.435247160976</v>
      </c>
      <c r="AP146" s="72">
        <f t="shared" si="130"/>
        <v>7.1020463620730112E-5</v>
      </c>
      <c r="AR146" s="116" t="s">
        <v>261</v>
      </c>
      <c r="AS146" s="116"/>
      <c r="AT146" s="25">
        <f t="shared" si="138"/>
        <v>0.37912765596075793</v>
      </c>
      <c r="AU146" s="48">
        <f t="shared" si="117"/>
        <v>3826.3213181918736</v>
      </c>
      <c r="AV146" s="25">
        <f t="shared" si="139"/>
        <v>0.33028037849150499</v>
      </c>
      <c r="AW146" s="48">
        <f t="shared" si="118"/>
        <v>3333.333333333333</v>
      </c>
      <c r="AX146" s="25">
        <f t="shared" si="140"/>
        <v>0.33028037849150499</v>
      </c>
      <c r="AY146" s="48">
        <f t="shared" si="119"/>
        <v>3333.333333333333</v>
      </c>
      <c r="AZ146" s="48">
        <f t="shared" si="120"/>
        <v>10492.987984858541</v>
      </c>
      <c r="BA146" s="25">
        <f t="shared" si="141"/>
        <v>3.6442354012433773E-4</v>
      </c>
      <c r="BC146" s="116" t="s">
        <v>1153</v>
      </c>
      <c r="BD146" s="116"/>
      <c r="BE146" s="56">
        <f t="shared" si="131"/>
        <v>0.33333333333333331</v>
      </c>
      <c r="BF146" s="48">
        <f t="shared" si="132"/>
        <v>3497.6626616195135</v>
      </c>
      <c r="BG146" s="56">
        <f t="shared" si="133"/>
        <v>0.33333333333333331</v>
      </c>
      <c r="BH146" s="48">
        <f t="shared" si="134"/>
        <v>3334.4444444444439</v>
      </c>
      <c r="BI146" s="56">
        <f t="shared" si="135"/>
        <v>0.33333333333333331</v>
      </c>
      <c r="BJ146" s="48">
        <f t="shared" si="136"/>
        <v>3334.4444444444439</v>
      </c>
      <c r="BK146" s="48">
        <f t="shared" si="121"/>
        <v>10492.987984858541</v>
      </c>
      <c r="BL146" s="51">
        <f t="shared" si="137"/>
        <v>3.6442354012433675E-4</v>
      </c>
    </row>
    <row r="147" spans="2:64" x14ac:dyDescent="0.2">
      <c r="B147" s="94">
        <v>44058</v>
      </c>
      <c r="C147" s="120">
        <f t="shared" si="142"/>
        <v>114.56040417699818</v>
      </c>
      <c r="D147" s="72">
        <f t="shared" ref="D147:D210" si="151">(C147-C146)/C146</f>
        <v>1.0000000000000111E-3</v>
      </c>
      <c r="E147" s="22">
        <v>1000</v>
      </c>
      <c r="F147" s="96">
        <f t="shared" si="144"/>
        <v>114560.40417699817</v>
      </c>
      <c r="G147" s="72">
        <f t="shared" si="145"/>
        <v>7.0954548297246206E-2</v>
      </c>
      <c r="H147" s="21">
        <v>100</v>
      </c>
      <c r="I147" s="72">
        <f t="shared" ref="I147:I210" si="152">(H147-H146)/H146</f>
        <v>0</v>
      </c>
      <c r="J147" s="22">
        <v>5000</v>
      </c>
      <c r="K147" s="96">
        <f t="shared" si="146"/>
        <v>500000</v>
      </c>
      <c r="L147" s="72">
        <f t="shared" si="147"/>
        <v>0.30968181723425126</v>
      </c>
      <c r="M147" s="21">
        <v>100</v>
      </c>
      <c r="N147" s="72">
        <f t="shared" ref="N147:N210" si="153">(M147-M146)/M146</f>
        <v>0</v>
      </c>
      <c r="O147" s="22">
        <v>10000</v>
      </c>
      <c r="P147" s="96">
        <f t="shared" si="148"/>
        <v>1000000</v>
      </c>
      <c r="Q147" s="72">
        <f t="shared" si="149"/>
        <v>0.61936363446850251</v>
      </c>
      <c r="R147" s="120">
        <f t="shared" si="150"/>
        <v>1614560.4041769982</v>
      </c>
      <c r="S147" s="99">
        <f t="shared" si="143"/>
        <v>1</v>
      </c>
      <c r="V147" s="116" t="s">
        <v>262</v>
      </c>
      <c r="W147" s="116"/>
      <c r="X147" s="72">
        <f t="shared" si="122"/>
        <v>7.1810780067059585E-2</v>
      </c>
      <c r="Y147" s="71">
        <f t="shared" si="123"/>
        <v>718.15268240813771</v>
      </c>
      <c r="Z147" s="72">
        <f t="shared" si="124"/>
        <v>0.31248046997062684</v>
      </c>
      <c r="AA147" s="71">
        <f t="shared" si="125"/>
        <v>3125</v>
      </c>
      <c r="AB147" s="72">
        <f t="shared" si="126"/>
        <v>0.62496093994125368</v>
      </c>
      <c r="AC147" s="71">
        <f t="shared" si="127"/>
        <v>6250</v>
      </c>
      <c r="AD147" s="71">
        <f t="shared" si="128"/>
        <v>10093.152682408137</v>
      </c>
      <c r="AE147" s="72">
        <f t="shared" si="129"/>
        <v>7.1086435492656358E-5</v>
      </c>
      <c r="AG147" s="116" t="s">
        <v>1154</v>
      </c>
      <c r="AH147" s="116"/>
      <c r="AI147" s="82">
        <f t="shared" si="110"/>
        <v>7.1810780067059585E-2</v>
      </c>
      <c r="AJ147" s="71">
        <f t="shared" si="111"/>
        <v>718.15268240813771</v>
      </c>
      <c r="AK147" s="117">
        <f t="shared" si="112"/>
        <v>0.31248046997062684</v>
      </c>
      <c r="AL147" s="118">
        <f t="shared" si="113"/>
        <v>3125</v>
      </c>
      <c r="AM147" s="82">
        <f t="shared" si="114"/>
        <v>0.62496093994125368</v>
      </c>
      <c r="AN147" s="71">
        <f t="shared" si="115"/>
        <v>6250</v>
      </c>
      <c r="AO147" s="71">
        <f t="shared" si="116"/>
        <v>10093.152682408137</v>
      </c>
      <c r="AP147" s="72">
        <f t="shared" si="130"/>
        <v>7.1086435492695443E-5</v>
      </c>
      <c r="AR147" s="116" t="s">
        <v>262</v>
      </c>
      <c r="AS147" s="116"/>
      <c r="AT147" s="25">
        <f t="shared" si="138"/>
        <v>0.37947980774984436</v>
      </c>
      <c r="AU147" s="48">
        <f t="shared" si="117"/>
        <v>3830.1476395100658</v>
      </c>
      <c r="AV147" s="25">
        <f t="shared" si="139"/>
        <v>0.33025690170556588</v>
      </c>
      <c r="AW147" s="48">
        <f t="shared" si="118"/>
        <v>3333.333333333333</v>
      </c>
      <c r="AX147" s="25">
        <f t="shared" si="140"/>
        <v>0.33025690170556588</v>
      </c>
      <c r="AY147" s="48">
        <f t="shared" si="119"/>
        <v>3333.333333333333</v>
      </c>
      <c r="AZ147" s="48">
        <f t="shared" si="120"/>
        <v>10496.814306176733</v>
      </c>
      <c r="BA147" s="25">
        <f t="shared" si="141"/>
        <v>3.6465507477127107E-4</v>
      </c>
      <c r="BC147" s="116" t="s">
        <v>1154</v>
      </c>
      <c r="BD147" s="116"/>
      <c r="BE147" s="56">
        <f t="shared" si="131"/>
        <v>0.33333333333333331</v>
      </c>
      <c r="BF147" s="48">
        <f t="shared" si="132"/>
        <v>3498.9381020589108</v>
      </c>
      <c r="BG147" s="56">
        <f t="shared" si="133"/>
        <v>0.33333333333333331</v>
      </c>
      <c r="BH147" s="48">
        <f t="shared" si="134"/>
        <v>3334.4444444444439</v>
      </c>
      <c r="BI147" s="56">
        <f t="shared" si="135"/>
        <v>0.33333333333333331</v>
      </c>
      <c r="BJ147" s="48">
        <f t="shared" si="136"/>
        <v>3334.4444444444439</v>
      </c>
      <c r="BK147" s="48">
        <f t="shared" si="121"/>
        <v>10496.814306176733</v>
      </c>
      <c r="BL147" s="51">
        <f t="shared" si="137"/>
        <v>3.6465507477134729E-4</v>
      </c>
    </row>
    <row r="148" spans="2:64" x14ac:dyDescent="0.2">
      <c r="B148" s="94">
        <v>44059</v>
      </c>
      <c r="C148" s="120">
        <f t="shared" si="142"/>
        <v>114.67496458117517</v>
      </c>
      <c r="D148" s="72">
        <f t="shared" si="151"/>
        <v>1.0000000000000031E-3</v>
      </c>
      <c r="E148" s="22">
        <v>1000</v>
      </c>
      <c r="F148" s="96">
        <f t="shared" si="144"/>
        <v>114674.96458117517</v>
      </c>
      <c r="G148" s="72">
        <f t="shared" si="145"/>
        <v>7.1020463620627389E-2</v>
      </c>
      <c r="H148" s="21">
        <v>100</v>
      </c>
      <c r="I148" s="72">
        <f t="shared" si="152"/>
        <v>0</v>
      </c>
      <c r="J148" s="22">
        <v>5000</v>
      </c>
      <c r="K148" s="96">
        <f t="shared" si="146"/>
        <v>500000</v>
      </c>
      <c r="L148" s="72">
        <f t="shared" si="147"/>
        <v>0.30965984545979086</v>
      </c>
      <c r="M148" s="21">
        <v>100</v>
      </c>
      <c r="N148" s="72">
        <f t="shared" si="153"/>
        <v>0</v>
      </c>
      <c r="O148" s="22">
        <v>10000</v>
      </c>
      <c r="P148" s="96">
        <f t="shared" si="148"/>
        <v>1000000</v>
      </c>
      <c r="Q148" s="72">
        <f t="shared" si="149"/>
        <v>0.61931969091958172</v>
      </c>
      <c r="R148" s="120">
        <f t="shared" si="150"/>
        <v>1614674.9645811752</v>
      </c>
      <c r="S148" s="99">
        <f t="shared" si="143"/>
        <v>1</v>
      </c>
      <c r="V148" s="116" t="s">
        <v>263</v>
      </c>
      <c r="W148" s="116"/>
      <c r="X148" s="72">
        <f t="shared" si="122"/>
        <v>7.1882590847126629E-2</v>
      </c>
      <c r="Y148" s="71">
        <f t="shared" si="123"/>
        <v>718.87083509054571</v>
      </c>
      <c r="Z148" s="72">
        <f t="shared" si="124"/>
        <v>0.31248046997062684</v>
      </c>
      <c r="AA148" s="71">
        <f t="shared" si="125"/>
        <v>3125</v>
      </c>
      <c r="AB148" s="72">
        <f t="shared" si="126"/>
        <v>0.62496093994125368</v>
      </c>
      <c r="AC148" s="71">
        <f t="shared" si="127"/>
        <v>6250</v>
      </c>
      <c r="AD148" s="71">
        <f t="shared" si="128"/>
        <v>10093.870835090545</v>
      </c>
      <c r="AE148" s="72">
        <f t="shared" si="129"/>
        <v>7.1152463953071314E-5</v>
      </c>
      <c r="AG148" s="116" t="s">
        <v>1155</v>
      </c>
      <c r="AH148" s="116"/>
      <c r="AI148" s="82">
        <f t="shared" si="110"/>
        <v>7.1882590847126629E-2</v>
      </c>
      <c r="AJ148" s="71">
        <f t="shared" si="111"/>
        <v>718.87083509054571</v>
      </c>
      <c r="AK148" s="117">
        <f t="shared" si="112"/>
        <v>0.31248046997062684</v>
      </c>
      <c r="AL148" s="118">
        <f t="shared" si="113"/>
        <v>3125</v>
      </c>
      <c r="AM148" s="82">
        <f t="shared" si="114"/>
        <v>0.62496093994125368</v>
      </c>
      <c r="AN148" s="71">
        <f t="shared" si="115"/>
        <v>6250</v>
      </c>
      <c r="AO148" s="71">
        <f t="shared" si="116"/>
        <v>10093.870835090545</v>
      </c>
      <c r="AP148" s="72">
        <f t="shared" si="130"/>
        <v>7.1152463953172429E-5</v>
      </c>
      <c r="AR148" s="116" t="s">
        <v>263</v>
      </c>
      <c r="AS148" s="116"/>
      <c r="AT148" s="25">
        <f t="shared" si="138"/>
        <v>0.37983226155629551</v>
      </c>
      <c r="AU148" s="48">
        <f t="shared" si="117"/>
        <v>3833.9777871495753</v>
      </c>
      <c r="AV148" s="25">
        <f t="shared" si="139"/>
        <v>0.3302334047851358</v>
      </c>
      <c r="AW148" s="48">
        <f t="shared" si="118"/>
        <v>3333.333333333333</v>
      </c>
      <c r="AX148" s="25">
        <f t="shared" si="140"/>
        <v>0.3302334047851358</v>
      </c>
      <c r="AY148" s="48">
        <f t="shared" si="119"/>
        <v>3333.333333333333</v>
      </c>
      <c r="AZ148" s="48">
        <f t="shared" si="120"/>
        <v>10500.644453816241</v>
      </c>
      <c r="BA148" s="25">
        <f t="shared" si="141"/>
        <v>3.648866720690994E-4</v>
      </c>
      <c r="BC148" s="116" t="s">
        <v>1155</v>
      </c>
      <c r="BD148" s="116"/>
      <c r="BE148" s="56">
        <f t="shared" si="131"/>
        <v>0.33333333333333331</v>
      </c>
      <c r="BF148" s="48">
        <f t="shared" si="132"/>
        <v>3500.2148179387468</v>
      </c>
      <c r="BG148" s="56">
        <f t="shared" si="133"/>
        <v>0.33333333333333331</v>
      </c>
      <c r="BH148" s="48">
        <f t="shared" si="134"/>
        <v>3334.4444444444439</v>
      </c>
      <c r="BI148" s="56">
        <f t="shared" si="135"/>
        <v>0.33333333333333331</v>
      </c>
      <c r="BJ148" s="48">
        <f t="shared" si="136"/>
        <v>3334.4444444444439</v>
      </c>
      <c r="BK148" s="48">
        <f t="shared" si="121"/>
        <v>10500.644453816241</v>
      </c>
      <c r="BL148" s="51">
        <f t="shared" si="137"/>
        <v>3.6488667206913128E-4</v>
      </c>
    </row>
    <row r="149" spans="2:64" x14ac:dyDescent="0.2">
      <c r="B149" s="94">
        <v>44060</v>
      </c>
      <c r="C149" s="120">
        <f t="shared" si="142"/>
        <v>114.78963954575634</v>
      </c>
      <c r="D149" s="72">
        <f t="shared" si="151"/>
        <v>9.9999999999995101E-4</v>
      </c>
      <c r="E149" s="22">
        <v>1000</v>
      </c>
      <c r="F149" s="96">
        <f t="shared" si="144"/>
        <v>114789.63954575635</v>
      </c>
      <c r="G149" s="72">
        <f t="shared" si="145"/>
        <v>7.1086435492642194E-2</v>
      </c>
      <c r="H149" s="21">
        <v>100</v>
      </c>
      <c r="I149" s="72">
        <f t="shared" si="152"/>
        <v>0</v>
      </c>
      <c r="J149" s="22">
        <v>5000</v>
      </c>
      <c r="K149" s="96">
        <f t="shared" si="146"/>
        <v>500000</v>
      </c>
      <c r="L149" s="72">
        <f t="shared" si="147"/>
        <v>0.30963785483578593</v>
      </c>
      <c r="M149" s="21">
        <v>100</v>
      </c>
      <c r="N149" s="72">
        <f t="shared" si="153"/>
        <v>0</v>
      </c>
      <c r="O149" s="22">
        <v>10000</v>
      </c>
      <c r="P149" s="96">
        <f t="shared" si="148"/>
        <v>1000000</v>
      </c>
      <c r="Q149" s="72">
        <f t="shared" si="149"/>
        <v>0.61927570967157186</v>
      </c>
      <c r="R149" s="120">
        <f t="shared" si="150"/>
        <v>1614789.6395457564</v>
      </c>
      <c r="S149" s="99">
        <f t="shared" si="143"/>
        <v>1</v>
      </c>
      <c r="V149" s="116" t="s">
        <v>264</v>
      </c>
      <c r="W149" s="116"/>
      <c r="X149" s="72">
        <f t="shared" si="122"/>
        <v>7.1954473437973746E-2</v>
      </c>
      <c r="Y149" s="71">
        <f t="shared" si="123"/>
        <v>719.58970592563617</v>
      </c>
      <c r="Z149" s="72">
        <f t="shared" si="124"/>
        <v>0.31248046997062684</v>
      </c>
      <c r="AA149" s="71">
        <f t="shared" si="125"/>
        <v>3125</v>
      </c>
      <c r="AB149" s="72">
        <f t="shared" si="126"/>
        <v>0.62496093994125368</v>
      </c>
      <c r="AC149" s="71">
        <f t="shared" si="127"/>
        <v>6250</v>
      </c>
      <c r="AD149" s="71">
        <f t="shared" si="128"/>
        <v>10094.589705925637</v>
      </c>
      <c r="AE149" s="72">
        <f t="shared" si="129"/>
        <v>7.1218549041886684E-5</v>
      </c>
      <c r="AG149" s="116" t="s">
        <v>1156</v>
      </c>
      <c r="AH149" s="116"/>
      <c r="AI149" s="82">
        <f t="shared" si="110"/>
        <v>7.1954473437973746E-2</v>
      </c>
      <c r="AJ149" s="71">
        <f t="shared" si="111"/>
        <v>719.58970592563617</v>
      </c>
      <c r="AK149" s="117">
        <f t="shared" si="112"/>
        <v>0.31248046997062684</v>
      </c>
      <c r="AL149" s="118">
        <f t="shared" si="113"/>
        <v>3125</v>
      </c>
      <c r="AM149" s="82">
        <f t="shared" si="114"/>
        <v>0.62496093994125368</v>
      </c>
      <c r="AN149" s="71">
        <f t="shared" si="115"/>
        <v>6250</v>
      </c>
      <c r="AO149" s="71">
        <f t="shared" si="116"/>
        <v>10094.589705925637</v>
      </c>
      <c r="AP149" s="72">
        <f t="shared" si="130"/>
        <v>7.1218549041907053E-5</v>
      </c>
      <c r="AR149" s="116" t="s">
        <v>264</v>
      </c>
      <c r="AS149" s="116"/>
      <c r="AT149" s="25">
        <f t="shared" si="138"/>
        <v>0.38018501759253137</v>
      </c>
      <c r="AU149" s="48">
        <f t="shared" si="117"/>
        <v>3837.8117649367246</v>
      </c>
      <c r="AV149" s="25">
        <f t="shared" si="139"/>
        <v>0.33020988771605342</v>
      </c>
      <c r="AW149" s="48">
        <f t="shared" si="118"/>
        <v>3333.333333333333</v>
      </c>
      <c r="AX149" s="25">
        <f t="shared" si="140"/>
        <v>0.33020988771605342</v>
      </c>
      <c r="AY149" s="48">
        <f t="shared" si="119"/>
        <v>3333.333333333333</v>
      </c>
      <c r="AZ149" s="48">
        <f t="shared" si="120"/>
        <v>10504.478431603391</v>
      </c>
      <c r="BA149" s="25">
        <f t="shared" si="141"/>
        <v>3.6511833192831578E-4</v>
      </c>
      <c r="BC149" s="116" t="s">
        <v>1156</v>
      </c>
      <c r="BD149" s="116"/>
      <c r="BE149" s="56">
        <f t="shared" si="131"/>
        <v>0.33333333333333331</v>
      </c>
      <c r="BF149" s="48">
        <f t="shared" si="132"/>
        <v>3501.4928105344634</v>
      </c>
      <c r="BG149" s="56">
        <f t="shared" si="133"/>
        <v>0.33333333333333331</v>
      </c>
      <c r="BH149" s="48">
        <f t="shared" si="134"/>
        <v>3334.4444444444439</v>
      </c>
      <c r="BI149" s="56">
        <f t="shared" si="135"/>
        <v>0.33333333333333331</v>
      </c>
      <c r="BJ149" s="48">
        <f t="shared" si="136"/>
        <v>3334.4444444444439</v>
      </c>
      <c r="BK149" s="48">
        <f t="shared" si="121"/>
        <v>10504.478431603391</v>
      </c>
      <c r="BL149" s="51">
        <f t="shared" si="137"/>
        <v>3.6511833192820475E-4</v>
      </c>
    </row>
    <row r="150" spans="2:64" x14ac:dyDescent="0.2">
      <c r="B150" s="94">
        <v>44061</v>
      </c>
      <c r="C150" s="120">
        <f t="shared" si="142"/>
        <v>114.90442918530211</v>
      </c>
      <c r="D150" s="72">
        <f t="shared" si="151"/>
        <v>1.0000000000000505E-3</v>
      </c>
      <c r="E150" s="22">
        <v>1000</v>
      </c>
      <c r="F150" s="96">
        <f t="shared" si="144"/>
        <v>114904.42918530211</v>
      </c>
      <c r="G150" s="72">
        <f t="shared" si="145"/>
        <v>7.1152463953095907E-2</v>
      </c>
      <c r="H150" s="21">
        <v>100</v>
      </c>
      <c r="I150" s="72">
        <f t="shared" si="152"/>
        <v>0</v>
      </c>
      <c r="J150" s="22">
        <v>5000</v>
      </c>
      <c r="K150" s="96">
        <f t="shared" si="146"/>
        <v>500000</v>
      </c>
      <c r="L150" s="72">
        <f t="shared" si="147"/>
        <v>0.30961584534896808</v>
      </c>
      <c r="M150" s="21">
        <v>100</v>
      </c>
      <c r="N150" s="72">
        <f t="shared" si="153"/>
        <v>0</v>
      </c>
      <c r="O150" s="22">
        <v>10000</v>
      </c>
      <c r="P150" s="96">
        <f t="shared" si="148"/>
        <v>1000000</v>
      </c>
      <c r="Q150" s="72">
        <f t="shared" si="149"/>
        <v>0.61923169069793615</v>
      </c>
      <c r="R150" s="120">
        <f t="shared" si="150"/>
        <v>1614904.429185302</v>
      </c>
      <c r="S150" s="99">
        <f t="shared" si="143"/>
        <v>1</v>
      </c>
      <c r="V150" s="116" t="s">
        <v>265</v>
      </c>
      <c r="W150" s="116"/>
      <c r="X150" s="72">
        <f t="shared" si="122"/>
        <v>7.2026427911411728E-2</v>
      </c>
      <c r="Y150" s="71">
        <f t="shared" si="123"/>
        <v>720.30929563156189</v>
      </c>
      <c r="Z150" s="72">
        <f t="shared" si="124"/>
        <v>0.31248046997062684</v>
      </c>
      <c r="AA150" s="71">
        <f t="shared" si="125"/>
        <v>3125</v>
      </c>
      <c r="AB150" s="72">
        <f t="shared" si="126"/>
        <v>0.62496093994125368</v>
      </c>
      <c r="AC150" s="71">
        <f t="shared" si="127"/>
        <v>6250</v>
      </c>
      <c r="AD150" s="71">
        <f t="shared" si="128"/>
        <v>10095.309295631561</v>
      </c>
      <c r="AE150" s="72">
        <f t="shared" si="129"/>
        <v>7.1284690798496114E-5</v>
      </c>
      <c r="AG150" s="116" t="s">
        <v>1157</v>
      </c>
      <c r="AH150" s="116"/>
      <c r="AI150" s="82">
        <f t="shared" si="110"/>
        <v>7.2026427911411728E-2</v>
      </c>
      <c r="AJ150" s="71">
        <f t="shared" si="111"/>
        <v>720.30929563156189</v>
      </c>
      <c r="AK150" s="117">
        <f t="shared" si="112"/>
        <v>0.31248046997062684</v>
      </c>
      <c r="AL150" s="118">
        <f t="shared" si="113"/>
        <v>3125</v>
      </c>
      <c r="AM150" s="82">
        <f t="shared" si="114"/>
        <v>0.62496093994125368</v>
      </c>
      <c r="AN150" s="71">
        <f t="shared" si="115"/>
        <v>6250</v>
      </c>
      <c r="AO150" s="71">
        <f t="shared" si="116"/>
        <v>10095.309295631561</v>
      </c>
      <c r="AP150" s="72">
        <f t="shared" si="130"/>
        <v>7.1284690798423256E-5</v>
      </c>
      <c r="AR150" s="116" t="s">
        <v>265</v>
      </c>
      <c r="AS150" s="116"/>
      <c r="AT150" s="25">
        <f t="shared" si="138"/>
        <v>0.38053807607103418</v>
      </c>
      <c r="AU150" s="48">
        <f t="shared" si="117"/>
        <v>3841.6495767016618</v>
      </c>
      <c r="AV150" s="25">
        <f t="shared" si="139"/>
        <v>0.33018635048415323</v>
      </c>
      <c r="AW150" s="48">
        <f t="shared" si="118"/>
        <v>3333.333333333333</v>
      </c>
      <c r="AX150" s="25">
        <f t="shared" si="140"/>
        <v>0.33018635048415323</v>
      </c>
      <c r="AY150" s="48">
        <f t="shared" si="119"/>
        <v>3333.333333333333</v>
      </c>
      <c r="AZ150" s="48">
        <f t="shared" si="120"/>
        <v>10508.316243368328</v>
      </c>
      <c r="BA150" s="25">
        <f t="shared" si="141"/>
        <v>3.6535005425789762E-4</v>
      </c>
      <c r="BC150" s="116" t="s">
        <v>1157</v>
      </c>
      <c r="BD150" s="116"/>
      <c r="BE150" s="56">
        <f t="shared" si="131"/>
        <v>0.33333333333333331</v>
      </c>
      <c r="BF150" s="48">
        <f t="shared" si="132"/>
        <v>3502.7720811227759</v>
      </c>
      <c r="BG150" s="56">
        <f t="shared" si="133"/>
        <v>0.33333333333333331</v>
      </c>
      <c r="BH150" s="48">
        <f t="shared" si="134"/>
        <v>3334.4444444444439</v>
      </c>
      <c r="BI150" s="56">
        <f t="shared" si="135"/>
        <v>0.33333333333333331</v>
      </c>
      <c r="BJ150" s="48">
        <f t="shared" si="136"/>
        <v>3334.4444444444439</v>
      </c>
      <c r="BK150" s="48">
        <f t="shared" si="121"/>
        <v>10508.316243368328</v>
      </c>
      <c r="BL150" s="51">
        <f t="shared" si="137"/>
        <v>3.6535005425797351E-4</v>
      </c>
    </row>
    <row r="151" spans="2:64" x14ac:dyDescent="0.2">
      <c r="B151" s="94">
        <v>44062</v>
      </c>
      <c r="C151" s="120">
        <f t="shared" si="142"/>
        <v>115.01933361448741</v>
      </c>
      <c r="D151" s="72">
        <f t="shared" si="151"/>
        <v>9.999999999999959E-4</v>
      </c>
      <c r="E151" s="22">
        <v>1000</v>
      </c>
      <c r="F151" s="96">
        <f t="shared" si="144"/>
        <v>115019.3336144874</v>
      </c>
      <c r="G151" s="72">
        <f t="shared" si="145"/>
        <v>7.1218549041805496E-2</v>
      </c>
      <c r="H151" s="21">
        <v>100</v>
      </c>
      <c r="I151" s="72">
        <f t="shared" si="152"/>
        <v>0</v>
      </c>
      <c r="J151" s="22">
        <v>5000</v>
      </c>
      <c r="K151" s="96">
        <f t="shared" si="146"/>
        <v>500000</v>
      </c>
      <c r="L151" s="72">
        <f t="shared" si="147"/>
        <v>0.30959381698606481</v>
      </c>
      <c r="M151" s="21">
        <v>100</v>
      </c>
      <c r="N151" s="72">
        <f t="shared" si="153"/>
        <v>0</v>
      </c>
      <c r="O151" s="22">
        <v>10000</v>
      </c>
      <c r="P151" s="96">
        <f t="shared" si="148"/>
        <v>1000000</v>
      </c>
      <c r="Q151" s="72">
        <f t="shared" si="149"/>
        <v>0.61918763397212961</v>
      </c>
      <c r="R151" s="120">
        <f t="shared" si="150"/>
        <v>1615019.3336144874</v>
      </c>
      <c r="S151" s="99">
        <f t="shared" si="143"/>
        <v>0.99999999999999989</v>
      </c>
      <c r="V151" s="116" t="s">
        <v>266</v>
      </c>
      <c r="W151" s="116"/>
      <c r="X151" s="72">
        <f t="shared" si="122"/>
        <v>7.2098454339323145E-2</v>
      </c>
      <c r="Y151" s="71">
        <f t="shared" si="123"/>
        <v>721.02960492719353</v>
      </c>
      <c r="Z151" s="72">
        <f t="shared" si="124"/>
        <v>0.31248046997062684</v>
      </c>
      <c r="AA151" s="71">
        <f t="shared" si="125"/>
        <v>3125</v>
      </c>
      <c r="AB151" s="72">
        <f t="shared" si="126"/>
        <v>0.62496093994125368</v>
      </c>
      <c r="AC151" s="71">
        <f t="shared" si="127"/>
        <v>6250</v>
      </c>
      <c r="AD151" s="71">
        <f t="shared" si="128"/>
        <v>10096.029604927193</v>
      </c>
      <c r="AE151" s="72">
        <f t="shared" si="129"/>
        <v>7.1350889263315098E-5</v>
      </c>
      <c r="AG151" s="116" t="s">
        <v>1158</v>
      </c>
      <c r="AH151" s="116"/>
      <c r="AI151" s="82">
        <f t="shared" si="110"/>
        <v>7.2098454339323145E-2</v>
      </c>
      <c r="AJ151" s="71">
        <f t="shared" si="111"/>
        <v>721.02960492719353</v>
      </c>
      <c r="AK151" s="117">
        <f t="shared" si="112"/>
        <v>0.31248046997062684</v>
      </c>
      <c r="AL151" s="118">
        <f t="shared" si="113"/>
        <v>3125</v>
      </c>
      <c r="AM151" s="82">
        <f t="shared" si="114"/>
        <v>0.62496093994125368</v>
      </c>
      <c r="AN151" s="71">
        <f t="shared" si="115"/>
        <v>6250</v>
      </c>
      <c r="AO151" s="71">
        <f t="shared" si="116"/>
        <v>10096.029604927193</v>
      </c>
      <c r="AP151" s="72">
        <f t="shared" si="130"/>
        <v>7.1350889263355199E-5</v>
      </c>
      <c r="AR151" s="116" t="s">
        <v>266</v>
      </c>
      <c r="AS151" s="116"/>
      <c r="AT151" s="25">
        <f t="shared" si="138"/>
        <v>0.38089143720434793</v>
      </c>
      <c r="AU151" s="48">
        <f t="shared" si="117"/>
        <v>3845.4912262783637</v>
      </c>
      <c r="AV151" s="25">
        <f t="shared" si="139"/>
        <v>0.33016279307526569</v>
      </c>
      <c r="AW151" s="48">
        <f t="shared" si="118"/>
        <v>3333.333333333333</v>
      </c>
      <c r="AX151" s="25">
        <f t="shared" si="140"/>
        <v>0.33016279307526569</v>
      </c>
      <c r="AY151" s="48">
        <f t="shared" si="119"/>
        <v>3333.333333333333</v>
      </c>
      <c r="AZ151" s="48">
        <f t="shared" si="120"/>
        <v>10512.15789294503</v>
      </c>
      <c r="BA151" s="25">
        <f t="shared" si="141"/>
        <v>3.6558183896738696E-4</v>
      </c>
      <c r="BC151" s="116" t="s">
        <v>1158</v>
      </c>
      <c r="BD151" s="116"/>
      <c r="BE151" s="56">
        <f t="shared" si="131"/>
        <v>0.33333333333333331</v>
      </c>
      <c r="BF151" s="48">
        <f t="shared" si="132"/>
        <v>3504.0526309816764</v>
      </c>
      <c r="BG151" s="56">
        <f t="shared" si="133"/>
        <v>0.33333333333333331</v>
      </c>
      <c r="BH151" s="48">
        <f t="shared" si="134"/>
        <v>3334.4444444444439</v>
      </c>
      <c r="BI151" s="56">
        <f t="shared" si="135"/>
        <v>0.33333333333333331</v>
      </c>
      <c r="BJ151" s="48">
        <f t="shared" si="136"/>
        <v>3334.4444444444439</v>
      </c>
      <c r="BK151" s="48">
        <f t="shared" si="121"/>
        <v>10512.15789294503</v>
      </c>
      <c r="BL151" s="51">
        <f t="shared" si="137"/>
        <v>3.6558183896739926E-4</v>
      </c>
    </row>
    <row r="152" spans="2:64" x14ac:dyDescent="0.2">
      <c r="B152" s="94">
        <v>44063</v>
      </c>
      <c r="C152" s="120">
        <f t="shared" si="142"/>
        <v>115.13435294810189</v>
      </c>
      <c r="D152" s="72">
        <f t="shared" si="151"/>
        <v>9.9999999999996858E-4</v>
      </c>
      <c r="E152" s="22">
        <v>1000</v>
      </c>
      <c r="F152" s="96">
        <f t="shared" si="144"/>
        <v>115134.35294810189</v>
      </c>
      <c r="G152" s="72">
        <f t="shared" si="145"/>
        <v>7.1284690798599726E-2</v>
      </c>
      <c r="H152" s="21">
        <v>100</v>
      </c>
      <c r="I152" s="72">
        <f t="shared" si="152"/>
        <v>0</v>
      </c>
      <c r="J152" s="22">
        <v>5000</v>
      </c>
      <c r="K152" s="96">
        <f t="shared" si="146"/>
        <v>500000</v>
      </c>
      <c r="L152" s="72">
        <f t="shared" si="147"/>
        <v>0.30957176973380007</v>
      </c>
      <c r="M152" s="21">
        <v>100</v>
      </c>
      <c r="N152" s="72">
        <f t="shared" si="153"/>
        <v>0</v>
      </c>
      <c r="O152" s="22">
        <v>10000</v>
      </c>
      <c r="P152" s="96">
        <f t="shared" si="148"/>
        <v>1000000</v>
      </c>
      <c r="Q152" s="72">
        <f t="shared" si="149"/>
        <v>0.61914353946760015</v>
      </c>
      <c r="R152" s="120">
        <f t="shared" si="150"/>
        <v>1615134.3529481019</v>
      </c>
      <c r="S152" s="99">
        <f t="shared" si="143"/>
        <v>1</v>
      </c>
      <c r="V152" s="116" t="s">
        <v>267</v>
      </c>
      <c r="W152" s="116"/>
      <c r="X152" s="72">
        <f t="shared" si="122"/>
        <v>7.2170552793662468E-2</v>
      </c>
      <c r="Y152" s="71">
        <f t="shared" si="123"/>
        <v>721.75063453212067</v>
      </c>
      <c r="Z152" s="72">
        <f t="shared" si="124"/>
        <v>0.31248046997062684</v>
      </c>
      <c r="AA152" s="71">
        <f t="shared" si="125"/>
        <v>3125</v>
      </c>
      <c r="AB152" s="72">
        <f t="shared" si="126"/>
        <v>0.62496093994125368</v>
      </c>
      <c r="AC152" s="71">
        <f t="shared" si="127"/>
        <v>6250</v>
      </c>
      <c r="AD152" s="71">
        <f t="shared" si="128"/>
        <v>10096.75063453212</v>
      </c>
      <c r="AE152" s="72">
        <f t="shared" si="129"/>
        <v>7.1417144475798632E-5</v>
      </c>
      <c r="AG152" s="116" t="s">
        <v>1159</v>
      </c>
      <c r="AH152" s="116"/>
      <c r="AI152" s="82">
        <f t="shared" si="110"/>
        <v>7.2170552793662468E-2</v>
      </c>
      <c r="AJ152" s="71">
        <f t="shared" si="111"/>
        <v>721.75063453212067</v>
      </c>
      <c r="AK152" s="117">
        <f t="shared" si="112"/>
        <v>0.31248046997062684</v>
      </c>
      <c r="AL152" s="118">
        <f t="shared" si="113"/>
        <v>3125</v>
      </c>
      <c r="AM152" s="82">
        <f t="shared" si="114"/>
        <v>0.62496093994125368</v>
      </c>
      <c r="AN152" s="71">
        <f t="shared" si="115"/>
        <v>6250</v>
      </c>
      <c r="AO152" s="71">
        <f t="shared" si="116"/>
        <v>10096.75063453212</v>
      </c>
      <c r="AP152" s="72">
        <f t="shared" si="130"/>
        <v>7.1417144475782735E-5</v>
      </c>
      <c r="AR152" s="116" t="s">
        <v>267</v>
      </c>
      <c r="AS152" s="116"/>
      <c r="AT152" s="25">
        <f t="shared" si="138"/>
        <v>0.38124510120507876</v>
      </c>
      <c r="AU152" s="48">
        <f t="shared" si="117"/>
        <v>3849.3367175046415</v>
      </c>
      <c r="AV152" s="25">
        <f t="shared" si="139"/>
        <v>0.33013921547521696</v>
      </c>
      <c r="AW152" s="48">
        <f t="shared" si="118"/>
        <v>3333.333333333333</v>
      </c>
      <c r="AX152" s="25">
        <f t="shared" si="140"/>
        <v>0.33013921547521696</v>
      </c>
      <c r="AY152" s="48">
        <f t="shared" si="119"/>
        <v>3333.333333333333</v>
      </c>
      <c r="AZ152" s="48">
        <f t="shared" si="120"/>
        <v>10516.003384171308</v>
      </c>
      <c r="BA152" s="25">
        <f t="shared" si="141"/>
        <v>3.6581368596636915E-4</v>
      </c>
      <c r="BC152" s="116" t="s">
        <v>1159</v>
      </c>
      <c r="BD152" s="116"/>
      <c r="BE152" s="56">
        <f t="shared" si="131"/>
        <v>0.33333333333333331</v>
      </c>
      <c r="BF152" s="48">
        <f t="shared" si="132"/>
        <v>3505.334461390436</v>
      </c>
      <c r="BG152" s="56">
        <f t="shared" si="133"/>
        <v>0.33333333333333331</v>
      </c>
      <c r="BH152" s="48">
        <f t="shared" si="134"/>
        <v>3334.4444444444439</v>
      </c>
      <c r="BI152" s="56">
        <f t="shared" si="135"/>
        <v>0.33333333333333331</v>
      </c>
      <c r="BJ152" s="48">
        <f t="shared" si="136"/>
        <v>3334.4444444444439</v>
      </c>
      <c r="BK152" s="48">
        <f t="shared" si="121"/>
        <v>10516.003384171308</v>
      </c>
      <c r="BL152" s="51">
        <f t="shared" si="137"/>
        <v>3.658136859663319E-4</v>
      </c>
    </row>
    <row r="153" spans="2:64" x14ac:dyDescent="0.2">
      <c r="B153" s="94">
        <v>44064</v>
      </c>
      <c r="C153" s="120">
        <f t="shared" si="142"/>
        <v>115.24948730105</v>
      </c>
      <c r="D153" s="72">
        <f t="shared" si="151"/>
        <v>1.0000000000000176E-3</v>
      </c>
      <c r="E153" s="22">
        <v>1000</v>
      </c>
      <c r="F153" s="96">
        <f t="shared" si="144"/>
        <v>115249.48730105</v>
      </c>
      <c r="G153" s="72">
        <f t="shared" si="145"/>
        <v>7.1350889263318992E-2</v>
      </c>
      <c r="H153" s="21">
        <v>100</v>
      </c>
      <c r="I153" s="72">
        <f t="shared" si="152"/>
        <v>0</v>
      </c>
      <c r="J153" s="22">
        <v>5000</v>
      </c>
      <c r="K153" s="96">
        <f t="shared" si="146"/>
        <v>500000</v>
      </c>
      <c r="L153" s="72">
        <f t="shared" si="147"/>
        <v>0.30954970357889366</v>
      </c>
      <c r="M153" s="21">
        <v>100</v>
      </c>
      <c r="N153" s="72">
        <f t="shared" si="153"/>
        <v>0</v>
      </c>
      <c r="O153" s="22">
        <v>10000</v>
      </c>
      <c r="P153" s="96">
        <f t="shared" si="148"/>
        <v>1000000</v>
      </c>
      <c r="Q153" s="72">
        <f t="shared" si="149"/>
        <v>0.61909940715778733</v>
      </c>
      <c r="R153" s="120">
        <f t="shared" si="150"/>
        <v>1615249.48730105</v>
      </c>
      <c r="S153" s="99">
        <f t="shared" si="143"/>
        <v>1</v>
      </c>
      <c r="V153" s="116" t="s">
        <v>268</v>
      </c>
      <c r="W153" s="116"/>
      <c r="X153" s="72">
        <f t="shared" si="122"/>
        <v>7.2242723346456109E-2</v>
      </c>
      <c r="Y153" s="71">
        <f t="shared" si="123"/>
        <v>722.47238516665266</v>
      </c>
      <c r="Z153" s="72">
        <f t="shared" si="124"/>
        <v>0.31248046997062684</v>
      </c>
      <c r="AA153" s="71">
        <f t="shared" si="125"/>
        <v>3125</v>
      </c>
      <c r="AB153" s="72">
        <f t="shared" si="126"/>
        <v>0.62496093994125368</v>
      </c>
      <c r="AC153" s="71">
        <f t="shared" si="127"/>
        <v>6250</v>
      </c>
      <c r="AD153" s="71">
        <f t="shared" si="128"/>
        <v>10097.472385166653</v>
      </c>
      <c r="AE153" s="72">
        <f t="shared" si="129"/>
        <v>7.1483456476062847E-5</v>
      </c>
      <c r="AG153" s="116" t="s">
        <v>1160</v>
      </c>
      <c r="AH153" s="116"/>
      <c r="AI153" s="82">
        <f t="shared" si="110"/>
        <v>7.2242723346456109E-2</v>
      </c>
      <c r="AJ153" s="71">
        <f t="shared" si="111"/>
        <v>722.47238516665266</v>
      </c>
      <c r="AK153" s="117">
        <f t="shared" si="112"/>
        <v>0.31248046997062684</v>
      </c>
      <c r="AL153" s="118">
        <f t="shared" si="113"/>
        <v>3125</v>
      </c>
      <c r="AM153" s="82">
        <f t="shared" si="114"/>
        <v>0.62496093994125368</v>
      </c>
      <c r="AN153" s="71">
        <f t="shared" si="115"/>
        <v>6250</v>
      </c>
      <c r="AO153" s="71">
        <f t="shared" si="116"/>
        <v>10097.472385166653</v>
      </c>
      <c r="AP153" s="72">
        <f t="shared" si="130"/>
        <v>7.1483456476117979E-5</v>
      </c>
      <c r="AR153" s="116" t="s">
        <v>268</v>
      </c>
      <c r="AS153" s="116"/>
      <c r="AT153" s="25">
        <f t="shared" si="138"/>
        <v>0.38159906828589468</v>
      </c>
      <c r="AU153" s="48">
        <f t="shared" si="117"/>
        <v>3853.1860542221457</v>
      </c>
      <c r="AV153" s="25">
        <f t="shared" si="139"/>
        <v>0.33011561766982916</v>
      </c>
      <c r="AW153" s="48">
        <f t="shared" si="118"/>
        <v>3333.333333333333</v>
      </c>
      <c r="AX153" s="25">
        <f t="shared" si="140"/>
        <v>0.33011561766982916</v>
      </c>
      <c r="AY153" s="48">
        <f t="shared" si="119"/>
        <v>3333.333333333333</v>
      </c>
      <c r="AZ153" s="48">
        <f t="shared" si="120"/>
        <v>10519.852720888812</v>
      </c>
      <c r="BA153" s="25">
        <f t="shared" si="141"/>
        <v>3.6604559516378084E-4</v>
      </c>
      <c r="BC153" s="116" t="s">
        <v>1160</v>
      </c>
      <c r="BD153" s="116"/>
      <c r="BE153" s="56">
        <f t="shared" si="131"/>
        <v>0.33333333333333331</v>
      </c>
      <c r="BF153" s="48">
        <f t="shared" si="132"/>
        <v>3506.6175736296036</v>
      </c>
      <c r="BG153" s="56">
        <f t="shared" si="133"/>
        <v>0.33333333333333331</v>
      </c>
      <c r="BH153" s="48">
        <f t="shared" si="134"/>
        <v>3334.4444444444439</v>
      </c>
      <c r="BI153" s="56">
        <f t="shared" si="135"/>
        <v>0.33333333333333331</v>
      </c>
      <c r="BJ153" s="48">
        <f t="shared" si="136"/>
        <v>3334.4444444444439</v>
      </c>
      <c r="BK153" s="48">
        <f t="shared" si="121"/>
        <v>10519.852720888812</v>
      </c>
      <c r="BL153" s="51">
        <f t="shared" si="137"/>
        <v>3.6604559516373314E-4</v>
      </c>
    </row>
    <row r="154" spans="2:64" x14ac:dyDescent="0.2">
      <c r="B154" s="94">
        <v>44065</v>
      </c>
      <c r="C154" s="120">
        <f t="shared" si="142"/>
        <v>115.36473678835105</v>
      </c>
      <c r="D154" s="72">
        <f t="shared" si="151"/>
        <v>1.0000000000000588E-3</v>
      </c>
      <c r="E154" s="22">
        <v>1000</v>
      </c>
      <c r="F154" s="96">
        <f t="shared" si="144"/>
        <v>115364.73678835106</v>
      </c>
      <c r="G154" s="72">
        <f t="shared" si="145"/>
        <v>7.141714447581532E-2</v>
      </c>
      <c r="H154" s="21">
        <v>100</v>
      </c>
      <c r="I154" s="72">
        <f t="shared" si="152"/>
        <v>0</v>
      </c>
      <c r="J154" s="22">
        <v>5000</v>
      </c>
      <c r="K154" s="96">
        <f t="shared" si="146"/>
        <v>500000</v>
      </c>
      <c r="L154" s="72">
        <f t="shared" si="147"/>
        <v>0.30952761850806154</v>
      </c>
      <c r="M154" s="21">
        <v>100</v>
      </c>
      <c r="N154" s="72">
        <f t="shared" si="153"/>
        <v>0</v>
      </c>
      <c r="O154" s="22">
        <v>10000</v>
      </c>
      <c r="P154" s="96">
        <f t="shared" si="148"/>
        <v>1000000</v>
      </c>
      <c r="Q154" s="72">
        <f t="shared" si="149"/>
        <v>0.61905523701612308</v>
      </c>
      <c r="R154" s="120">
        <f t="shared" si="150"/>
        <v>1615364.7367883511</v>
      </c>
      <c r="S154" s="99">
        <f t="shared" si="143"/>
        <v>1</v>
      </c>
      <c r="V154" s="116" t="s">
        <v>269</v>
      </c>
      <c r="W154" s="116"/>
      <c r="X154" s="72">
        <f t="shared" si="122"/>
        <v>7.2314966069802561E-2</v>
      </c>
      <c r="Y154" s="71">
        <f t="shared" si="123"/>
        <v>723.19485755181927</v>
      </c>
      <c r="Z154" s="72">
        <f t="shared" si="124"/>
        <v>0.31248046997062684</v>
      </c>
      <c r="AA154" s="71">
        <f t="shared" si="125"/>
        <v>3125</v>
      </c>
      <c r="AB154" s="72">
        <f t="shared" si="126"/>
        <v>0.62496093994125368</v>
      </c>
      <c r="AC154" s="71">
        <f t="shared" si="127"/>
        <v>6250</v>
      </c>
      <c r="AD154" s="71">
        <f t="shared" si="128"/>
        <v>10098.194857551818</v>
      </c>
      <c r="AE154" s="72">
        <f t="shared" si="129"/>
        <v>7.1549825303443562E-5</v>
      </c>
      <c r="AG154" s="116" t="s">
        <v>1161</v>
      </c>
      <c r="AH154" s="116"/>
      <c r="AI154" s="82">
        <f t="shared" si="110"/>
        <v>7.2314966069802561E-2</v>
      </c>
      <c r="AJ154" s="71">
        <f t="shared" si="111"/>
        <v>723.19485755181927</v>
      </c>
      <c r="AK154" s="117">
        <f t="shared" si="112"/>
        <v>0.31248046997062684</v>
      </c>
      <c r="AL154" s="118">
        <f t="shared" si="113"/>
        <v>3125</v>
      </c>
      <c r="AM154" s="82">
        <f t="shared" si="114"/>
        <v>0.62496093994125368</v>
      </c>
      <c r="AN154" s="71">
        <f t="shared" si="115"/>
        <v>6250</v>
      </c>
      <c r="AO154" s="71">
        <f t="shared" si="116"/>
        <v>10098.194857551818</v>
      </c>
      <c r="AP154" s="72">
        <f t="shared" si="130"/>
        <v>7.1549825303440784E-5</v>
      </c>
      <c r="AR154" s="116" t="s">
        <v>269</v>
      </c>
      <c r="AS154" s="116"/>
      <c r="AT154" s="25">
        <f t="shared" si="138"/>
        <v>0.38195333865952541</v>
      </c>
      <c r="AU154" s="48">
        <f t="shared" si="117"/>
        <v>3857.0392402763673</v>
      </c>
      <c r="AV154" s="25">
        <f t="shared" si="139"/>
        <v>0.33009199964492053</v>
      </c>
      <c r="AW154" s="48">
        <f t="shared" si="118"/>
        <v>3333.333333333333</v>
      </c>
      <c r="AX154" s="25">
        <f t="shared" si="140"/>
        <v>0.33009199964492053</v>
      </c>
      <c r="AY154" s="48">
        <f t="shared" si="119"/>
        <v>3333.333333333333</v>
      </c>
      <c r="AZ154" s="48">
        <f t="shared" si="120"/>
        <v>10523.705906943032</v>
      </c>
      <c r="BA154" s="25">
        <f t="shared" si="141"/>
        <v>3.6627756646912088E-4</v>
      </c>
      <c r="BC154" s="116" t="s">
        <v>1161</v>
      </c>
      <c r="BD154" s="116"/>
      <c r="BE154" s="56">
        <f t="shared" si="131"/>
        <v>0.33333333333333331</v>
      </c>
      <c r="BF154" s="48">
        <f t="shared" si="132"/>
        <v>3507.9019689810107</v>
      </c>
      <c r="BG154" s="56">
        <f t="shared" si="133"/>
        <v>0.33333333333333331</v>
      </c>
      <c r="BH154" s="48">
        <f t="shared" si="134"/>
        <v>3334.4444444444439</v>
      </c>
      <c r="BI154" s="56">
        <f t="shared" si="135"/>
        <v>0.33333333333333331</v>
      </c>
      <c r="BJ154" s="48">
        <f t="shared" si="136"/>
        <v>3334.4444444444439</v>
      </c>
      <c r="BK154" s="48">
        <f t="shared" si="121"/>
        <v>10523.705906943032</v>
      </c>
      <c r="BL154" s="51">
        <f t="shared" si="137"/>
        <v>3.6627756646923082E-4</v>
      </c>
    </row>
    <row r="155" spans="2:64" x14ac:dyDescent="0.2">
      <c r="B155" s="94">
        <v>44066</v>
      </c>
      <c r="C155" s="120">
        <f t="shared" si="142"/>
        <v>115.4801015251394</v>
      </c>
      <c r="D155" s="72">
        <f t="shared" si="151"/>
        <v>9.9999999999999785E-4</v>
      </c>
      <c r="E155" s="22">
        <v>1000</v>
      </c>
      <c r="F155" s="96">
        <f t="shared" si="144"/>
        <v>115480.1015251394</v>
      </c>
      <c r="G155" s="72">
        <f t="shared" si="145"/>
        <v>7.1483456475952348E-2</v>
      </c>
      <c r="H155" s="21">
        <v>100</v>
      </c>
      <c r="I155" s="72">
        <f t="shared" si="152"/>
        <v>0</v>
      </c>
      <c r="J155" s="22">
        <v>5000</v>
      </c>
      <c r="K155" s="96">
        <f t="shared" si="146"/>
        <v>500000</v>
      </c>
      <c r="L155" s="72">
        <f t="shared" si="147"/>
        <v>0.30950551450801583</v>
      </c>
      <c r="M155" s="21">
        <v>100</v>
      </c>
      <c r="N155" s="72">
        <f t="shared" si="153"/>
        <v>0</v>
      </c>
      <c r="O155" s="22">
        <v>10000</v>
      </c>
      <c r="P155" s="96">
        <f t="shared" si="148"/>
        <v>1000000</v>
      </c>
      <c r="Q155" s="72">
        <f t="shared" si="149"/>
        <v>0.61901102901603167</v>
      </c>
      <c r="R155" s="120">
        <f t="shared" si="150"/>
        <v>1615480.1015251395</v>
      </c>
      <c r="S155" s="99">
        <f t="shared" si="143"/>
        <v>0.99999999999999978</v>
      </c>
      <c r="V155" s="116" t="s">
        <v>270</v>
      </c>
      <c r="W155" s="116"/>
      <c r="X155" s="72">
        <f t="shared" si="122"/>
        <v>7.2387281035872372E-2</v>
      </c>
      <c r="Y155" s="71">
        <f t="shared" si="123"/>
        <v>723.91805240937117</v>
      </c>
      <c r="Z155" s="72">
        <f t="shared" si="124"/>
        <v>0.31248046997062684</v>
      </c>
      <c r="AA155" s="71">
        <f t="shared" si="125"/>
        <v>3125</v>
      </c>
      <c r="AB155" s="72">
        <f t="shared" si="126"/>
        <v>0.62496093994125368</v>
      </c>
      <c r="AC155" s="71">
        <f t="shared" si="127"/>
        <v>6250</v>
      </c>
      <c r="AD155" s="71">
        <f t="shared" si="128"/>
        <v>10098.918052409372</v>
      </c>
      <c r="AE155" s="72">
        <f t="shared" si="129"/>
        <v>7.1616250998838183E-5</v>
      </c>
      <c r="AG155" s="116" t="s">
        <v>1162</v>
      </c>
      <c r="AH155" s="116"/>
      <c r="AI155" s="82">
        <f t="shared" si="110"/>
        <v>7.2387281035872372E-2</v>
      </c>
      <c r="AJ155" s="71">
        <f t="shared" si="111"/>
        <v>723.91805240937117</v>
      </c>
      <c r="AK155" s="117">
        <f t="shared" si="112"/>
        <v>0.31248046997062684</v>
      </c>
      <c r="AL155" s="118">
        <f t="shared" si="113"/>
        <v>3125</v>
      </c>
      <c r="AM155" s="82">
        <f t="shared" si="114"/>
        <v>0.62496093994125368</v>
      </c>
      <c r="AN155" s="71">
        <f t="shared" si="115"/>
        <v>6250</v>
      </c>
      <c r="AO155" s="71">
        <f t="shared" si="116"/>
        <v>10098.918052409372</v>
      </c>
      <c r="AP155" s="72">
        <f t="shared" si="130"/>
        <v>7.16162509988294E-5</v>
      </c>
      <c r="AR155" s="116" t="s">
        <v>270</v>
      </c>
      <c r="AS155" s="116"/>
      <c r="AT155" s="25">
        <f t="shared" si="138"/>
        <v>0.38230791253876173</v>
      </c>
      <c r="AU155" s="48">
        <f t="shared" si="117"/>
        <v>3860.896279516644</v>
      </c>
      <c r="AV155" s="25">
        <f t="shared" si="139"/>
        <v>0.33006836138630469</v>
      </c>
      <c r="AW155" s="48">
        <f t="shared" si="118"/>
        <v>3333.333333333333</v>
      </c>
      <c r="AX155" s="25">
        <f t="shared" si="140"/>
        <v>0.33006836138630469</v>
      </c>
      <c r="AY155" s="48">
        <f t="shared" si="119"/>
        <v>3333.333333333333</v>
      </c>
      <c r="AZ155" s="48">
        <f t="shared" si="120"/>
        <v>10527.562946183309</v>
      </c>
      <c r="BA155" s="25">
        <f t="shared" si="141"/>
        <v>3.665095997914119E-4</v>
      </c>
      <c r="BC155" s="116" t="s">
        <v>1162</v>
      </c>
      <c r="BD155" s="116"/>
      <c r="BE155" s="56">
        <f t="shared" si="131"/>
        <v>0.33333333333333331</v>
      </c>
      <c r="BF155" s="48">
        <f t="shared" si="132"/>
        <v>3509.1876487277696</v>
      </c>
      <c r="BG155" s="56">
        <f t="shared" si="133"/>
        <v>0.33333333333333331</v>
      </c>
      <c r="BH155" s="48">
        <f t="shared" si="134"/>
        <v>3334.4444444444439</v>
      </c>
      <c r="BI155" s="56">
        <f t="shared" si="135"/>
        <v>0.33333333333333331</v>
      </c>
      <c r="BJ155" s="48">
        <f t="shared" si="136"/>
        <v>3334.4444444444439</v>
      </c>
      <c r="BK155" s="48">
        <f t="shared" si="121"/>
        <v>10527.562946183309</v>
      </c>
      <c r="BL155" s="51">
        <f t="shared" si="137"/>
        <v>3.6650959979134257E-4</v>
      </c>
    </row>
    <row r="156" spans="2:64" x14ac:dyDescent="0.2">
      <c r="B156" s="94">
        <v>44067</v>
      </c>
      <c r="C156" s="120">
        <f t="shared" si="142"/>
        <v>115.59558162666454</v>
      </c>
      <c r="D156" s="72">
        <f t="shared" si="151"/>
        <v>9.999999999999753E-4</v>
      </c>
      <c r="E156" s="22">
        <v>1000</v>
      </c>
      <c r="F156" s="96">
        <f t="shared" si="144"/>
        <v>115595.58162666454</v>
      </c>
      <c r="G156" s="72">
        <f t="shared" si="145"/>
        <v>7.1549825303605361E-2</v>
      </c>
      <c r="H156" s="21">
        <v>100</v>
      </c>
      <c r="I156" s="72">
        <f t="shared" si="152"/>
        <v>0</v>
      </c>
      <c r="J156" s="22">
        <v>5000</v>
      </c>
      <c r="K156" s="96">
        <f t="shared" si="146"/>
        <v>500000</v>
      </c>
      <c r="L156" s="72">
        <f t="shared" si="147"/>
        <v>0.30948339156546489</v>
      </c>
      <c r="M156" s="21">
        <v>100</v>
      </c>
      <c r="N156" s="72">
        <f t="shared" si="153"/>
        <v>0</v>
      </c>
      <c r="O156" s="22">
        <v>10000</v>
      </c>
      <c r="P156" s="96">
        <f t="shared" si="148"/>
        <v>1000000</v>
      </c>
      <c r="Q156" s="72">
        <f t="shared" si="149"/>
        <v>0.61896678313092979</v>
      </c>
      <c r="R156" s="120">
        <f t="shared" si="150"/>
        <v>1615595.5816266644</v>
      </c>
      <c r="S156" s="99">
        <f t="shared" si="143"/>
        <v>1</v>
      </c>
      <c r="V156" s="116" t="s">
        <v>271</v>
      </c>
      <c r="W156" s="116"/>
      <c r="X156" s="72">
        <f t="shared" si="122"/>
        <v>7.2459668316908241E-2</v>
      </c>
      <c r="Y156" s="71">
        <f t="shared" si="123"/>
        <v>724.64197046178049</v>
      </c>
      <c r="Z156" s="72">
        <f t="shared" si="124"/>
        <v>0.31248046997062684</v>
      </c>
      <c r="AA156" s="71">
        <f t="shared" si="125"/>
        <v>3125</v>
      </c>
      <c r="AB156" s="72">
        <f t="shared" si="126"/>
        <v>0.62496093994125368</v>
      </c>
      <c r="AC156" s="71">
        <f t="shared" si="127"/>
        <v>6250</v>
      </c>
      <c r="AD156" s="71">
        <f t="shared" si="128"/>
        <v>10099.64197046178</v>
      </c>
      <c r="AE156" s="72">
        <f t="shared" si="129"/>
        <v>7.1682733600922463E-5</v>
      </c>
      <c r="AG156" s="116" t="s">
        <v>1163</v>
      </c>
      <c r="AH156" s="116"/>
      <c r="AI156" s="82">
        <f t="shared" si="110"/>
        <v>7.2459668316908241E-2</v>
      </c>
      <c r="AJ156" s="71">
        <f t="shared" si="111"/>
        <v>724.64197046178049</v>
      </c>
      <c r="AK156" s="117">
        <f t="shared" si="112"/>
        <v>0.31248046997062684</v>
      </c>
      <c r="AL156" s="118">
        <f t="shared" si="113"/>
        <v>3125</v>
      </c>
      <c r="AM156" s="82">
        <f t="shared" si="114"/>
        <v>0.62496093994125368</v>
      </c>
      <c r="AN156" s="71">
        <f t="shared" si="115"/>
        <v>6250</v>
      </c>
      <c r="AO156" s="71">
        <f t="shared" si="116"/>
        <v>10099.64197046178</v>
      </c>
      <c r="AP156" s="72">
        <f t="shared" si="130"/>
        <v>7.168273360091959E-5</v>
      </c>
      <c r="AR156" s="116" t="s">
        <v>271</v>
      </c>
      <c r="AS156" s="116"/>
      <c r="AT156" s="25">
        <f t="shared" si="138"/>
        <v>0.3826627901364561</v>
      </c>
      <c r="AU156" s="48">
        <f t="shared" si="117"/>
        <v>3864.75717579616</v>
      </c>
      <c r="AV156" s="25">
        <f t="shared" si="139"/>
        <v>0.33004470287979176</v>
      </c>
      <c r="AW156" s="48">
        <f t="shared" si="118"/>
        <v>3333.333333333333</v>
      </c>
      <c r="AX156" s="25">
        <f t="shared" si="140"/>
        <v>0.33004470287979176</v>
      </c>
      <c r="AY156" s="48">
        <f t="shared" si="119"/>
        <v>3333.333333333333</v>
      </c>
      <c r="AZ156" s="48">
        <f t="shared" si="120"/>
        <v>10531.423842462827</v>
      </c>
      <c r="BA156" s="25">
        <f t="shared" si="141"/>
        <v>3.6674169503954601E-4</v>
      </c>
      <c r="BC156" s="116" t="s">
        <v>1163</v>
      </c>
      <c r="BD156" s="116"/>
      <c r="BE156" s="56">
        <f t="shared" si="131"/>
        <v>0.33333333333333331</v>
      </c>
      <c r="BF156" s="48">
        <f t="shared" si="132"/>
        <v>3510.4746141542755</v>
      </c>
      <c r="BG156" s="56">
        <f t="shared" si="133"/>
        <v>0.33333333333333331</v>
      </c>
      <c r="BH156" s="48">
        <f t="shared" si="134"/>
        <v>3334.4444444444439</v>
      </c>
      <c r="BI156" s="56">
        <f t="shared" si="135"/>
        <v>0.33333333333333331</v>
      </c>
      <c r="BJ156" s="48">
        <f t="shared" si="136"/>
        <v>3334.4444444444439</v>
      </c>
      <c r="BK156" s="48">
        <f t="shared" si="121"/>
        <v>10531.423842462827</v>
      </c>
      <c r="BL156" s="51">
        <f t="shared" si="137"/>
        <v>3.6674169503947418E-4</v>
      </c>
    </row>
    <row r="157" spans="2:64" x14ac:dyDescent="0.2">
      <c r="B157" s="94">
        <v>44068</v>
      </c>
      <c r="C157" s="120">
        <f t="shared" si="142"/>
        <v>115.7111772082912</v>
      </c>
      <c r="D157" s="72">
        <f t="shared" si="151"/>
        <v>9.999999999999959E-4</v>
      </c>
      <c r="E157" s="22">
        <v>1000</v>
      </c>
      <c r="F157" s="96">
        <f t="shared" si="144"/>
        <v>115711.17720829121</v>
      </c>
      <c r="G157" s="72">
        <f t="shared" si="145"/>
        <v>7.1616250998661105E-2</v>
      </c>
      <c r="H157" s="21">
        <v>100</v>
      </c>
      <c r="I157" s="72">
        <f t="shared" si="152"/>
        <v>0</v>
      </c>
      <c r="J157" s="22">
        <v>5000</v>
      </c>
      <c r="K157" s="96">
        <f t="shared" si="146"/>
        <v>500000</v>
      </c>
      <c r="L157" s="72">
        <f t="shared" si="147"/>
        <v>0.30946124966711291</v>
      </c>
      <c r="M157" s="21">
        <v>100</v>
      </c>
      <c r="N157" s="72">
        <f t="shared" si="153"/>
        <v>0</v>
      </c>
      <c r="O157" s="22">
        <v>10000</v>
      </c>
      <c r="P157" s="96">
        <f t="shared" si="148"/>
        <v>1000000</v>
      </c>
      <c r="Q157" s="72">
        <f t="shared" si="149"/>
        <v>0.61892249933422583</v>
      </c>
      <c r="R157" s="120">
        <f t="shared" si="150"/>
        <v>1615711.1772082914</v>
      </c>
      <c r="S157" s="99">
        <f t="shared" si="143"/>
        <v>0.99999999999999978</v>
      </c>
      <c r="V157" s="116" t="s">
        <v>272</v>
      </c>
      <c r="W157" s="116"/>
      <c r="X157" s="72">
        <f t="shared" si="122"/>
        <v>7.2532127985225167E-2</v>
      </c>
      <c r="Y157" s="71">
        <f t="shared" si="123"/>
        <v>725.36661243224239</v>
      </c>
      <c r="Z157" s="72">
        <f t="shared" si="124"/>
        <v>0.31248046997062684</v>
      </c>
      <c r="AA157" s="71">
        <f t="shared" si="125"/>
        <v>3125</v>
      </c>
      <c r="AB157" s="72">
        <f t="shared" si="126"/>
        <v>0.62496093994125368</v>
      </c>
      <c r="AC157" s="71">
        <f t="shared" si="127"/>
        <v>6250</v>
      </c>
      <c r="AD157" s="71">
        <f t="shared" si="128"/>
        <v>10100.366612432243</v>
      </c>
      <c r="AE157" s="72">
        <f t="shared" si="129"/>
        <v>7.1749273150653972E-5</v>
      </c>
      <c r="AG157" s="116" t="s">
        <v>1164</v>
      </c>
      <c r="AH157" s="116"/>
      <c r="AI157" s="82">
        <f t="shared" si="110"/>
        <v>7.2532127985225167E-2</v>
      </c>
      <c r="AJ157" s="71">
        <f t="shared" si="111"/>
        <v>725.36661243224239</v>
      </c>
      <c r="AK157" s="117">
        <f t="shared" si="112"/>
        <v>0.31248046997062684</v>
      </c>
      <c r="AL157" s="118">
        <f t="shared" si="113"/>
        <v>3125</v>
      </c>
      <c r="AM157" s="82">
        <f t="shared" si="114"/>
        <v>0.62496093994125368</v>
      </c>
      <c r="AN157" s="71">
        <f t="shared" si="115"/>
        <v>6250</v>
      </c>
      <c r="AO157" s="71">
        <f t="shared" si="116"/>
        <v>10100.366612432243</v>
      </c>
      <c r="AP157" s="72">
        <f t="shared" si="130"/>
        <v>7.1749273150567561E-5</v>
      </c>
      <c r="AR157" s="116" t="s">
        <v>272</v>
      </c>
      <c r="AS157" s="116"/>
      <c r="AT157" s="25">
        <f>AU157/$AD157</f>
        <v>0.38301797166552193</v>
      </c>
      <c r="AU157" s="48">
        <f t="shared" si="117"/>
        <v>3868.6219329719565</v>
      </c>
      <c r="AV157" s="25">
        <f t="shared" si="139"/>
        <v>0.33002102411118739</v>
      </c>
      <c r="AW157" s="48">
        <f t="shared" si="118"/>
        <v>3333.333333333333</v>
      </c>
      <c r="AX157" s="25">
        <f t="shared" si="140"/>
        <v>0.33002102411118739</v>
      </c>
      <c r="AY157" s="48">
        <f t="shared" si="119"/>
        <v>3333.333333333333</v>
      </c>
      <c r="AZ157" s="48">
        <f t="shared" si="120"/>
        <v>10535.288599638621</v>
      </c>
      <c r="BA157" s="25">
        <f t="shared" si="141"/>
        <v>3.6697385212159408E-4</v>
      </c>
      <c r="BC157" s="116" t="s">
        <v>1164</v>
      </c>
      <c r="BD157" s="116"/>
      <c r="BE157" s="56">
        <f t="shared" si="131"/>
        <v>0.33333333333333331</v>
      </c>
      <c r="BF157" s="48">
        <f t="shared" si="132"/>
        <v>3511.7628665462071</v>
      </c>
      <c r="BG157" s="56">
        <f t="shared" si="133"/>
        <v>0.33333333333333331</v>
      </c>
      <c r="BH157" s="48">
        <f t="shared" si="134"/>
        <v>3334.4444444444439</v>
      </c>
      <c r="BI157" s="56">
        <f t="shared" si="135"/>
        <v>0.33333333333333331</v>
      </c>
      <c r="BJ157" s="48">
        <f t="shared" si="136"/>
        <v>3334.4444444444439</v>
      </c>
      <c r="BK157" s="48">
        <f t="shared" si="121"/>
        <v>10535.288599638621</v>
      </c>
      <c r="BL157" s="51">
        <f t="shared" si="137"/>
        <v>3.669738521216992E-4</v>
      </c>
    </row>
    <row r="158" spans="2:64" x14ac:dyDescent="0.2">
      <c r="B158" s="94">
        <v>44069</v>
      </c>
      <c r="C158" s="120">
        <f t="shared" si="142"/>
        <v>115.8268883854995</v>
      </c>
      <c r="D158" s="72">
        <f t="shared" si="151"/>
        <v>1.0000000000000505E-3</v>
      </c>
      <c r="E158" s="22">
        <v>1000</v>
      </c>
      <c r="F158" s="96">
        <f t="shared" si="144"/>
        <v>115826.88838549951</v>
      </c>
      <c r="G158" s="72">
        <f t="shared" si="145"/>
        <v>7.1682733601017942E-2</v>
      </c>
      <c r="H158" s="21">
        <v>100</v>
      </c>
      <c r="I158" s="72">
        <f t="shared" si="152"/>
        <v>0</v>
      </c>
      <c r="J158" s="22">
        <v>5000</v>
      </c>
      <c r="K158" s="96">
        <f t="shared" si="146"/>
        <v>500000</v>
      </c>
      <c r="L158" s="72">
        <f t="shared" si="147"/>
        <v>0.3094390887996607</v>
      </c>
      <c r="M158" s="21">
        <v>100</v>
      </c>
      <c r="N158" s="72">
        <f t="shared" si="153"/>
        <v>0</v>
      </c>
      <c r="O158" s="22">
        <v>10000</v>
      </c>
      <c r="P158" s="96">
        <f t="shared" si="148"/>
        <v>1000000</v>
      </c>
      <c r="Q158" s="72">
        <f t="shared" si="149"/>
        <v>0.6188781775993214</v>
      </c>
      <c r="R158" s="120">
        <f t="shared" si="150"/>
        <v>1615826.8883854994</v>
      </c>
      <c r="S158" s="99">
        <f t="shared" si="143"/>
        <v>1</v>
      </c>
      <c r="V158" s="116" t="s">
        <v>273</v>
      </c>
      <c r="W158" s="116"/>
      <c r="X158" s="72">
        <f t="shared" si="122"/>
        <v>7.2604660113210373E-2</v>
      </c>
      <c r="Y158" s="71">
        <f t="shared" si="123"/>
        <v>726.09197904467453</v>
      </c>
      <c r="Z158" s="72">
        <f t="shared" si="124"/>
        <v>0.31248046997062684</v>
      </c>
      <c r="AA158" s="71">
        <f t="shared" si="125"/>
        <v>3125</v>
      </c>
      <c r="AB158" s="72">
        <f t="shared" si="126"/>
        <v>0.62496093994125368</v>
      </c>
      <c r="AC158" s="71">
        <f t="shared" si="127"/>
        <v>6250</v>
      </c>
      <c r="AD158" s="71">
        <f t="shared" si="128"/>
        <v>10101.091979044675</v>
      </c>
      <c r="AE158" s="72">
        <f t="shared" si="129"/>
        <v>7.1815869687309028E-5</v>
      </c>
      <c r="AG158" s="116" t="s">
        <v>1165</v>
      </c>
      <c r="AH158" s="116"/>
      <c r="AI158" s="82">
        <f t="shared" si="110"/>
        <v>7.2604660113210373E-2</v>
      </c>
      <c r="AJ158" s="71">
        <f t="shared" si="111"/>
        <v>726.09197904467453</v>
      </c>
      <c r="AK158" s="117">
        <f t="shared" si="112"/>
        <v>0.31248046997062684</v>
      </c>
      <c r="AL158" s="118">
        <f t="shared" si="113"/>
        <v>3125</v>
      </c>
      <c r="AM158" s="82">
        <f t="shared" si="114"/>
        <v>0.62496093994125368</v>
      </c>
      <c r="AN158" s="71">
        <f t="shared" si="115"/>
        <v>6250</v>
      </c>
      <c r="AO158" s="71">
        <f t="shared" si="116"/>
        <v>10101.091979044675</v>
      </c>
      <c r="AP158" s="72">
        <f t="shared" si="130"/>
        <v>7.1815869687297251E-5</v>
      </c>
      <c r="AR158" s="116" t="s">
        <v>273</v>
      </c>
      <c r="AS158" s="116"/>
      <c r="AT158" s="25">
        <f t="shared" si="138"/>
        <v>0.38337345733893358</v>
      </c>
      <c r="AU158" s="48">
        <f t="shared" si="117"/>
        <v>3872.4905549049281</v>
      </c>
      <c r="AV158" s="25">
        <f t="shared" si="139"/>
        <v>0.32999732506629326</v>
      </c>
      <c r="AW158" s="48">
        <f t="shared" si="118"/>
        <v>3333.333333333333</v>
      </c>
      <c r="AX158" s="25">
        <f t="shared" si="140"/>
        <v>0.32999732506629326</v>
      </c>
      <c r="AY158" s="48">
        <f t="shared" si="119"/>
        <v>3333.333333333333</v>
      </c>
      <c r="AZ158" s="48">
        <f t="shared" si="120"/>
        <v>10539.157221571593</v>
      </c>
      <c r="BA158" s="25">
        <f t="shared" si="141"/>
        <v>3.672060709475694E-4</v>
      </c>
      <c r="BC158" s="116" t="s">
        <v>1165</v>
      </c>
      <c r="BD158" s="116"/>
      <c r="BE158" s="56">
        <f t="shared" si="131"/>
        <v>0.33333333333333331</v>
      </c>
      <c r="BF158" s="48">
        <f t="shared" si="132"/>
        <v>3513.0524071905311</v>
      </c>
      <c r="BG158" s="56">
        <f t="shared" si="133"/>
        <v>0.33333333333333331</v>
      </c>
      <c r="BH158" s="48">
        <f t="shared" si="134"/>
        <v>3334.4444444444439</v>
      </c>
      <c r="BI158" s="56">
        <f t="shared" si="135"/>
        <v>0.33333333333333331</v>
      </c>
      <c r="BJ158" s="48">
        <f t="shared" si="136"/>
        <v>3334.4444444444439</v>
      </c>
      <c r="BK158" s="48">
        <f t="shared" si="121"/>
        <v>10539.157221571593</v>
      </c>
      <c r="BL158" s="51">
        <f t="shared" si="137"/>
        <v>3.6720607094764546E-4</v>
      </c>
    </row>
    <row r="159" spans="2:64" x14ac:dyDescent="0.2">
      <c r="B159" s="94">
        <v>44070</v>
      </c>
      <c r="C159" s="120">
        <f t="shared" si="142"/>
        <v>115.942715273885</v>
      </c>
      <c r="D159" s="72">
        <f t="shared" si="151"/>
        <v>9.9999999999999308E-4</v>
      </c>
      <c r="E159" s="22">
        <v>1000</v>
      </c>
      <c r="F159" s="96">
        <f t="shared" si="144"/>
        <v>115942.715273885</v>
      </c>
      <c r="G159" s="72">
        <f t="shared" si="145"/>
        <v>7.174927315058563E-2</v>
      </c>
      <c r="H159" s="21">
        <v>100</v>
      </c>
      <c r="I159" s="72">
        <f t="shared" si="152"/>
        <v>0</v>
      </c>
      <c r="J159" s="22">
        <v>5000</v>
      </c>
      <c r="K159" s="96">
        <f t="shared" si="146"/>
        <v>500000</v>
      </c>
      <c r="L159" s="72">
        <f t="shared" si="147"/>
        <v>0.30941690894980478</v>
      </c>
      <c r="M159" s="21">
        <v>100</v>
      </c>
      <c r="N159" s="72">
        <f t="shared" si="153"/>
        <v>0</v>
      </c>
      <c r="O159" s="22">
        <v>10000</v>
      </c>
      <c r="P159" s="96">
        <f t="shared" si="148"/>
        <v>1000000</v>
      </c>
      <c r="Q159" s="72">
        <f t="shared" si="149"/>
        <v>0.61883381789960956</v>
      </c>
      <c r="R159" s="120">
        <f t="shared" si="150"/>
        <v>1615942.7152738851</v>
      </c>
      <c r="S159" s="99">
        <f t="shared" si="143"/>
        <v>1</v>
      </c>
      <c r="V159" s="116" t="s">
        <v>274</v>
      </c>
      <c r="W159" s="116"/>
      <c r="X159" s="72">
        <f t="shared" si="122"/>
        <v>7.2677264773323605E-2</v>
      </c>
      <c r="Y159" s="71">
        <f t="shared" si="123"/>
        <v>726.81807102371931</v>
      </c>
      <c r="Z159" s="72">
        <f t="shared" si="124"/>
        <v>0.31248046997062684</v>
      </c>
      <c r="AA159" s="71">
        <f t="shared" si="125"/>
        <v>3125</v>
      </c>
      <c r="AB159" s="72">
        <f t="shared" si="126"/>
        <v>0.62496093994125368</v>
      </c>
      <c r="AC159" s="71">
        <f t="shared" si="127"/>
        <v>6250</v>
      </c>
      <c r="AD159" s="71">
        <f t="shared" si="128"/>
        <v>10101.818071023719</v>
      </c>
      <c r="AE159" s="72">
        <f t="shared" si="129"/>
        <v>7.1882523251004415E-5</v>
      </c>
      <c r="AG159" s="116" t="s">
        <v>1166</v>
      </c>
      <c r="AH159" s="116"/>
      <c r="AI159" s="82">
        <f t="shared" si="110"/>
        <v>7.2677264773323605E-2</v>
      </c>
      <c r="AJ159" s="71">
        <f t="shared" si="111"/>
        <v>726.81807102371931</v>
      </c>
      <c r="AK159" s="117">
        <f t="shared" si="112"/>
        <v>0.31248046997062684</v>
      </c>
      <c r="AL159" s="118">
        <f t="shared" si="113"/>
        <v>3125</v>
      </c>
      <c r="AM159" s="82">
        <f t="shared" si="114"/>
        <v>0.62496093994125368</v>
      </c>
      <c r="AN159" s="71">
        <f t="shared" si="115"/>
        <v>6250</v>
      </c>
      <c r="AO159" s="71">
        <f t="shared" si="116"/>
        <v>10101.818071023719</v>
      </c>
      <c r="AP159" s="72">
        <f t="shared" si="130"/>
        <v>7.1882523251076691E-5</v>
      </c>
      <c r="AR159" s="116" t="s">
        <v>274</v>
      </c>
      <c r="AS159" s="116"/>
      <c r="AT159" s="25">
        <f t="shared" si="138"/>
        <v>0.38372924736972641</v>
      </c>
      <c r="AU159" s="48">
        <f t="shared" si="117"/>
        <v>3876.3630454598333</v>
      </c>
      <c r="AV159" s="25">
        <f t="shared" si="139"/>
        <v>0.32997360573090706</v>
      </c>
      <c r="AW159" s="48">
        <f t="shared" si="118"/>
        <v>3333.333333333333</v>
      </c>
      <c r="AX159" s="25">
        <f t="shared" si="140"/>
        <v>0.32997360573090706</v>
      </c>
      <c r="AY159" s="48">
        <f t="shared" si="119"/>
        <v>3333.333333333333</v>
      </c>
      <c r="AZ159" s="48">
        <f t="shared" si="120"/>
        <v>10543.029712126499</v>
      </c>
      <c r="BA159" s="25">
        <f t="shared" si="141"/>
        <v>3.6743835142528068E-4</v>
      </c>
      <c r="BC159" s="116" t="s">
        <v>1166</v>
      </c>
      <c r="BD159" s="116"/>
      <c r="BE159" s="56">
        <f t="shared" si="131"/>
        <v>0.33333333333333331</v>
      </c>
      <c r="BF159" s="48">
        <f t="shared" si="132"/>
        <v>3514.3432373754995</v>
      </c>
      <c r="BG159" s="56">
        <f t="shared" si="133"/>
        <v>0.33333333333333331</v>
      </c>
      <c r="BH159" s="48">
        <f t="shared" si="134"/>
        <v>3334.4444444444439</v>
      </c>
      <c r="BI159" s="56">
        <f t="shared" si="135"/>
        <v>0.33333333333333331</v>
      </c>
      <c r="BJ159" s="48">
        <f t="shared" si="136"/>
        <v>3334.4444444444439</v>
      </c>
      <c r="BK159" s="48">
        <f t="shared" si="121"/>
        <v>10543.029712126499</v>
      </c>
      <c r="BL159" s="51">
        <f t="shared" si="137"/>
        <v>3.674383514253865E-4</v>
      </c>
    </row>
    <row r="160" spans="2:64" x14ac:dyDescent="0.2">
      <c r="B160" s="94">
        <v>44071</v>
      </c>
      <c r="C160" s="120">
        <f t="shared" si="142"/>
        <v>116.05865798915889</v>
      </c>
      <c r="D160" s="72">
        <f t="shared" si="151"/>
        <v>1.0000000000000306E-3</v>
      </c>
      <c r="E160" s="22">
        <v>1000</v>
      </c>
      <c r="F160" s="96">
        <f t="shared" si="144"/>
        <v>116058.65798915889</v>
      </c>
      <c r="G160" s="72">
        <f t="shared" si="145"/>
        <v>7.1815869687285483E-2</v>
      </c>
      <c r="H160" s="21">
        <v>100</v>
      </c>
      <c r="I160" s="72">
        <f t="shared" si="152"/>
        <v>0</v>
      </c>
      <c r="J160" s="22">
        <v>5000</v>
      </c>
      <c r="K160" s="96">
        <f t="shared" si="146"/>
        <v>500000</v>
      </c>
      <c r="L160" s="72">
        <f t="shared" si="147"/>
        <v>0.30939471010423819</v>
      </c>
      <c r="M160" s="21">
        <v>100</v>
      </c>
      <c r="N160" s="72">
        <f t="shared" si="153"/>
        <v>0</v>
      </c>
      <c r="O160" s="22">
        <v>10000</v>
      </c>
      <c r="P160" s="96">
        <f t="shared" si="148"/>
        <v>1000000</v>
      </c>
      <c r="Q160" s="72">
        <f t="shared" si="149"/>
        <v>0.61878942020847638</v>
      </c>
      <c r="R160" s="120">
        <f t="shared" si="150"/>
        <v>1616058.6579891588</v>
      </c>
      <c r="S160" s="99">
        <f t="shared" si="143"/>
        <v>1</v>
      </c>
      <c r="V160" s="116" t="s">
        <v>275</v>
      </c>
      <c r="W160" s="116"/>
      <c r="X160" s="72">
        <f t="shared" si="122"/>
        <v>7.2749942038096913E-2</v>
      </c>
      <c r="Y160" s="71">
        <f t="shared" si="123"/>
        <v>727.54488909474298</v>
      </c>
      <c r="Z160" s="72">
        <f t="shared" si="124"/>
        <v>0.31248046997062684</v>
      </c>
      <c r="AA160" s="71">
        <f t="shared" si="125"/>
        <v>3125</v>
      </c>
      <c r="AB160" s="72">
        <f t="shared" si="126"/>
        <v>0.62496093994125368</v>
      </c>
      <c r="AC160" s="71">
        <f t="shared" si="127"/>
        <v>6250</v>
      </c>
      <c r="AD160" s="71">
        <f t="shared" si="128"/>
        <v>10102.544889094743</v>
      </c>
      <c r="AE160" s="72">
        <f t="shared" si="129"/>
        <v>7.1949233881796564E-5</v>
      </c>
      <c r="AG160" s="116" t="s">
        <v>1167</v>
      </c>
      <c r="AH160" s="116"/>
      <c r="AI160" s="82">
        <f t="shared" si="110"/>
        <v>7.2749942038096913E-2</v>
      </c>
      <c r="AJ160" s="71">
        <f t="shared" si="111"/>
        <v>727.54488909474298</v>
      </c>
      <c r="AK160" s="117">
        <f t="shared" si="112"/>
        <v>0.31248046997062684</v>
      </c>
      <c r="AL160" s="118">
        <f t="shared" si="113"/>
        <v>3125</v>
      </c>
      <c r="AM160" s="82">
        <f t="shared" si="114"/>
        <v>0.62496093994125368</v>
      </c>
      <c r="AN160" s="71">
        <f t="shared" si="115"/>
        <v>6250</v>
      </c>
      <c r="AO160" s="71">
        <f t="shared" si="116"/>
        <v>10102.544889094743</v>
      </c>
      <c r="AP160" s="72">
        <f t="shared" si="130"/>
        <v>7.1949233881873909E-5</v>
      </c>
      <c r="AR160" s="116" t="s">
        <v>275</v>
      </c>
      <c r="AS160" s="116"/>
      <c r="AT160" s="25">
        <f t="shared" si="138"/>
        <v>0.38408534197099609</v>
      </c>
      <c r="AU160" s="48">
        <f t="shared" si="117"/>
        <v>3880.2394085052929</v>
      </c>
      <c r="AV160" s="25">
        <f t="shared" si="139"/>
        <v>0.32994986609082244</v>
      </c>
      <c r="AW160" s="48">
        <f t="shared" si="118"/>
        <v>3333.333333333333</v>
      </c>
      <c r="AX160" s="25">
        <f t="shared" si="140"/>
        <v>0.32994986609082244</v>
      </c>
      <c r="AY160" s="48">
        <f t="shared" si="119"/>
        <v>3333.333333333333</v>
      </c>
      <c r="AZ160" s="48">
        <f t="shared" si="120"/>
        <v>10546.906075171959</v>
      </c>
      <c r="BA160" s="25">
        <f t="shared" si="141"/>
        <v>3.6767069346309685E-4</v>
      </c>
      <c r="BC160" s="116" t="s">
        <v>1167</v>
      </c>
      <c r="BD160" s="116"/>
      <c r="BE160" s="56">
        <f t="shared" si="131"/>
        <v>0.33333333333333331</v>
      </c>
      <c r="BF160" s="48">
        <f t="shared" si="132"/>
        <v>3515.635358390653</v>
      </c>
      <c r="BG160" s="56">
        <f t="shared" si="133"/>
        <v>0.33333333333333331</v>
      </c>
      <c r="BH160" s="48">
        <f t="shared" si="134"/>
        <v>3334.4444444444439</v>
      </c>
      <c r="BI160" s="56">
        <f t="shared" si="135"/>
        <v>0.33333333333333331</v>
      </c>
      <c r="BJ160" s="48">
        <f t="shared" si="136"/>
        <v>3334.4444444444439</v>
      </c>
      <c r="BK160" s="48">
        <f t="shared" si="121"/>
        <v>10546.906075171959</v>
      </c>
      <c r="BL160" s="51">
        <f t="shared" si="137"/>
        <v>3.6767069346299586E-4</v>
      </c>
    </row>
    <row r="161" spans="2:64" x14ac:dyDescent="0.2">
      <c r="B161" s="94">
        <v>44072</v>
      </c>
      <c r="C161" s="120">
        <f t="shared" si="142"/>
        <v>116.17471664714805</v>
      </c>
      <c r="D161" s="72">
        <f t="shared" si="151"/>
        <v>9.9999999999998506E-4</v>
      </c>
      <c r="E161" s="22">
        <v>1000</v>
      </c>
      <c r="F161" s="96">
        <f t="shared" si="144"/>
        <v>116174.71664714805</v>
      </c>
      <c r="G161" s="72">
        <f t="shared" si="145"/>
        <v>7.188252325105017E-2</v>
      </c>
      <c r="H161" s="21">
        <v>100</v>
      </c>
      <c r="I161" s="72">
        <f t="shared" si="152"/>
        <v>0</v>
      </c>
      <c r="J161" s="22">
        <v>5000</v>
      </c>
      <c r="K161" s="96">
        <f t="shared" si="146"/>
        <v>500000</v>
      </c>
      <c r="L161" s="72">
        <f t="shared" si="147"/>
        <v>0.30937249224964991</v>
      </c>
      <c r="M161" s="21">
        <v>100</v>
      </c>
      <c r="N161" s="72">
        <f t="shared" si="153"/>
        <v>0</v>
      </c>
      <c r="O161" s="22">
        <v>10000</v>
      </c>
      <c r="P161" s="96">
        <f t="shared" si="148"/>
        <v>1000000</v>
      </c>
      <c r="Q161" s="72">
        <f t="shared" si="149"/>
        <v>0.61874498449929982</v>
      </c>
      <c r="R161" s="120">
        <f t="shared" si="150"/>
        <v>1616174.7166471481</v>
      </c>
      <c r="S161" s="99">
        <f t="shared" si="143"/>
        <v>0.99999999999999989</v>
      </c>
      <c r="V161" s="116" t="s">
        <v>276</v>
      </c>
      <c r="W161" s="116"/>
      <c r="X161" s="72">
        <f t="shared" si="122"/>
        <v>7.2822691980135024E-2</v>
      </c>
      <c r="Y161" s="71">
        <f t="shared" si="123"/>
        <v>728.2724339838378</v>
      </c>
      <c r="Z161" s="72">
        <f t="shared" si="124"/>
        <v>0.31248046997062684</v>
      </c>
      <c r="AA161" s="71">
        <f t="shared" si="125"/>
        <v>3125</v>
      </c>
      <c r="AB161" s="72">
        <f t="shared" si="126"/>
        <v>0.62496093994125368</v>
      </c>
      <c r="AC161" s="71">
        <f t="shared" si="127"/>
        <v>6250</v>
      </c>
      <c r="AD161" s="71">
        <f t="shared" si="128"/>
        <v>10103.272433983839</v>
      </c>
      <c r="AE161" s="72">
        <f t="shared" si="129"/>
        <v>7.2016001619681531E-5</v>
      </c>
      <c r="AG161" s="116" t="s">
        <v>1168</v>
      </c>
      <c r="AH161" s="116"/>
      <c r="AI161" s="82">
        <f t="shared" si="110"/>
        <v>7.2822691980135024E-2</v>
      </c>
      <c r="AJ161" s="71">
        <f t="shared" si="111"/>
        <v>728.2724339838378</v>
      </c>
      <c r="AK161" s="117">
        <f t="shared" si="112"/>
        <v>0.31248046997062684</v>
      </c>
      <c r="AL161" s="118">
        <f t="shared" si="113"/>
        <v>3125</v>
      </c>
      <c r="AM161" s="82">
        <f t="shared" si="114"/>
        <v>0.62496093994125368</v>
      </c>
      <c r="AN161" s="71">
        <f t="shared" si="115"/>
        <v>6250</v>
      </c>
      <c r="AO161" s="71">
        <f t="shared" si="116"/>
        <v>10103.272433983839</v>
      </c>
      <c r="AP161" s="72">
        <f t="shared" si="130"/>
        <v>7.2016001619656933E-5</v>
      </c>
      <c r="AR161" s="116" t="s">
        <v>276</v>
      </c>
      <c r="AS161" s="116"/>
      <c r="AT161" s="25">
        <f t="shared" si="138"/>
        <v>0.38444174135589892</v>
      </c>
      <c r="AU161" s="48">
        <f t="shared" si="117"/>
        <v>3884.1196479137984</v>
      </c>
      <c r="AV161" s="25">
        <f t="shared" si="139"/>
        <v>0.32992610613182888</v>
      </c>
      <c r="AW161" s="48">
        <f t="shared" si="118"/>
        <v>3333.333333333333</v>
      </c>
      <c r="AX161" s="25">
        <f t="shared" si="140"/>
        <v>0.32992610613182888</v>
      </c>
      <c r="AY161" s="48">
        <f t="shared" si="119"/>
        <v>3333.333333333333</v>
      </c>
      <c r="AZ161" s="48">
        <f t="shared" si="120"/>
        <v>10550.786314580466</v>
      </c>
      <c r="BA161" s="25">
        <f t="shared" si="141"/>
        <v>3.6790309696994541E-4</v>
      </c>
      <c r="BC161" s="116" t="s">
        <v>1168</v>
      </c>
      <c r="BD161" s="116"/>
      <c r="BE161" s="56">
        <f t="shared" si="131"/>
        <v>0.33333333333333331</v>
      </c>
      <c r="BF161" s="48">
        <f t="shared" si="132"/>
        <v>3516.9287715268219</v>
      </c>
      <c r="BG161" s="56">
        <f t="shared" si="133"/>
        <v>0.33333333333333331</v>
      </c>
      <c r="BH161" s="48">
        <f t="shared" si="134"/>
        <v>3334.4444444444439</v>
      </c>
      <c r="BI161" s="56">
        <f t="shared" si="135"/>
        <v>0.33333333333333331</v>
      </c>
      <c r="BJ161" s="48">
        <f t="shared" si="136"/>
        <v>3334.4444444444439</v>
      </c>
      <c r="BK161" s="48">
        <f t="shared" si="121"/>
        <v>10550.786314580466</v>
      </c>
      <c r="BL161" s="51">
        <f t="shared" si="137"/>
        <v>3.6790309696987933E-4</v>
      </c>
    </row>
    <row r="162" spans="2:64" x14ac:dyDescent="0.2">
      <c r="B162" s="94">
        <v>44073</v>
      </c>
      <c r="C162" s="120">
        <f t="shared" si="142"/>
        <v>116.2908913637952</v>
      </c>
      <c r="D162" s="72">
        <f t="shared" si="151"/>
        <v>1.0000000000000289E-3</v>
      </c>
      <c r="E162" s="22">
        <v>1000</v>
      </c>
      <c r="F162" s="96">
        <f t="shared" si="144"/>
        <v>116290.89136379519</v>
      </c>
      <c r="G162" s="72">
        <f t="shared" si="145"/>
        <v>7.1949233881823824E-2</v>
      </c>
      <c r="H162" s="21">
        <v>100</v>
      </c>
      <c r="I162" s="72">
        <f t="shared" si="152"/>
        <v>0</v>
      </c>
      <c r="J162" s="22">
        <v>5000</v>
      </c>
      <c r="K162" s="96">
        <f t="shared" si="146"/>
        <v>500000</v>
      </c>
      <c r="L162" s="72">
        <f t="shared" si="147"/>
        <v>0.30935025537272542</v>
      </c>
      <c r="M162" s="21">
        <v>100</v>
      </c>
      <c r="N162" s="72">
        <f t="shared" si="153"/>
        <v>0</v>
      </c>
      <c r="O162" s="22">
        <v>10000</v>
      </c>
      <c r="P162" s="96">
        <f t="shared" si="148"/>
        <v>1000000</v>
      </c>
      <c r="Q162" s="72">
        <f t="shared" si="149"/>
        <v>0.61870051074545085</v>
      </c>
      <c r="R162" s="120">
        <f t="shared" si="150"/>
        <v>1616290.8913637951</v>
      </c>
      <c r="S162" s="99">
        <f t="shared" si="143"/>
        <v>1</v>
      </c>
      <c r="V162" s="116" t="s">
        <v>277</v>
      </c>
      <c r="W162" s="116"/>
      <c r="X162" s="72">
        <f t="shared" si="122"/>
        <v>7.2895514672115164E-2</v>
      </c>
      <c r="Y162" s="71">
        <f t="shared" si="123"/>
        <v>729.00070641782168</v>
      </c>
      <c r="Z162" s="72">
        <f t="shared" si="124"/>
        <v>0.31248046997062684</v>
      </c>
      <c r="AA162" s="71">
        <f t="shared" si="125"/>
        <v>3125</v>
      </c>
      <c r="AB162" s="72">
        <f t="shared" si="126"/>
        <v>0.62496093994125368</v>
      </c>
      <c r="AC162" s="71">
        <f t="shared" si="127"/>
        <v>6250</v>
      </c>
      <c r="AD162" s="71">
        <f t="shared" si="128"/>
        <v>10104.000706417821</v>
      </c>
      <c r="AE162" s="72">
        <f t="shared" si="129"/>
        <v>7.2082826504054763E-5</v>
      </c>
      <c r="AG162" s="116" t="s">
        <v>1169</v>
      </c>
      <c r="AH162" s="116"/>
      <c r="AI162" s="82">
        <f t="shared" si="110"/>
        <v>7.2895514672115164E-2</v>
      </c>
      <c r="AJ162" s="71">
        <f t="shared" si="111"/>
        <v>729.00070641782168</v>
      </c>
      <c r="AK162" s="117">
        <f t="shared" si="112"/>
        <v>0.31248046997062684</v>
      </c>
      <c r="AL162" s="118">
        <f t="shared" si="113"/>
        <v>3125</v>
      </c>
      <c r="AM162" s="82">
        <f t="shared" si="114"/>
        <v>0.62496093994125368</v>
      </c>
      <c r="AN162" s="71">
        <f t="shared" si="115"/>
        <v>6250</v>
      </c>
      <c r="AO162" s="71">
        <f t="shared" si="116"/>
        <v>10104.000706417821</v>
      </c>
      <c r="AP162" s="72">
        <f t="shared" si="130"/>
        <v>7.2082826503949704E-5</v>
      </c>
      <c r="AR162" s="116" t="s">
        <v>277</v>
      </c>
      <c r="AS162" s="116"/>
      <c r="AT162" s="25">
        <f t="shared" si="138"/>
        <v>0.38479844573765176</v>
      </c>
      <c r="AU162" s="48">
        <f t="shared" si="117"/>
        <v>3888.0037675617127</v>
      </c>
      <c r="AV162" s="25">
        <f t="shared" si="139"/>
        <v>0.32990232583971207</v>
      </c>
      <c r="AW162" s="48">
        <f t="shared" si="118"/>
        <v>3333.333333333333</v>
      </c>
      <c r="AX162" s="25">
        <f t="shared" si="140"/>
        <v>0.32990232583971207</v>
      </c>
      <c r="AY162" s="48">
        <f t="shared" si="119"/>
        <v>3333.333333333333</v>
      </c>
      <c r="AZ162" s="48">
        <f t="shared" si="120"/>
        <v>10554.670434228377</v>
      </c>
      <c r="BA162" s="25">
        <f t="shared" si="141"/>
        <v>3.6813556185324189E-4</v>
      </c>
      <c r="BC162" s="116" t="s">
        <v>1169</v>
      </c>
      <c r="BD162" s="116"/>
      <c r="BE162" s="56">
        <f t="shared" si="131"/>
        <v>0.33333333333333331</v>
      </c>
      <c r="BF162" s="48">
        <f t="shared" si="132"/>
        <v>3518.2234780761255</v>
      </c>
      <c r="BG162" s="56">
        <f t="shared" si="133"/>
        <v>0.33333333333333331</v>
      </c>
      <c r="BH162" s="48">
        <f t="shared" si="134"/>
        <v>3334.4444444444439</v>
      </c>
      <c r="BI162" s="56">
        <f t="shared" si="135"/>
        <v>0.33333333333333331</v>
      </c>
      <c r="BJ162" s="48">
        <f t="shared" si="136"/>
        <v>3334.4444444444439</v>
      </c>
      <c r="BK162" s="48">
        <f t="shared" si="121"/>
        <v>10554.670434228377</v>
      </c>
      <c r="BL162" s="51">
        <f t="shared" si="137"/>
        <v>3.6813556185322227E-4</v>
      </c>
    </row>
    <row r="163" spans="2:64" x14ac:dyDescent="0.2">
      <c r="B163" s="94">
        <v>44074</v>
      </c>
      <c r="C163" s="120">
        <f t="shared" si="142"/>
        <v>116.40718225515899</v>
      </c>
      <c r="D163" s="72">
        <f t="shared" si="151"/>
        <v>9.9999999999994863E-4</v>
      </c>
      <c r="E163" s="22">
        <v>1000</v>
      </c>
      <c r="F163" s="96">
        <f t="shared" si="144"/>
        <v>116407.18225515899</v>
      </c>
      <c r="G163" s="72">
        <f t="shared" si="145"/>
        <v>7.201600161956187E-2</v>
      </c>
      <c r="H163" s="21">
        <v>100</v>
      </c>
      <c r="I163" s="72">
        <f t="shared" si="152"/>
        <v>0</v>
      </c>
      <c r="J163" s="22">
        <v>5000</v>
      </c>
      <c r="K163" s="96">
        <f t="shared" si="146"/>
        <v>500000</v>
      </c>
      <c r="L163" s="72">
        <f t="shared" si="147"/>
        <v>0.309327999460146</v>
      </c>
      <c r="M163" s="21">
        <v>100</v>
      </c>
      <c r="N163" s="72">
        <f t="shared" si="153"/>
        <v>0</v>
      </c>
      <c r="O163" s="22">
        <v>10000</v>
      </c>
      <c r="P163" s="96">
        <f t="shared" si="148"/>
        <v>1000000</v>
      </c>
      <c r="Q163" s="72">
        <f t="shared" si="149"/>
        <v>0.61865599892029199</v>
      </c>
      <c r="R163" s="120">
        <f t="shared" si="150"/>
        <v>1616407.1822551591</v>
      </c>
      <c r="S163" s="99">
        <f t="shared" si="143"/>
        <v>0.99999999999999989</v>
      </c>
      <c r="V163" s="116" t="s">
        <v>278</v>
      </c>
      <c r="W163" s="116"/>
      <c r="X163" s="72">
        <f t="shared" si="122"/>
        <v>7.2968410186787264E-2</v>
      </c>
      <c r="Y163" s="71">
        <f t="shared" si="123"/>
        <v>729.72970712423944</v>
      </c>
      <c r="Z163" s="72">
        <f t="shared" si="124"/>
        <v>0.31248046997062684</v>
      </c>
      <c r="AA163" s="71">
        <f t="shared" si="125"/>
        <v>3125</v>
      </c>
      <c r="AB163" s="72">
        <f t="shared" si="126"/>
        <v>0.62496093994125368</v>
      </c>
      <c r="AC163" s="71">
        <f t="shared" si="127"/>
        <v>6250</v>
      </c>
      <c r="AD163" s="71">
        <f t="shared" si="128"/>
        <v>10104.729707124239</v>
      </c>
      <c r="AE163" s="72">
        <f t="shared" si="129"/>
        <v>7.2149708575871592E-5</v>
      </c>
      <c r="AG163" s="116" t="s">
        <v>1170</v>
      </c>
      <c r="AH163" s="116"/>
      <c r="AI163" s="82">
        <f t="shared" si="110"/>
        <v>7.2968410186787264E-2</v>
      </c>
      <c r="AJ163" s="71">
        <f t="shared" si="111"/>
        <v>729.72970712423944</v>
      </c>
      <c r="AK163" s="117">
        <f t="shared" si="112"/>
        <v>0.31248046997062684</v>
      </c>
      <c r="AL163" s="118">
        <f t="shared" si="113"/>
        <v>3125</v>
      </c>
      <c r="AM163" s="82">
        <f t="shared" si="114"/>
        <v>0.62496093994125368</v>
      </c>
      <c r="AN163" s="71">
        <f t="shared" si="115"/>
        <v>6250</v>
      </c>
      <c r="AO163" s="71">
        <f t="shared" si="116"/>
        <v>10104.729707124239</v>
      </c>
      <c r="AP163" s="72">
        <f t="shared" si="130"/>
        <v>7.2149708575830473E-5</v>
      </c>
      <c r="AR163" s="116" t="s">
        <v>278</v>
      </c>
      <c r="AS163" s="116"/>
      <c r="AT163" s="25">
        <f t="shared" si="138"/>
        <v>0.38515545532953094</v>
      </c>
      <c r="AU163" s="48">
        <f t="shared" si="117"/>
        <v>3891.891771329274</v>
      </c>
      <c r="AV163" s="25">
        <f t="shared" si="139"/>
        <v>0.32987852520025346</v>
      </c>
      <c r="AW163" s="48">
        <f t="shared" si="118"/>
        <v>3333.333333333333</v>
      </c>
      <c r="AX163" s="25">
        <f t="shared" si="140"/>
        <v>0.32987852520025346</v>
      </c>
      <c r="AY163" s="48">
        <f t="shared" si="119"/>
        <v>3333.333333333333</v>
      </c>
      <c r="AZ163" s="48">
        <f t="shared" si="120"/>
        <v>10558.55843799594</v>
      </c>
      <c r="BA163" s="25">
        <f t="shared" si="141"/>
        <v>3.6836808802233947E-4</v>
      </c>
      <c r="BC163" s="116" t="s">
        <v>1170</v>
      </c>
      <c r="BD163" s="116"/>
      <c r="BE163" s="56">
        <f t="shared" si="131"/>
        <v>0.33333333333333331</v>
      </c>
      <c r="BF163" s="48">
        <f t="shared" si="132"/>
        <v>3519.5194793319797</v>
      </c>
      <c r="BG163" s="56">
        <f t="shared" si="133"/>
        <v>0.33333333333333331</v>
      </c>
      <c r="BH163" s="48">
        <f t="shared" si="134"/>
        <v>3334.4444444444439</v>
      </c>
      <c r="BI163" s="56">
        <f t="shared" si="135"/>
        <v>0.33333333333333331</v>
      </c>
      <c r="BJ163" s="48">
        <f t="shared" si="136"/>
        <v>3334.4444444444439</v>
      </c>
      <c r="BK163" s="48">
        <f t="shared" si="121"/>
        <v>10558.55843799594</v>
      </c>
      <c r="BL163" s="51">
        <f t="shared" si="137"/>
        <v>3.6836808802243048E-4</v>
      </c>
    </row>
    <row r="164" spans="2:64" x14ac:dyDescent="0.2">
      <c r="B164" s="94">
        <v>44075</v>
      </c>
      <c r="C164" s="120">
        <f t="shared" si="142"/>
        <v>116.52358943741415</v>
      </c>
      <c r="D164" s="72">
        <f t="shared" si="151"/>
        <v>1.0000000000000011E-3</v>
      </c>
      <c r="E164" s="22">
        <v>1000</v>
      </c>
      <c r="F164" s="96">
        <f t="shared" si="144"/>
        <v>116523.58943741415</v>
      </c>
      <c r="G164" s="72">
        <f t="shared" si="145"/>
        <v>7.2082826504231173E-2</v>
      </c>
      <c r="H164" s="21">
        <v>100</v>
      </c>
      <c r="I164" s="72">
        <f t="shared" si="152"/>
        <v>0</v>
      </c>
      <c r="J164" s="22">
        <v>5000</v>
      </c>
      <c r="K164" s="96">
        <f t="shared" si="146"/>
        <v>500000</v>
      </c>
      <c r="L164" s="72">
        <f t="shared" si="147"/>
        <v>0.30930572449858962</v>
      </c>
      <c r="M164" s="21">
        <v>100</v>
      </c>
      <c r="N164" s="72">
        <f t="shared" si="153"/>
        <v>0</v>
      </c>
      <c r="O164" s="22">
        <v>10000</v>
      </c>
      <c r="P164" s="96">
        <f t="shared" si="148"/>
        <v>1000000</v>
      </c>
      <c r="Q164" s="72">
        <f t="shared" si="149"/>
        <v>0.61861144899717924</v>
      </c>
      <c r="R164" s="120">
        <f t="shared" si="150"/>
        <v>1616523.5894374142</v>
      </c>
      <c r="S164" s="99">
        <f t="shared" si="143"/>
        <v>1</v>
      </c>
      <c r="V164" s="116" t="s">
        <v>279</v>
      </c>
      <c r="W164" s="116"/>
      <c r="X164" s="72">
        <f t="shared" si="122"/>
        <v>7.3041378596974058E-2</v>
      </c>
      <c r="Y164" s="71">
        <f t="shared" si="123"/>
        <v>730.45943683136375</v>
      </c>
      <c r="Z164" s="72">
        <f t="shared" si="124"/>
        <v>0.31248046997062684</v>
      </c>
      <c r="AA164" s="71">
        <f t="shared" si="125"/>
        <v>3125</v>
      </c>
      <c r="AB164" s="72">
        <f t="shared" si="126"/>
        <v>0.62496093994125368</v>
      </c>
      <c r="AC164" s="71">
        <f t="shared" si="127"/>
        <v>6250</v>
      </c>
      <c r="AD164" s="71">
        <f t="shared" si="128"/>
        <v>10105.459436831363</v>
      </c>
      <c r="AE164" s="72">
        <f t="shared" si="129"/>
        <v>7.2216647874226233E-5</v>
      </c>
      <c r="AG164" s="116" t="s">
        <v>1171</v>
      </c>
      <c r="AH164" s="116"/>
      <c r="AI164" s="82">
        <f t="shared" si="110"/>
        <v>7.3041378596974058E-2</v>
      </c>
      <c r="AJ164" s="71">
        <f t="shared" si="111"/>
        <v>730.45943683136375</v>
      </c>
      <c r="AK164" s="117">
        <f t="shared" si="112"/>
        <v>0.31248046997062684</v>
      </c>
      <c r="AL164" s="118">
        <f t="shared" si="113"/>
        <v>3125</v>
      </c>
      <c r="AM164" s="82">
        <f t="shared" si="114"/>
        <v>0.62496093994125368</v>
      </c>
      <c r="AN164" s="71">
        <f t="shared" si="115"/>
        <v>6250</v>
      </c>
      <c r="AO164" s="71">
        <f t="shared" si="116"/>
        <v>10105.459436831363</v>
      </c>
      <c r="AP164" s="72">
        <f t="shared" si="130"/>
        <v>7.2216647874157047E-5</v>
      </c>
      <c r="AR164" s="116" t="s">
        <v>279</v>
      </c>
      <c r="AS164" s="116"/>
      <c r="AT164" s="25">
        <f t="shared" si="138"/>
        <v>0.38551277034487347</v>
      </c>
      <c r="AU164" s="48">
        <f t="shared" si="117"/>
        <v>3895.7836631006035</v>
      </c>
      <c r="AV164" s="25">
        <f t="shared" si="139"/>
        <v>0.32985470419923063</v>
      </c>
      <c r="AW164" s="48">
        <f t="shared" si="118"/>
        <v>3333.333333333333</v>
      </c>
      <c r="AX164" s="25">
        <f t="shared" si="140"/>
        <v>0.32985470419923063</v>
      </c>
      <c r="AY164" s="48">
        <f t="shared" si="119"/>
        <v>3333.333333333333</v>
      </c>
      <c r="AZ164" s="48">
        <f t="shared" si="120"/>
        <v>10562.450329767271</v>
      </c>
      <c r="BA164" s="25">
        <f t="shared" si="141"/>
        <v>3.6860067538438943E-4</v>
      </c>
      <c r="BC164" s="116" t="s">
        <v>1171</v>
      </c>
      <c r="BD164" s="116"/>
      <c r="BE164" s="56">
        <f t="shared" si="131"/>
        <v>0.33333333333333331</v>
      </c>
      <c r="BF164" s="48">
        <f t="shared" si="132"/>
        <v>3520.8167765890903</v>
      </c>
      <c r="BG164" s="56">
        <f t="shared" si="133"/>
        <v>0.33333333333333331</v>
      </c>
      <c r="BH164" s="48">
        <f t="shared" si="134"/>
        <v>3334.4444444444439</v>
      </c>
      <c r="BI164" s="56">
        <f t="shared" si="135"/>
        <v>0.33333333333333331</v>
      </c>
      <c r="BJ164" s="48">
        <f t="shared" si="136"/>
        <v>3334.4444444444439</v>
      </c>
      <c r="BK164" s="48">
        <f t="shared" si="121"/>
        <v>10562.450329767271</v>
      </c>
      <c r="BL164" s="51">
        <f t="shared" si="137"/>
        <v>3.6860067538446728E-4</v>
      </c>
    </row>
    <row r="165" spans="2:64" x14ac:dyDescent="0.2">
      <c r="B165" s="94">
        <v>44076</v>
      </c>
      <c r="C165" s="120">
        <f t="shared" si="142"/>
        <v>116.64011302685157</v>
      </c>
      <c r="D165" s="72">
        <f t="shared" si="151"/>
        <v>1.0000000000000553E-3</v>
      </c>
      <c r="E165" s="22">
        <v>1000</v>
      </c>
      <c r="F165" s="96">
        <f t="shared" si="144"/>
        <v>116640.11302685157</v>
      </c>
      <c r="G165" s="72">
        <f t="shared" si="145"/>
        <v>7.2149708575809809E-2</v>
      </c>
      <c r="H165" s="21">
        <v>100</v>
      </c>
      <c r="I165" s="72">
        <f t="shared" si="152"/>
        <v>0</v>
      </c>
      <c r="J165" s="22">
        <v>5000</v>
      </c>
      <c r="K165" s="96">
        <f t="shared" si="146"/>
        <v>500000</v>
      </c>
      <c r="L165" s="72">
        <f t="shared" si="147"/>
        <v>0.30928343047473006</v>
      </c>
      <c r="M165" s="21">
        <v>100</v>
      </c>
      <c r="N165" s="72">
        <f t="shared" si="153"/>
        <v>0</v>
      </c>
      <c r="O165" s="22">
        <v>10000</v>
      </c>
      <c r="P165" s="96">
        <f t="shared" si="148"/>
        <v>1000000</v>
      </c>
      <c r="Q165" s="72">
        <f t="shared" si="149"/>
        <v>0.61856686094946012</v>
      </c>
      <c r="R165" s="120">
        <f t="shared" si="150"/>
        <v>1616640.1130268516</v>
      </c>
      <c r="S165" s="99">
        <f t="shared" si="143"/>
        <v>1</v>
      </c>
      <c r="V165" s="116" t="s">
        <v>280</v>
      </c>
      <c r="W165" s="116"/>
      <c r="X165" s="72">
        <f t="shared" si="122"/>
        <v>7.3114419975571041E-2</v>
      </c>
      <c r="Y165" s="71">
        <f t="shared" si="123"/>
        <v>731.18989626819507</v>
      </c>
      <c r="Z165" s="72">
        <f t="shared" si="124"/>
        <v>0.31248046997062684</v>
      </c>
      <c r="AA165" s="71">
        <f t="shared" si="125"/>
        <v>3125</v>
      </c>
      <c r="AB165" s="72">
        <f t="shared" si="126"/>
        <v>0.62496093994125368</v>
      </c>
      <c r="AC165" s="71">
        <f t="shared" si="127"/>
        <v>6250</v>
      </c>
      <c r="AD165" s="71">
        <f t="shared" si="128"/>
        <v>10106.189896268195</v>
      </c>
      <c r="AE165" s="72">
        <f t="shared" si="129"/>
        <v>7.228364443977246E-5</v>
      </c>
      <c r="AG165" s="116" t="s">
        <v>1172</v>
      </c>
      <c r="AH165" s="116"/>
      <c r="AI165" s="82">
        <f t="shared" si="110"/>
        <v>7.3114419975571041E-2</v>
      </c>
      <c r="AJ165" s="71">
        <f t="shared" si="111"/>
        <v>731.18989626819507</v>
      </c>
      <c r="AK165" s="117">
        <f t="shared" si="112"/>
        <v>0.31248046997062684</v>
      </c>
      <c r="AL165" s="118">
        <f t="shared" si="113"/>
        <v>3125</v>
      </c>
      <c r="AM165" s="82">
        <f t="shared" si="114"/>
        <v>0.62496093994125368</v>
      </c>
      <c r="AN165" s="71">
        <f t="shared" si="115"/>
        <v>6250</v>
      </c>
      <c r="AO165" s="71">
        <f t="shared" si="116"/>
        <v>10106.189896268195</v>
      </c>
      <c r="AP165" s="72">
        <f t="shared" si="130"/>
        <v>7.2283644439785633E-5</v>
      </c>
      <c r="AR165" s="116" t="s">
        <v>280</v>
      </c>
      <c r="AS165" s="116"/>
      <c r="AT165" s="25">
        <f t="shared" si="138"/>
        <v>0.38587039099707565</v>
      </c>
      <c r="AU165" s="48">
        <f t="shared" si="117"/>
        <v>3899.6794467637037</v>
      </c>
      <c r="AV165" s="25">
        <f t="shared" si="139"/>
        <v>0.32983086282241714</v>
      </c>
      <c r="AW165" s="48">
        <f t="shared" si="118"/>
        <v>3333.333333333333</v>
      </c>
      <c r="AX165" s="25">
        <f t="shared" si="140"/>
        <v>0.32983086282241714</v>
      </c>
      <c r="AY165" s="48">
        <f t="shared" si="119"/>
        <v>3333.333333333333</v>
      </c>
      <c r="AZ165" s="48">
        <f t="shared" si="120"/>
        <v>10566.346113430369</v>
      </c>
      <c r="BA165" s="25">
        <f t="shared" si="141"/>
        <v>3.6883332384710121E-4</v>
      </c>
      <c r="BC165" s="116" t="s">
        <v>1172</v>
      </c>
      <c r="BD165" s="116"/>
      <c r="BE165" s="56">
        <f t="shared" si="131"/>
        <v>0.33333333333333331</v>
      </c>
      <c r="BF165" s="48">
        <f t="shared" si="132"/>
        <v>3522.1153711434563</v>
      </c>
      <c r="BG165" s="56">
        <f t="shared" si="133"/>
        <v>0.33333333333333331</v>
      </c>
      <c r="BH165" s="48">
        <f t="shared" si="134"/>
        <v>3334.4444444444439</v>
      </c>
      <c r="BI165" s="56">
        <f t="shared" si="135"/>
        <v>0.33333333333333331</v>
      </c>
      <c r="BJ165" s="48">
        <f t="shared" si="136"/>
        <v>3334.4444444444439</v>
      </c>
      <c r="BK165" s="48">
        <f t="shared" si="121"/>
        <v>10566.346113430369</v>
      </c>
      <c r="BL165" s="51">
        <f t="shared" si="137"/>
        <v>3.6883332384718415E-4</v>
      </c>
    </row>
    <row r="166" spans="2:64" x14ac:dyDescent="0.2">
      <c r="B166" s="94">
        <v>44077</v>
      </c>
      <c r="C166" s="120">
        <f t="shared" si="142"/>
        <v>116.75675313987841</v>
      </c>
      <c r="D166" s="72">
        <f t="shared" si="151"/>
        <v>9.9999999999995947E-4</v>
      </c>
      <c r="E166" s="22">
        <v>1000</v>
      </c>
      <c r="F166" s="96">
        <f t="shared" si="144"/>
        <v>116756.75313987842</v>
      </c>
      <c r="G166" s="72">
        <f t="shared" si="145"/>
        <v>7.2216647874287165E-2</v>
      </c>
      <c r="H166" s="21">
        <v>100</v>
      </c>
      <c r="I166" s="72">
        <f t="shared" si="152"/>
        <v>0</v>
      </c>
      <c r="J166" s="22">
        <v>5000</v>
      </c>
      <c r="K166" s="96">
        <f t="shared" si="146"/>
        <v>500000</v>
      </c>
      <c r="L166" s="72">
        <f t="shared" si="147"/>
        <v>0.30926111737523759</v>
      </c>
      <c r="M166" s="21">
        <v>100</v>
      </c>
      <c r="N166" s="72">
        <f t="shared" si="153"/>
        <v>0</v>
      </c>
      <c r="O166" s="22">
        <v>10000</v>
      </c>
      <c r="P166" s="96">
        <f t="shared" si="148"/>
        <v>1000000</v>
      </c>
      <c r="Q166" s="72">
        <f t="shared" si="149"/>
        <v>0.61852223475047519</v>
      </c>
      <c r="R166" s="120">
        <f t="shared" si="150"/>
        <v>1616756.7531398784</v>
      </c>
      <c r="S166" s="99">
        <f t="shared" si="143"/>
        <v>1</v>
      </c>
      <c r="V166" s="116" t="s">
        <v>281</v>
      </c>
      <c r="W166" s="116"/>
      <c r="X166" s="72">
        <f t="shared" si="122"/>
        <v>7.3187534395546594E-2</v>
      </c>
      <c r="Y166" s="71">
        <f t="shared" si="123"/>
        <v>731.92108616446319</v>
      </c>
      <c r="Z166" s="72">
        <f t="shared" si="124"/>
        <v>0.31248046997062684</v>
      </c>
      <c r="AA166" s="71">
        <f t="shared" si="125"/>
        <v>3125</v>
      </c>
      <c r="AB166" s="72">
        <f t="shared" si="126"/>
        <v>0.62496093994125368</v>
      </c>
      <c r="AC166" s="71">
        <f t="shared" si="127"/>
        <v>6250</v>
      </c>
      <c r="AD166" s="71">
        <f t="shared" si="128"/>
        <v>10106.921086164464</v>
      </c>
      <c r="AE166" s="72">
        <f t="shared" si="129"/>
        <v>7.2350698312023044E-5</v>
      </c>
      <c r="AG166" s="116" t="s">
        <v>1173</v>
      </c>
      <c r="AH166" s="116"/>
      <c r="AI166" s="82">
        <f t="shared" si="110"/>
        <v>7.3187534395546594E-2</v>
      </c>
      <c r="AJ166" s="71">
        <f t="shared" si="111"/>
        <v>731.92108616446319</v>
      </c>
      <c r="AK166" s="117">
        <f t="shared" si="112"/>
        <v>0.31248046997062684</v>
      </c>
      <c r="AL166" s="118">
        <f t="shared" si="113"/>
        <v>3125</v>
      </c>
      <c r="AM166" s="82">
        <f t="shared" si="114"/>
        <v>0.62496093994125368</v>
      </c>
      <c r="AN166" s="71">
        <f t="shared" si="115"/>
        <v>6250</v>
      </c>
      <c r="AO166" s="71">
        <f t="shared" si="116"/>
        <v>10106.921086164464</v>
      </c>
      <c r="AP166" s="72">
        <f t="shared" si="130"/>
        <v>7.2350698312018125E-5</v>
      </c>
      <c r="AR166" s="116" t="s">
        <v>281</v>
      </c>
      <c r="AS166" s="116"/>
      <c r="AT166" s="25">
        <f t="shared" si="138"/>
        <v>0.38622831749959369</v>
      </c>
      <c r="AU166" s="48">
        <f t="shared" si="117"/>
        <v>3903.5791262104672</v>
      </c>
      <c r="AV166" s="25">
        <f t="shared" si="139"/>
        <v>0.32980700105558253</v>
      </c>
      <c r="AW166" s="48">
        <f t="shared" si="118"/>
        <v>3333.333333333333</v>
      </c>
      <c r="AX166" s="25">
        <f t="shared" si="140"/>
        <v>0.32980700105558253</v>
      </c>
      <c r="AY166" s="48">
        <f t="shared" si="119"/>
        <v>3333.333333333333</v>
      </c>
      <c r="AZ166" s="48">
        <f t="shared" si="120"/>
        <v>10570.245792877133</v>
      </c>
      <c r="BA166" s="25">
        <f t="shared" si="141"/>
        <v>3.6906603331942901E-4</v>
      </c>
      <c r="BC166" s="116" t="s">
        <v>1173</v>
      </c>
      <c r="BD166" s="116"/>
      <c r="BE166" s="56">
        <f t="shared" si="131"/>
        <v>0.33333333333333331</v>
      </c>
      <c r="BF166" s="48">
        <f t="shared" si="132"/>
        <v>3523.4152642923773</v>
      </c>
      <c r="BG166" s="56">
        <f t="shared" si="133"/>
        <v>0.33333333333333331</v>
      </c>
      <c r="BH166" s="48">
        <f t="shared" si="134"/>
        <v>3334.4444444444439</v>
      </c>
      <c r="BI166" s="56">
        <f t="shared" si="135"/>
        <v>0.33333333333333331</v>
      </c>
      <c r="BJ166" s="48">
        <f t="shared" si="136"/>
        <v>3334.4444444444439</v>
      </c>
      <c r="BK166" s="48">
        <f t="shared" si="121"/>
        <v>10570.245792877133</v>
      </c>
      <c r="BL166" s="51">
        <f t="shared" si="137"/>
        <v>3.6906603331932075E-4</v>
      </c>
    </row>
    <row r="167" spans="2:64" x14ac:dyDescent="0.2">
      <c r="B167" s="94">
        <v>44078</v>
      </c>
      <c r="C167" s="120">
        <f t="shared" si="142"/>
        <v>116.87350989301829</v>
      </c>
      <c r="D167" s="72">
        <f t="shared" si="151"/>
        <v>1.0000000000000278E-3</v>
      </c>
      <c r="E167" s="22">
        <v>1000</v>
      </c>
      <c r="F167" s="96">
        <f t="shared" si="144"/>
        <v>116873.5098930183</v>
      </c>
      <c r="G167" s="72">
        <f t="shared" si="145"/>
        <v>7.2283644439663883E-2</v>
      </c>
      <c r="H167" s="21">
        <v>100</v>
      </c>
      <c r="I167" s="72">
        <f t="shared" si="152"/>
        <v>0</v>
      </c>
      <c r="J167" s="22">
        <v>5000</v>
      </c>
      <c r="K167" s="96">
        <f t="shared" si="146"/>
        <v>500000</v>
      </c>
      <c r="L167" s="72">
        <f t="shared" si="147"/>
        <v>0.30923878518677872</v>
      </c>
      <c r="M167" s="21">
        <v>100</v>
      </c>
      <c r="N167" s="72">
        <f t="shared" si="153"/>
        <v>0</v>
      </c>
      <c r="O167" s="22">
        <v>10000</v>
      </c>
      <c r="P167" s="96">
        <f t="shared" si="148"/>
        <v>1000000</v>
      </c>
      <c r="Q167" s="72">
        <f t="shared" si="149"/>
        <v>0.61847757037355744</v>
      </c>
      <c r="R167" s="120">
        <f t="shared" si="150"/>
        <v>1616873.5098930183</v>
      </c>
      <c r="S167" s="99">
        <f t="shared" si="143"/>
        <v>1</v>
      </c>
      <c r="V167" s="116" t="s">
        <v>282</v>
      </c>
      <c r="W167" s="116"/>
      <c r="X167" s="72">
        <f t="shared" si="122"/>
        <v>7.3260721929942124E-2</v>
      </c>
      <c r="Y167" s="71">
        <f t="shared" si="123"/>
        <v>732.65300725062752</v>
      </c>
      <c r="Z167" s="72">
        <f t="shared" si="124"/>
        <v>0.31248046997062684</v>
      </c>
      <c r="AA167" s="71">
        <f t="shared" si="125"/>
        <v>3125</v>
      </c>
      <c r="AB167" s="72">
        <f t="shared" si="126"/>
        <v>0.62496093994125368</v>
      </c>
      <c r="AC167" s="71">
        <f t="shared" si="127"/>
        <v>6250</v>
      </c>
      <c r="AD167" s="71">
        <f t="shared" si="128"/>
        <v>10107.653007250628</v>
      </c>
      <c r="AE167" s="72">
        <f t="shared" si="129"/>
        <v>7.2417809531149859E-5</v>
      </c>
      <c r="AG167" s="116" t="s">
        <v>1174</v>
      </c>
      <c r="AH167" s="116"/>
      <c r="AI167" s="82">
        <f t="shared" si="110"/>
        <v>7.3260721929942124E-2</v>
      </c>
      <c r="AJ167" s="71">
        <f t="shared" si="111"/>
        <v>732.65300725062752</v>
      </c>
      <c r="AK167" s="117">
        <f t="shared" si="112"/>
        <v>0.31248046997062684</v>
      </c>
      <c r="AL167" s="118">
        <f t="shared" si="113"/>
        <v>3125</v>
      </c>
      <c r="AM167" s="82">
        <f t="shared" si="114"/>
        <v>0.62496093994125368</v>
      </c>
      <c r="AN167" s="71">
        <f t="shared" si="115"/>
        <v>6250</v>
      </c>
      <c r="AO167" s="71">
        <f t="shared" si="116"/>
        <v>10107.653007250628</v>
      </c>
      <c r="AP167" s="72">
        <f t="shared" si="130"/>
        <v>7.2417809531044597E-5</v>
      </c>
      <c r="AR167" s="116" t="s">
        <v>282</v>
      </c>
      <c r="AS167" s="116"/>
      <c r="AT167" s="25">
        <f t="shared" si="138"/>
        <v>0.38658655006594328</v>
      </c>
      <c r="AU167" s="48">
        <f t="shared" si="117"/>
        <v>3907.4827053366771</v>
      </c>
      <c r="AV167" s="25">
        <f t="shared" si="139"/>
        <v>0.32978311888449258</v>
      </c>
      <c r="AW167" s="48">
        <f t="shared" si="118"/>
        <v>3333.333333333333</v>
      </c>
      <c r="AX167" s="25">
        <f t="shared" si="140"/>
        <v>0.32978311888449258</v>
      </c>
      <c r="AY167" s="48">
        <f t="shared" si="119"/>
        <v>3333.333333333333</v>
      </c>
      <c r="AZ167" s="48">
        <f t="shared" si="120"/>
        <v>10574.149372003343</v>
      </c>
      <c r="BA167" s="25">
        <f t="shared" si="141"/>
        <v>3.6929880370812707E-4</v>
      </c>
      <c r="BC167" s="116" t="s">
        <v>1174</v>
      </c>
      <c r="BD167" s="116"/>
      <c r="BE167" s="56">
        <f t="shared" si="131"/>
        <v>0.33333333333333331</v>
      </c>
      <c r="BF167" s="48">
        <f t="shared" si="132"/>
        <v>3524.7164573344476</v>
      </c>
      <c r="BG167" s="56">
        <f t="shared" si="133"/>
        <v>0.33333333333333331</v>
      </c>
      <c r="BH167" s="48">
        <f t="shared" si="134"/>
        <v>3334.4444444444439</v>
      </c>
      <c r="BI167" s="56">
        <f t="shared" si="135"/>
        <v>0.33333333333333331</v>
      </c>
      <c r="BJ167" s="48">
        <f t="shared" si="136"/>
        <v>3334.4444444444439</v>
      </c>
      <c r="BK167" s="48">
        <f t="shared" si="121"/>
        <v>10574.149372003343</v>
      </c>
      <c r="BL167" s="51">
        <f t="shared" si="137"/>
        <v>3.6929880370806245E-4</v>
      </c>
    </row>
    <row r="168" spans="2:64" x14ac:dyDescent="0.2">
      <c r="B168" s="94">
        <v>44079</v>
      </c>
      <c r="C168" s="120">
        <f t="shared" si="142"/>
        <v>116.99038340291131</v>
      </c>
      <c r="D168" s="72">
        <f t="shared" si="151"/>
        <v>9.9999999999994082E-4</v>
      </c>
      <c r="E168" s="22">
        <v>1000</v>
      </c>
      <c r="F168" s="96">
        <f t="shared" si="144"/>
        <v>116990.38340291131</v>
      </c>
      <c r="G168" s="72">
        <f t="shared" si="145"/>
        <v>7.2350698311951803E-2</v>
      </c>
      <c r="H168" s="21">
        <v>100</v>
      </c>
      <c r="I168" s="72">
        <f t="shared" si="152"/>
        <v>0</v>
      </c>
      <c r="J168" s="22">
        <v>5000</v>
      </c>
      <c r="K168" s="96">
        <f t="shared" si="146"/>
        <v>500000</v>
      </c>
      <c r="L168" s="72">
        <f t="shared" si="147"/>
        <v>0.30921643389601605</v>
      </c>
      <c r="M168" s="21">
        <v>100</v>
      </c>
      <c r="N168" s="72">
        <f t="shared" si="153"/>
        <v>0</v>
      </c>
      <c r="O168" s="22">
        <v>10000</v>
      </c>
      <c r="P168" s="96">
        <f t="shared" si="148"/>
        <v>1000000</v>
      </c>
      <c r="Q168" s="72">
        <f t="shared" si="149"/>
        <v>0.6184328677920321</v>
      </c>
      <c r="R168" s="120">
        <f t="shared" si="150"/>
        <v>1616990.3834029112</v>
      </c>
      <c r="S168" s="99">
        <f t="shared" si="143"/>
        <v>1</v>
      </c>
      <c r="V168" s="116" t="s">
        <v>283</v>
      </c>
      <c r="W168" s="116"/>
      <c r="X168" s="72">
        <f t="shared" si="122"/>
        <v>7.333398265187209E-2</v>
      </c>
      <c r="Y168" s="71">
        <f t="shared" si="123"/>
        <v>733.38566025787827</v>
      </c>
      <c r="Z168" s="72">
        <f t="shared" si="124"/>
        <v>0.31248046997062684</v>
      </c>
      <c r="AA168" s="71">
        <f t="shared" si="125"/>
        <v>3125</v>
      </c>
      <c r="AB168" s="72">
        <f t="shared" si="126"/>
        <v>0.62496093994125368</v>
      </c>
      <c r="AC168" s="71">
        <f t="shared" si="127"/>
        <v>6250</v>
      </c>
      <c r="AD168" s="71">
        <f t="shared" si="128"/>
        <v>10108.385660257878</v>
      </c>
      <c r="AE168" s="72">
        <f t="shared" si="129"/>
        <v>7.2484978137263737E-5</v>
      </c>
      <c r="AG168" s="116" t="s">
        <v>1175</v>
      </c>
      <c r="AH168" s="116"/>
      <c r="AI168" s="82">
        <f t="shared" si="110"/>
        <v>7.333398265187209E-2</v>
      </c>
      <c r="AJ168" s="71">
        <f t="shared" si="111"/>
        <v>733.38566025787827</v>
      </c>
      <c r="AK168" s="117">
        <f t="shared" si="112"/>
        <v>0.31248046997062684</v>
      </c>
      <c r="AL168" s="118">
        <f t="shared" si="113"/>
        <v>3125</v>
      </c>
      <c r="AM168" s="82">
        <f t="shared" si="114"/>
        <v>0.62496093994125368</v>
      </c>
      <c r="AN168" s="71">
        <f t="shared" si="115"/>
        <v>6250</v>
      </c>
      <c r="AO168" s="71">
        <f t="shared" si="116"/>
        <v>10108.385660257878</v>
      </c>
      <c r="AP168" s="72">
        <f t="shared" si="130"/>
        <v>7.2484978137277167E-5</v>
      </c>
      <c r="AR168" s="116" t="s">
        <v>283</v>
      </c>
      <c r="AS168" s="116"/>
      <c r="AT168" s="25">
        <f t="shared" si="138"/>
        <v>0.38694508890969931</v>
      </c>
      <c r="AU168" s="48">
        <f t="shared" si="117"/>
        <v>3911.3901880420144</v>
      </c>
      <c r="AV168" s="25">
        <f t="shared" si="139"/>
        <v>0.3297592162949089</v>
      </c>
      <c r="AW168" s="48">
        <f t="shared" si="118"/>
        <v>3333.333333333333</v>
      </c>
      <c r="AX168" s="25">
        <f t="shared" si="140"/>
        <v>0.3297592162949089</v>
      </c>
      <c r="AY168" s="48">
        <f t="shared" si="119"/>
        <v>3333.333333333333</v>
      </c>
      <c r="AZ168" s="48">
        <f t="shared" si="120"/>
        <v>10578.05685470868</v>
      </c>
      <c r="BA168" s="25">
        <f t="shared" si="141"/>
        <v>3.6953163492119432E-4</v>
      </c>
      <c r="BC168" s="116" t="s">
        <v>1175</v>
      </c>
      <c r="BD168" s="116"/>
      <c r="BE168" s="56">
        <f t="shared" si="131"/>
        <v>0.33333333333333331</v>
      </c>
      <c r="BF168" s="48">
        <f t="shared" si="132"/>
        <v>3526.0189515695602</v>
      </c>
      <c r="BG168" s="56">
        <f t="shared" si="133"/>
        <v>0.33333333333333331</v>
      </c>
      <c r="BH168" s="48">
        <f t="shared" si="134"/>
        <v>3334.4444444444439</v>
      </c>
      <c r="BI168" s="56">
        <f t="shared" si="135"/>
        <v>0.33333333333333331</v>
      </c>
      <c r="BJ168" s="48">
        <f t="shared" si="136"/>
        <v>3334.4444444444439</v>
      </c>
      <c r="BK168" s="48">
        <f t="shared" si="121"/>
        <v>10578.05685470868</v>
      </c>
      <c r="BL168" s="51">
        <f t="shared" si="137"/>
        <v>3.6953163492126073E-4</v>
      </c>
    </row>
    <row r="169" spans="2:64" x14ac:dyDescent="0.2">
      <c r="B169" s="94">
        <v>44080</v>
      </c>
      <c r="C169" s="120">
        <f t="shared" si="142"/>
        <v>117.10737378631421</v>
      </c>
      <c r="D169" s="72">
        <f t="shared" si="151"/>
        <v>9.9999999999996424E-4</v>
      </c>
      <c r="E169" s="22">
        <v>1000</v>
      </c>
      <c r="F169" s="96">
        <f t="shared" si="144"/>
        <v>117107.37378631422</v>
      </c>
      <c r="G169" s="72">
        <f t="shared" si="145"/>
        <v>7.2417809531173952E-2</v>
      </c>
      <c r="H169" s="21">
        <v>100</v>
      </c>
      <c r="I169" s="72">
        <f t="shared" si="152"/>
        <v>0</v>
      </c>
      <c r="J169" s="22">
        <v>5000</v>
      </c>
      <c r="K169" s="96">
        <f t="shared" si="146"/>
        <v>500000</v>
      </c>
      <c r="L169" s="72">
        <f t="shared" si="147"/>
        <v>0.30919406348960871</v>
      </c>
      <c r="M169" s="21">
        <v>100</v>
      </c>
      <c r="N169" s="72">
        <f t="shared" si="153"/>
        <v>0</v>
      </c>
      <c r="O169" s="22">
        <v>10000</v>
      </c>
      <c r="P169" s="96">
        <f t="shared" si="148"/>
        <v>1000000</v>
      </c>
      <c r="Q169" s="72">
        <f t="shared" si="149"/>
        <v>0.61838812697921741</v>
      </c>
      <c r="R169" s="120">
        <f t="shared" si="150"/>
        <v>1617107.3737863142</v>
      </c>
      <c r="S169" s="99">
        <f t="shared" si="143"/>
        <v>1</v>
      </c>
      <c r="V169" s="116" t="s">
        <v>284</v>
      </c>
      <c r="W169" s="116"/>
      <c r="X169" s="72">
        <f t="shared" si="122"/>
        <v>7.3407316634523961E-2</v>
      </c>
      <c r="Y169" s="71">
        <f t="shared" si="123"/>
        <v>734.11904591813618</v>
      </c>
      <c r="Z169" s="72">
        <f t="shared" si="124"/>
        <v>0.31248046997062684</v>
      </c>
      <c r="AA169" s="71">
        <f t="shared" si="125"/>
        <v>3125</v>
      </c>
      <c r="AB169" s="72">
        <f t="shared" si="126"/>
        <v>0.62496093994125368</v>
      </c>
      <c r="AC169" s="71">
        <f t="shared" si="127"/>
        <v>6250</v>
      </c>
      <c r="AD169" s="71">
        <f t="shared" si="128"/>
        <v>10109.119045918136</v>
      </c>
      <c r="AE169" s="72">
        <f t="shared" si="129"/>
        <v>7.2552204170594215E-5</v>
      </c>
      <c r="AG169" s="116" t="s">
        <v>1176</v>
      </c>
      <c r="AH169" s="116"/>
      <c r="AI169" s="82">
        <f t="shared" si="110"/>
        <v>7.3407316634523961E-2</v>
      </c>
      <c r="AJ169" s="71">
        <f t="shared" si="111"/>
        <v>734.11904591813618</v>
      </c>
      <c r="AK169" s="117">
        <f t="shared" si="112"/>
        <v>0.31248046997062684</v>
      </c>
      <c r="AL169" s="118">
        <f t="shared" si="113"/>
        <v>3125</v>
      </c>
      <c r="AM169" s="82">
        <f t="shared" si="114"/>
        <v>0.62496093994125368</v>
      </c>
      <c r="AN169" s="71">
        <f t="shared" si="115"/>
        <v>6250</v>
      </c>
      <c r="AO169" s="71">
        <f t="shared" si="116"/>
        <v>10109.119045918136</v>
      </c>
      <c r="AP169" s="72">
        <f t="shared" si="130"/>
        <v>7.2552204170683865E-5</v>
      </c>
      <c r="AR169" s="116" t="s">
        <v>284</v>
      </c>
      <c r="AS169" s="116"/>
      <c r="AT169" s="25">
        <f t="shared" si="138"/>
        <v>0.38730393424449566</v>
      </c>
      <c r="AU169" s="48">
        <f t="shared" si="117"/>
        <v>3915.3015782300567</v>
      </c>
      <c r="AV169" s="25">
        <f t="shared" si="139"/>
        <v>0.3297352932725891</v>
      </c>
      <c r="AW169" s="48">
        <f t="shared" si="118"/>
        <v>3333.333333333333</v>
      </c>
      <c r="AX169" s="25">
        <f t="shared" si="140"/>
        <v>0.3297352932725891</v>
      </c>
      <c r="AY169" s="48">
        <f t="shared" si="119"/>
        <v>3333.333333333333</v>
      </c>
      <c r="AZ169" s="48">
        <f t="shared" si="120"/>
        <v>10581.968244896721</v>
      </c>
      <c r="BA169" s="25">
        <f t="shared" si="141"/>
        <v>3.6976452686580762E-4</v>
      </c>
      <c r="BC169" s="116" t="s">
        <v>1176</v>
      </c>
      <c r="BD169" s="116"/>
      <c r="BE169" s="56">
        <f t="shared" si="131"/>
        <v>0.33333333333333331</v>
      </c>
      <c r="BF169" s="48">
        <f t="shared" si="132"/>
        <v>3527.3227482989068</v>
      </c>
      <c r="BG169" s="56">
        <f t="shared" si="133"/>
        <v>0.33333333333333331</v>
      </c>
      <c r="BH169" s="48">
        <f t="shared" si="134"/>
        <v>3334.4444444444439</v>
      </c>
      <c r="BI169" s="56">
        <f t="shared" si="135"/>
        <v>0.33333333333333331</v>
      </c>
      <c r="BJ169" s="48">
        <f t="shared" si="136"/>
        <v>3334.4444444444439</v>
      </c>
      <c r="BK169" s="48">
        <f t="shared" si="121"/>
        <v>10581.968244896721</v>
      </c>
      <c r="BL169" s="51">
        <f t="shared" si="137"/>
        <v>3.6976452686587891E-4</v>
      </c>
    </row>
    <row r="170" spans="2:64" x14ac:dyDescent="0.2">
      <c r="B170" s="94">
        <v>44081</v>
      </c>
      <c r="C170" s="120">
        <f t="shared" si="142"/>
        <v>117.22448116010052</v>
      </c>
      <c r="D170" s="72">
        <f t="shared" si="151"/>
        <v>9.9999999999997335E-4</v>
      </c>
      <c r="E170" s="22">
        <v>1000</v>
      </c>
      <c r="F170" s="96">
        <f t="shared" si="144"/>
        <v>117224.48116010052</v>
      </c>
      <c r="G170" s="72">
        <f t="shared" si="145"/>
        <v>7.2484978137364486E-2</v>
      </c>
      <c r="H170" s="21">
        <v>100</v>
      </c>
      <c r="I170" s="72">
        <f t="shared" si="152"/>
        <v>0</v>
      </c>
      <c r="J170" s="22">
        <v>5000</v>
      </c>
      <c r="K170" s="96">
        <f t="shared" si="146"/>
        <v>500000</v>
      </c>
      <c r="L170" s="72">
        <f t="shared" si="147"/>
        <v>0.30917167395421186</v>
      </c>
      <c r="M170" s="21">
        <v>100</v>
      </c>
      <c r="N170" s="72">
        <f t="shared" si="153"/>
        <v>0</v>
      </c>
      <c r="O170" s="22">
        <v>10000</v>
      </c>
      <c r="P170" s="96">
        <f t="shared" si="148"/>
        <v>1000000</v>
      </c>
      <c r="Q170" s="72">
        <f t="shared" si="149"/>
        <v>0.61834334790842371</v>
      </c>
      <c r="R170" s="120">
        <f t="shared" si="150"/>
        <v>1617224.4811601005</v>
      </c>
      <c r="S170" s="99">
        <f t="shared" si="143"/>
        <v>1</v>
      </c>
      <c r="V170" s="116" t="s">
        <v>285</v>
      </c>
      <c r="W170" s="116"/>
      <c r="X170" s="72">
        <f t="shared" si="122"/>
        <v>7.3480723951158483E-2</v>
      </c>
      <c r="Y170" s="71">
        <f t="shared" si="123"/>
        <v>734.85316496405426</v>
      </c>
      <c r="Z170" s="72">
        <f t="shared" si="124"/>
        <v>0.31248046997062684</v>
      </c>
      <c r="AA170" s="71">
        <f t="shared" si="125"/>
        <v>3125</v>
      </c>
      <c r="AB170" s="72">
        <f t="shared" si="126"/>
        <v>0.62496093994125368</v>
      </c>
      <c r="AC170" s="71">
        <f t="shared" si="127"/>
        <v>6250</v>
      </c>
      <c r="AD170" s="71">
        <f t="shared" si="128"/>
        <v>10109.853164964054</v>
      </c>
      <c r="AE170" s="72">
        <f t="shared" si="129"/>
        <v>7.2619487670769764E-5</v>
      </c>
      <c r="AG170" s="116" t="s">
        <v>1177</v>
      </c>
      <c r="AH170" s="116"/>
      <c r="AI170" s="82">
        <f t="shared" si="110"/>
        <v>7.3480723951158483E-2</v>
      </c>
      <c r="AJ170" s="71">
        <f t="shared" si="111"/>
        <v>734.85316496405426</v>
      </c>
      <c r="AK170" s="117">
        <f t="shared" si="112"/>
        <v>0.31248046997062684</v>
      </c>
      <c r="AL170" s="118">
        <f t="shared" si="113"/>
        <v>3125</v>
      </c>
      <c r="AM170" s="82">
        <f t="shared" si="114"/>
        <v>0.62496093994125368</v>
      </c>
      <c r="AN170" s="71">
        <f t="shared" si="115"/>
        <v>6250</v>
      </c>
      <c r="AO170" s="71">
        <f t="shared" si="116"/>
        <v>10109.853164964054</v>
      </c>
      <c r="AP170" s="72">
        <f t="shared" si="130"/>
        <v>7.2619487670788629E-5</v>
      </c>
      <c r="AR170" s="116" t="s">
        <v>285</v>
      </c>
      <c r="AS170" s="116"/>
      <c r="AT170" s="25">
        <f t="shared" si="138"/>
        <v>0.38766308628402529</v>
      </c>
      <c r="AU170" s="48">
        <f t="shared" si="117"/>
        <v>3919.2168798082862</v>
      </c>
      <c r="AV170" s="25">
        <f t="shared" si="139"/>
        <v>0.3297113498032872</v>
      </c>
      <c r="AW170" s="48">
        <f t="shared" si="118"/>
        <v>3333.333333333333</v>
      </c>
      <c r="AX170" s="25">
        <f t="shared" si="140"/>
        <v>0.3297113498032872</v>
      </c>
      <c r="AY170" s="48">
        <f t="shared" si="119"/>
        <v>3333.333333333333</v>
      </c>
      <c r="AZ170" s="48">
        <f t="shared" si="120"/>
        <v>10585.883546474954</v>
      </c>
      <c r="BA170" s="25">
        <f t="shared" si="141"/>
        <v>3.6999747945004228E-4</v>
      </c>
      <c r="BC170" s="116" t="s">
        <v>1177</v>
      </c>
      <c r="BD170" s="116"/>
      <c r="BE170" s="56">
        <f t="shared" si="131"/>
        <v>0.33333333333333331</v>
      </c>
      <c r="BF170" s="48">
        <f t="shared" si="132"/>
        <v>3528.6278488249845</v>
      </c>
      <c r="BG170" s="56">
        <f t="shared" si="133"/>
        <v>0.33333333333333331</v>
      </c>
      <c r="BH170" s="48">
        <f t="shared" si="134"/>
        <v>3334.4444444444439</v>
      </c>
      <c r="BI170" s="56">
        <f t="shared" si="135"/>
        <v>0.33333333333333331</v>
      </c>
      <c r="BJ170" s="48">
        <f t="shared" si="136"/>
        <v>3334.4444444444439</v>
      </c>
      <c r="BK170" s="48">
        <f t="shared" si="121"/>
        <v>10585.883546474954</v>
      </c>
      <c r="BL170" s="51">
        <f t="shared" si="137"/>
        <v>3.6999747944999051E-4</v>
      </c>
    </row>
    <row r="171" spans="2:64" x14ac:dyDescent="0.2">
      <c r="B171" s="94">
        <v>44082</v>
      </c>
      <c r="C171" s="120">
        <f t="shared" si="142"/>
        <v>117.34170564126063</v>
      </c>
      <c r="D171" s="72">
        <f t="shared" si="151"/>
        <v>1.0000000000000599E-3</v>
      </c>
      <c r="E171" s="22">
        <v>1000</v>
      </c>
      <c r="F171" s="96">
        <f t="shared" si="144"/>
        <v>117341.70564126063</v>
      </c>
      <c r="G171" s="72">
        <f t="shared" si="145"/>
        <v>7.2552204170568749E-2</v>
      </c>
      <c r="H171" s="21">
        <v>100</v>
      </c>
      <c r="I171" s="72">
        <f t="shared" si="152"/>
        <v>0</v>
      </c>
      <c r="J171" s="22">
        <v>5000</v>
      </c>
      <c r="K171" s="96">
        <f t="shared" si="146"/>
        <v>500000</v>
      </c>
      <c r="L171" s="72">
        <f t="shared" si="147"/>
        <v>0.30914926527647707</v>
      </c>
      <c r="M171" s="21">
        <v>100</v>
      </c>
      <c r="N171" s="72">
        <f t="shared" si="153"/>
        <v>0</v>
      </c>
      <c r="O171" s="22">
        <v>10000</v>
      </c>
      <c r="P171" s="96">
        <f t="shared" si="148"/>
        <v>1000000</v>
      </c>
      <c r="Q171" s="72">
        <f t="shared" si="149"/>
        <v>0.61829853055295414</v>
      </c>
      <c r="R171" s="120">
        <f t="shared" si="150"/>
        <v>1617341.7056412606</v>
      </c>
      <c r="S171" s="99">
        <f t="shared" si="143"/>
        <v>1</v>
      </c>
      <c r="V171" s="116" t="s">
        <v>286</v>
      </c>
      <c r="W171" s="116"/>
      <c r="X171" s="72">
        <f t="shared" si="122"/>
        <v>7.3554204675109633E-2</v>
      </c>
      <c r="Y171" s="71">
        <f t="shared" si="123"/>
        <v>735.58801812901822</v>
      </c>
      <c r="Z171" s="72">
        <f t="shared" si="124"/>
        <v>0.31248046997062684</v>
      </c>
      <c r="AA171" s="71">
        <f t="shared" si="125"/>
        <v>3125</v>
      </c>
      <c r="AB171" s="72">
        <f t="shared" si="126"/>
        <v>0.62496093994125368</v>
      </c>
      <c r="AC171" s="71">
        <f t="shared" si="127"/>
        <v>6250</v>
      </c>
      <c r="AD171" s="71">
        <f t="shared" si="128"/>
        <v>10110.588018129018</v>
      </c>
      <c r="AE171" s="72">
        <f t="shared" si="129"/>
        <v>7.2686828678257255E-5</v>
      </c>
      <c r="AG171" s="116" t="s">
        <v>1178</v>
      </c>
      <c r="AH171" s="116"/>
      <c r="AI171" s="82">
        <f t="shared" si="110"/>
        <v>7.3554204675109633E-2</v>
      </c>
      <c r="AJ171" s="71">
        <f t="shared" si="111"/>
        <v>735.58801812901822</v>
      </c>
      <c r="AK171" s="117">
        <f t="shared" si="112"/>
        <v>0.31248046997062684</v>
      </c>
      <c r="AL171" s="118">
        <f t="shared" si="113"/>
        <v>3125</v>
      </c>
      <c r="AM171" s="82">
        <f t="shared" si="114"/>
        <v>0.62496093994125368</v>
      </c>
      <c r="AN171" s="71">
        <f t="shared" si="115"/>
        <v>6250</v>
      </c>
      <c r="AO171" s="71">
        <f t="shared" si="116"/>
        <v>10110.588018129018</v>
      </c>
      <c r="AP171" s="72">
        <f t="shared" si="130"/>
        <v>7.2686828678225623E-5</v>
      </c>
      <c r="AR171" s="116" t="s">
        <v>286</v>
      </c>
      <c r="AS171" s="116"/>
      <c r="AT171" s="25">
        <f t="shared" si="138"/>
        <v>0.38802254524203994</v>
      </c>
      <c r="AU171" s="48">
        <f t="shared" si="117"/>
        <v>3923.1360966880939</v>
      </c>
      <c r="AV171" s="25">
        <f t="shared" si="139"/>
        <v>0.32968738587275287</v>
      </c>
      <c r="AW171" s="48">
        <f t="shared" si="118"/>
        <v>3333.333333333333</v>
      </c>
      <c r="AX171" s="25">
        <f t="shared" si="140"/>
        <v>0.32968738587275287</v>
      </c>
      <c r="AY171" s="48">
        <f t="shared" si="119"/>
        <v>3333.333333333333</v>
      </c>
      <c r="AZ171" s="48">
        <f t="shared" si="120"/>
        <v>10589.802763354761</v>
      </c>
      <c r="BA171" s="25">
        <f t="shared" si="141"/>
        <v>3.7023049258011991E-4</v>
      </c>
      <c r="BC171" s="116" t="s">
        <v>1178</v>
      </c>
      <c r="BD171" s="116"/>
      <c r="BE171" s="56">
        <f t="shared" si="131"/>
        <v>0.33333333333333331</v>
      </c>
      <c r="BF171" s="48">
        <f t="shared" si="132"/>
        <v>3529.9342544515866</v>
      </c>
      <c r="BG171" s="56">
        <f t="shared" si="133"/>
        <v>0.33333333333333331</v>
      </c>
      <c r="BH171" s="48">
        <f t="shared" si="134"/>
        <v>3334.4444444444439</v>
      </c>
      <c r="BI171" s="56">
        <f t="shared" si="135"/>
        <v>0.33333333333333331</v>
      </c>
      <c r="BJ171" s="48">
        <f t="shared" si="136"/>
        <v>3334.4444444444439</v>
      </c>
      <c r="BK171" s="48">
        <f t="shared" si="121"/>
        <v>10589.802763354761</v>
      </c>
      <c r="BL171" s="51">
        <f t="shared" si="137"/>
        <v>3.7023049258011476E-4</v>
      </c>
    </row>
    <row r="172" spans="2:64" x14ac:dyDescent="0.2">
      <c r="B172" s="94">
        <v>44083</v>
      </c>
      <c r="C172" s="120">
        <f t="shared" si="142"/>
        <v>117.4590473469019</v>
      </c>
      <c r="D172" s="72">
        <f t="shared" si="151"/>
        <v>1.0000000000000458E-3</v>
      </c>
      <c r="E172" s="22">
        <v>1000</v>
      </c>
      <c r="F172" s="96">
        <f t="shared" si="144"/>
        <v>117459.04734690189</v>
      </c>
      <c r="G172" s="72">
        <f t="shared" si="145"/>
        <v>7.2619487670843058E-2</v>
      </c>
      <c r="H172" s="21">
        <v>100</v>
      </c>
      <c r="I172" s="72">
        <f t="shared" si="152"/>
        <v>0</v>
      </c>
      <c r="J172" s="22">
        <v>5000</v>
      </c>
      <c r="K172" s="96">
        <f t="shared" si="146"/>
        <v>500000</v>
      </c>
      <c r="L172" s="72">
        <f t="shared" si="147"/>
        <v>0.3091268374430523</v>
      </c>
      <c r="M172" s="21">
        <v>100</v>
      </c>
      <c r="N172" s="72">
        <f t="shared" si="153"/>
        <v>0</v>
      </c>
      <c r="O172" s="22">
        <v>10000</v>
      </c>
      <c r="P172" s="96">
        <f t="shared" si="148"/>
        <v>1000000</v>
      </c>
      <c r="Q172" s="72">
        <f t="shared" si="149"/>
        <v>0.61825367488610461</v>
      </c>
      <c r="R172" s="120">
        <f t="shared" si="150"/>
        <v>1617459.0473469018</v>
      </c>
      <c r="S172" s="99">
        <f t="shared" si="143"/>
        <v>1</v>
      </c>
      <c r="V172" s="116" t="s">
        <v>287</v>
      </c>
      <c r="W172" s="116"/>
      <c r="X172" s="72">
        <f t="shared" si="122"/>
        <v>7.3627758879784733E-2</v>
      </c>
      <c r="Y172" s="71">
        <f t="shared" si="123"/>
        <v>736.32360614714719</v>
      </c>
      <c r="Z172" s="72">
        <f t="shared" si="124"/>
        <v>0.31248046997062684</v>
      </c>
      <c r="AA172" s="71">
        <f t="shared" si="125"/>
        <v>3125</v>
      </c>
      <c r="AB172" s="72">
        <f t="shared" si="126"/>
        <v>0.62496093994125368</v>
      </c>
      <c r="AC172" s="71">
        <f t="shared" si="127"/>
        <v>6250</v>
      </c>
      <c r="AD172" s="71">
        <f t="shared" si="128"/>
        <v>10111.323606147147</v>
      </c>
      <c r="AE172" s="72">
        <f t="shared" si="129"/>
        <v>7.2754227232922259E-5</v>
      </c>
      <c r="AG172" s="116" t="s">
        <v>1179</v>
      </c>
      <c r="AH172" s="116"/>
      <c r="AI172" s="82">
        <f t="shared" si="110"/>
        <v>7.3627758879784733E-2</v>
      </c>
      <c r="AJ172" s="71">
        <f t="shared" si="111"/>
        <v>736.32360614714719</v>
      </c>
      <c r="AK172" s="117">
        <f t="shared" si="112"/>
        <v>0.31248046997062684</v>
      </c>
      <c r="AL172" s="118">
        <f t="shared" si="113"/>
        <v>3125</v>
      </c>
      <c r="AM172" s="82">
        <f t="shared" si="114"/>
        <v>0.62496093994125368</v>
      </c>
      <c r="AN172" s="71">
        <f t="shared" si="115"/>
        <v>6250</v>
      </c>
      <c r="AO172" s="71">
        <f t="shared" si="116"/>
        <v>10111.323606147147</v>
      </c>
      <c r="AP172" s="72">
        <f t="shared" si="130"/>
        <v>7.2754227232962876E-5</v>
      </c>
      <c r="AR172" s="116" t="s">
        <v>287</v>
      </c>
      <c r="AS172" s="116"/>
      <c r="AT172" s="25">
        <f t="shared" si="138"/>
        <v>0.38838231133235007</v>
      </c>
      <c r="AU172" s="48">
        <f t="shared" si="117"/>
        <v>3927.0592327847817</v>
      </c>
      <c r="AV172" s="25">
        <f t="shared" si="139"/>
        <v>0.32966340146673218</v>
      </c>
      <c r="AW172" s="48">
        <f t="shared" si="118"/>
        <v>3333.333333333333</v>
      </c>
      <c r="AX172" s="25">
        <f t="shared" si="140"/>
        <v>0.32966340146673218</v>
      </c>
      <c r="AY172" s="48">
        <f t="shared" si="119"/>
        <v>3333.333333333333</v>
      </c>
      <c r="AZ172" s="48">
        <f t="shared" si="120"/>
        <v>10593.725899451449</v>
      </c>
      <c r="BA172" s="25">
        <f t="shared" si="141"/>
        <v>3.7046356616419134E-4</v>
      </c>
      <c r="BC172" s="116" t="s">
        <v>1179</v>
      </c>
      <c r="BD172" s="116"/>
      <c r="BE172" s="56">
        <f t="shared" si="131"/>
        <v>0.33333333333333331</v>
      </c>
      <c r="BF172" s="48">
        <f t="shared" si="132"/>
        <v>3531.2419664838162</v>
      </c>
      <c r="BG172" s="56">
        <f t="shared" si="133"/>
        <v>0.33333333333333331</v>
      </c>
      <c r="BH172" s="48">
        <f t="shared" si="134"/>
        <v>3334.4444444444439</v>
      </c>
      <c r="BI172" s="56">
        <f t="shared" si="135"/>
        <v>0.33333333333333331</v>
      </c>
      <c r="BJ172" s="48">
        <f t="shared" si="136"/>
        <v>3334.4444444444439</v>
      </c>
      <c r="BK172" s="48">
        <f t="shared" si="121"/>
        <v>10593.725899451449</v>
      </c>
      <c r="BL172" s="51">
        <f t="shared" si="137"/>
        <v>3.7046356616410314E-4</v>
      </c>
    </row>
    <row r="173" spans="2:64" x14ac:dyDescent="0.2">
      <c r="B173" s="94">
        <v>44084</v>
      </c>
      <c r="C173" s="120">
        <f t="shared" si="142"/>
        <v>117.5765063942488</v>
      </c>
      <c r="D173" s="72">
        <f t="shared" si="151"/>
        <v>9.9999999999996815E-4</v>
      </c>
      <c r="E173" s="22">
        <v>1000</v>
      </c>
      <c r="F173" s="96">
        <f t="shared" si="144"/>
        <v>117576.50639424879</v>
      </c>
      <c r="G173" s="72">
        <f t="shared" si="145"/>
        <v>7.268682867825485E-2</v>
      </c>
      <c r="H173" s="21">
        <v>100</v>
      </c>
      <c r="I173" s="72">
        <f t="shared" si="152"/>
        <v>0</v>
      </c>
      <c r="J173" s="22">
        <v>5000</v>
      </c>
      <c r="K173" s="96">
        <f t="shared" si="146"/>
        <v>500000</v>
      </c>
      <c r="L173" s="72">
        <f t="shared" si="147"/>
        <v>0.30910439044058169</v>
      </c>
      <c r="M173" s="21">
        <v>100</v>
      </c>
      <c r="N173" s="72">
        <f t="shared" si="153"/>
        <v>0</v>
      </c>
      <c r="O173" s="22">
        <v>10000</v>
      </c>
      <c r="P173" s="96">
        <f t="shared" si="148"/>
        <v>1000000</v>
      </c>
      <c r="Q173" s="72">
        <f t="shared" si="149"/>
        <v>0.61820878088116338</v>
      </c>
      <c r="R173" s="120">
        <f t="shared" si="150"/>
        <v>1617576.5063942489</v>
      </c>
      <c r="S173" s="99">
        <f t="shared" si="143"/>
        <v>0.99999999999999989</v>
      </c>
      <c r="V173" s="116" t="s">
        <v>288</v>
      </c>
      <c r="W173" s="116"/>
      <c r="X173" s="72">
        <f t="shared" si="122"/>
        <v>7.3701386638664532E-2</v>
      </c>
      <c r="Y173" s="71">
        <f t="shared" si="123"/>
        <v>737.05992975329445</v>
      </c>
      <c r="Z173" s="72">
        <f t="shared" si="124"/>
        <v>0.31248046997062684</v>
      </c>
      <c r="AA173" s="71">
        <f t="shared" si="125"/>
        <v>3125</v>
      </c>
      <c r="AB173" s="72">
        <f t="shared" si="126"/>
        <v>0.62496093994125368</v>
      </c>
      <c r="AC173" s="71">
        <f t="shared" si="127"/>
        <v>6250</v>
      </c>
      <c r="AD173" s="71">
        <f t="shared" si="128"/>
        <v>10112.059929753294</v>
      </c>
      <c r="AE173" s="72">
        <f t="shared" si="129"/>
        <v>7.282168337474877E-5</v>
      </c>
      <c r="AG173" s="116" t="s">
        <v>1180</v>
      </c>
      <c r="AH173" s="116"/>
      <c r="AI173" s="82">
        <f t="shared" si="110"/>
        <v>7.3701386638664532E-2</v>
      </c>
      <c r="AJ173" s="71">
        <f t="shared" si="111"/>
        <v>737.05992975329445</v>
      </c>
      <c r="AK173" s="117">
        <f t="shared" si="112"/>
        <v>0.31248046997062684</v>
      </c>
      <c r="AL173" s="118">
        <f t="shared" si="113"/>
        <v>3125</v>
      </c>
      <c r="AM173" s="82">
        <f t="shared" si="114"/>
        <v>0.62496093994125368</v>
      </c>
      <c r="AN173" s="71">
        <f t="shared" si="115"/>
        <v>6250</v>
      </c>
      <c r="AO173" s="71">
        <f t="shared" si="116"/>
        <v>10112.059929753294</v>
      </c>
      <c r="AP173" s="72">
        <f t="shared" si="130"/>
        <v>7.2821683374746371E-5</v>
      </c>
      <c r="AR173" s="116" t="s">
        <v>288</v>
      </c>
      <c r="AS173" s="116"/>
      <c r="AT173" s="25">
        <f t="shared" si="138"/>
        <v>0.38874238476882444</v>
      </c>
      <c r="AU173" s="48">
        <f t="shared" si="117"/>
        <v>3930.9862920175669</v>
      </c>
      <c r="AV173" s="25">
        <f t="shared" si="139"/>
        <v>0.32963939657096725</v>
      </c>
      <c r="AW173" s="48">
        <f t="shared" si="118"/>
        <v>3333.333333333333</v>
      </c>
      <c r="AX173" s="25">
        <f t="shared" si="140"/>
        <v>0.32963939657096725</v>
      </c>
      <c r="AY173" s="48">
        <f t="shared" si="119"/>
        <v>3333.333333333333</v>
      </c>
      <c r="AZ173" s="48">
        <f t="shared" si="120"/>
        <v>10597.652958684233</v>
      </c>
      <c r="BA173" s="25">
        <f t="shared" si="141"/>
        <v>3.7069670010889745E-4</v>
      </c>
      <c r="BC173" s="116" t="s">
        <v>1180</v>
      </c>
      <c r="BD173" s="116"/>
      <c r="BE173" s="56">
        <f t="shared" si="131"/>
        <v>0.33333333333333331</v>
      </c>
      <c r="BF173" s="48">
        <f t="shared" si="132"/>
        <v>3532.5509862280778</v>
      </c>
      <c r="BG173" s="56">
        <f t="shared" si="133"/>
        <v>0.33333333333333331</v>
      </c>
      <c r="BH173" s="48">
        <f t="shared" si="134"/>
        <v>3334.4444444444439</v>
      </c>
      <c r="BI173" s="56">
        <f t="shared" si="135"/>
        <v>0.33333333333333331</v>
      </c>
      <c r="BJ173" s="48">
        <f t="shared" si="136"/>
        <v>3334.4444444444439</v>
      </c>
      <c r="BK173" s="48">
        <f t="shared" si="121"/>
        <v>10597.652958684233</v>
      </c>
      <c r="BL173" s="51">
        <f t="shared" si="137"/>
        <v>3.7069670010891898E-4</v>
      </c>
    </row>
    <row r="174" spans="2:64" x14ac:dyDescent="0.2">
      <c r="B174" s="94">
        <v>44085</v>
      </c>
      <c r="C174" s="120">
        <f t="shared" si="142"/>
        <v>117.69408290064304</v>
      </c>
      <c r="D174" s="72">
        <f t="shared" si="151"/>
        <v>9.9999999999995535E-4</v>
      </c>
      <c r="E174" s="22">
        <v>1000</v>
      </c>
      <c r="F174" s="96">
        <f t="shared" si="144"/>
        <v>117694.08290064304</v>
      </c>
      <c r="G174" s="72">
        <f t="shared" si="145"/>
        <v>7.2754227232882634E-2</v>
      </c>
      <c r="H174" s="21">
        <v>100</v>
      </c>
      <c r="I174" s="72">
        <f t="shared" si="152"/>
        <v>0</v>
      </c>
      <c r="J174" s="22">
        <v>5000</v>
      </c>
      <c r="K174" s="96">
        <f t="shared" si="146"/>
        <v>500000</v>
      </c>
      <c r="L174" s="72">
        <f t="shared" si="147"/>
        <v>0.3090819242557058</v>
      </c>
      <c r="M174" s="21">
        <v>100</v>
      </c>
      <c r="N174" s="72">
        <f t="shared" si="153"/>
        <v>0</v>
      </c>
      <c r="O174" s="22">
        <v>10000</v>
      </c>
      <c r="P174" s="96">
        <f t="shared" si="148"/>
        <v>1000000</v>
      </c>
      <c r="Q174" s="72">
        <f t="shared" si="149"/>
        <v>0.6181638485114116</v>
      </c>
      <c r="R174" s="120">
        <f t="shared" si="150"/>
        <v>1617694.0829006429</v>
      </c>
      <c r="S174" s="99">
        <f t="shared" si="143"/>
        <v>1</v>
      </c>
      <c r="V174" s="116" t="s">
        <v>289</v>
      </c>
      <c r="W174" s="116"/>
      <c r="X174" s="72">
        <f t="shared" si="122"/>
        <v>7.3775088025303207E-2</v>
      </c>
      <c r="Y174" s="71">
        <f t="shared" si="123"/>
        <v>737.79698968304785</v>
      </c>
      <c r="Z174" s="72">
        <f t="shared" si="124"/>
        <v>0.31248046997062684</v>
      </c>
      <c r="AA174" s="71">
        <f t="shared" si="125"/>
        <v>3125</v>
      </c>
      <c r="AB174" s="72">
        <f t="shared" si="126"/>
        <v>0.62496093994125368</v>
      </c>
      <c r="AC174" s="71">
        <f t="shared" si="127"/>
        <v>6250</v>
      </c>
      <c r="AD174" s="71">
        <f t="shared" si="128"/>
        <v>10112.796989683047</v>
      </c>
      <c r="AE174" s="72">
        <f t="shared" si="129"/>
        <v>7.288919714419882E-5</v>
      </c>
      <c r="AG174" s="116" t="s">
        <v>1181</v>
      </c>
      <c r="AH174" s="116"/>
      <c r="AI174" s="82">
        <f t="shared" si="110"/>
        <v>7.3775088025303207E-2</v>
      </c>
      <c r="AJ174" s="71">
        <f t="shared" si="111"/>
        <v>737.79698968304785</v>
      </c>
      <c r="AK174" s="117">
        <f t="shared" si="112"/>
        <v>0.31248046997062684</v>
      </c>
      <c r="AL174" s="118">
        <f t="shared" si="113"/>
        <v>3125</v>
      </c>
      <c r="AM174" s="82">
        <f t="shared" si="114"/>
        <v>0.62496093994125368</v>
      </c>
      <c r="AN174" s="71">
        <f t="shared" si="115"/>
        <v>6250</v>
      </c>
      <c r="AO174" s="71">
        <f t="shared" si="116"/>
        <v>10112.796989683047</v>
      </c>
      <c r="AP174" s="72">
        <f t="shared" si="130"/>
        <v>7.2889197144210272E-5</v>
      </c>
      <c r="AR174" s="116" t="s">
        <v>289</v>
      </c>
      <c r="AS174" s="116"/>
      <c r="AT174" s="25">
        <f t="shared" si="138"/>
        <v>0.3891027657653901</v>
      </c>
      <c r="AU174" s="48">
        <f t="shared" si="117"/>
        <v>3934.9172783095851</v>
      </c>
      <c r="AV174" s="25">
        <f t="shared" si="139"/>
        <v>0.32961537117119616</v>
      </c>
      <c r="AW174" s="48">
        <f t="shared" si="118"/>
        <v>3333.333333333333</v>
      </c>
      <c r="AX174" s="25">
        <f t="shared" si="140"/>
        <v>0.32961537117119616</v>
      </c>
      <c r="AY174" s="48">
        <f t="shared" si="119"/>
        <v>3333.333333333333</v>
      </c>
      <c r="AZ174" s="48">
        <f t="shared" si="120"/>
        <v>10601.58394497625</v>
      </c>
      <c r="BA174" s="25">
        <f t="shared" si="141"/>
        <v>3.7092989432108852E-4</v>
      </c>
      <c r="BC174" s="116" t="s">
        <v>1181</v>
      </c>
      <c r="BD174" s="116"/>
      <c r="BE174" s="56">
        <f t="shared" si="131"/>
        <v>0.33333333333333331</v>
      </c>
      <c r="BF174" s="48">
        <f t="shared" si="132"/>
        <v>3533.861314992083</v>
      </c>
      <c r="BG174" s="56">
        <f t="shared" si="133"/>
        <v>0.33333333333333331</v>
      </c>
      <c r="BH174" s="48">
        <f t="shared" si="134"/>
        <v>3334.4444444444439</v>
      </c>
      <c r="BI174" s="56">
        <f t="shared" si="135"/>
        <v>0.33333333333333331</v>
      </c>
      <c r="BJ174" s="48">
        <f t="shared" si="136"/>
        <v>3334.4444444444439</v>
      </c>
      <c r="BK174" s="48">
        <f t="shared" si="121"/>
        <v>10601.58394497625</v>
      </c>
      <c r="BL174" s="51">
        <f t="shared" si="137"/>
        <v>3.7092989432108148E-4</v>
      </c>
    </row>
    <row r="175" spans="2:64" x14ac:dyDescent="0.2">
      <c r="B175" s="94">
        <v>44086</v>
      </c>
      <c r="C175" s="120">
        <f t="shared" si="142"/>
        <v>117.81177698354368</v>
      </c>
      <c r="D175" s="72">
        <f t="shared" si="151"/>
        <v>9.9999999999998441E-4</v>
      </c>
      <c r="E175" s="22">
        <v>1000</v>
      </c>
      <c r="F175" s="96">
        <f t="shared" si="144"/>
        <v>117811.77698354368</v>
      </c>
      <c r="G175" s="72">
        <f t="shared" si="145"/>
        <v>7.282168337481576E-2</v>
      </c>
      <c r="H175" s="21">
        <v>100</v>
      </c>
      <c r="I175" s="72">
        <f t="shared" si="152"/>
        <v>0</v>
      </c>
      <c r="J175" s="22">
        <v>5000</v>
      </c>
      <c r="K175" s="96">
        <f t="shared" si="146"/>
        <v>500000</v>
      </c>
      <c r="L175" s="72">
        <f t="shared" si="147"/>
        <v>0.30905943887506138</v>
      </c>
      <c r="M175" s="21">
        <v>100</v>
      </c>
      <c r="N175" s="72">
        <f t="shared" si="153"/>
        <v>0</v>
      </c>
      <c r="O175" s="22">
        <v>10000</v>
      </c>
      <c r="P175" s="96">
        <f t="shared" si="148"/>
        <v>1000000</v>
      </c>
      <c r="Q175" s="72">
        <f t="shared" si="149"/>
        <v>0.61811887775012275</v>
      </c>
      <c r="R175" s="120">
        <f t="shared" si="150"/>
        <v>1617811.7769835438</v>
      </c>
      <c r="S175" s="99">
        <f t="shared" si="143"/>
        <v>0.99999999999999989</v>
      </c>
      <c r="V175" s="116" t="s">
        <v>290</v>
      </c>
      <c r="W175" s="116"/>
      <c r="X175" s="72">
        <f t="shared" si="122"/>
        <v>7.38488631133285E-2</v>
      </c>
      <c r="Y175" s="71">
        <f t="shared" si="123"/>
        <v>738.53478667273077</v>
      </c>
      <c r="Z175" s="72">
        <f t="shared" si="124"/>
        <v>0.31248046997062684</v>
      </c>
      <c r="AA175" s="71">
        <f t="shared" si="125"/>
        <v>3125</v>
      </c>
      <c r="AB175" s="72">
        <f t="shared" si="126"/>
        <v>0.62496093994125368</v>
      </c>
      <c r="AC175" s="71">
        <f t="shared" si="127"/>
        <v>6250</v>
      </c>
      <c r="AD175" s="71">
        <f t="shared" si="128"/>
        <v>10113.534786672732</v>
      </c>
      <c r="AE175" s="72">
        <f t="shared" si="129"/>
        <v>7.2956768581132966E-5</v>
      </c>
      <c r="AG175" s="116" t="s">
        <v>1182</v>
      </c>
      <c r="AH175" s="116"/>
      <c r="AI175" s="82">
        <f t="shared" si="110"/>
        <v>7.38488631133285E-2</v>
      </c>
      <c r="AJ175" s="71">
        <f t="shared" si="111"/>
        <v>738.53478667273077</v>
      </c>
      <c r="AK175" s="117">
        <f t="shared" si="112"/>
        <v>0.31248046997062684</v>
      </c>
      <c r="AL175" s="118">
        <f t="shared" si="113"/>
        <v>3125</v>
      </c>
      <c r="AM175" s="82">
        <f t="shared" si="114"/>
        <v>0.62496093994125368</v>
      </c>
      <c r="AN175" s="71">
        <f t="shared" si="115"/>
        <v>6250</v>
      </c>
      <c r="AO175" s="71">
        <f t="shared" si="116"/>
        <v>10113.534786672732</v>
      </c>
      <c r="AP175" s="72">
        <f t="shared" si="130"/>
        <v>7.2956768581100562E-5</v>
      </c>
      <c r="AR175" s="116" t="s">
        <v>290</v>
      </c>
      <c r="AS175" s="116"/>
      <c r="AT175" s="25">
        <f t="shared" si="138"/>
        <v>0.38946345453603204</v>
      </c>
      <c r="AU175" s="48">
        <f t="shared" si="117"/>
        <v>3938.8521955878941</v>
      </c>
      <c r="AV175" s="25">
        <f t="shared" si="139"/>
        <v>0.32959132525315332</v>
      </c>
      <c r="AW175" s="48">
        <f t="shared" si="118"/>
        <v>3333.333333333333</v>
      </c>
      <c r="AX175" s="25">
        <f t="shared" si="140"/>
        <v>0.32959132525315332</v>
      </c>
      <c r="AY175" s="48">
        <f t="shared" si="119"/>
        <v>3333.333333333333</v>
      </c>
      <c r="AZ175" s="48">
        <f t="shared" si="120"/>
        <v>10605.518862254561</v>
      </c>
      <c r="BA175" s="25">
        <f t="shared" si="141"/>
        <v>3.7116314870816664E-4</v>
      </c>
      <c r="BC175" s="116" t="s">
        <v>1182</v>
      </c>
      <c r="BD175" s="116"/>
      <c r="BE175" s="56">
        <f t="shared" si="131"/>
        <v>0.33333333333333331</v>
      </c>
      <c r="BF175" s="48">
        <f t="shared" si="132"/>
        <v>3535.1729540848537</v>
      </c>
      <c r="BG175" s="56">
        <f t="shared" si="133"/>
        <v>0.33333333333333331</v>
      </c>
      <c r="BH175" s="48">
        <f t="shared" si="134"/>
        <v>3334.4444444444439</v>
      </c>
      <c r="BI175" s="56">
        <f t="shared" si="135"/>
        <v>0.33333333333333331</v>
      </c>
      <c r="BJ175" s="48">
        <f t="shared" si="136"/>
        <v>3334.4444444444439</v>
      </c>
      <c r="BK175" s="48">
        <f t="shared" si="121"/>
        <v>10605.518862254561</v>
      </c>
      <c r="BL175" s="51">
        <f t="shared" si="137"/>
        <v>3.7116314870822009E-4</v>
      </c>
    </row>
    <row r="176" spans="2:64" x14ac:dyDescent="0.2">
      <c r="B176" s="94">
        <v>44087</v>
      </c>
      <c r="C176" s="120">
        <f t="shared" si="142"/>
        <v>117.92958876052722</v>
      </c>
      <c r="D176" s="72">
        <f t="shared" si="151"/>
        <v>1.0000000000000013E-3</v>
      </c>
      <c r="E176" s="22">
        <v>1000</v>
      </c>
      <c r="F176" s="96">
        <f t="shared" si="144"/>
        <v>117929.58876052723</v>
      </c>
      <c r="G176" s="72">
        <f t="shared" si="145"/>
        <v>7.2889197144154705E-2</v>
      </c>
      <c r="H176" s="21">
        <v>100</v>
      </c>
      <c r="I176" s="72">
        <f t="shared" si="152"/>
        <v>0</v>
      </c>
      <c r="J176" s="22">
        <v>5000</v>
      </c>
      <c r="K176" s="96">
        <f t="shared" si="146"/>
        <v>500000</v>
      </c>
      <c r="L176" s="72">
        <f t="shared" si="147"/>
        <v>0.30903693428528173</v>
      </c>
      <c r="M176" s="21">
        <v>100</v>
      </c>
      <c r="N176" s="72">
        <f t="shared" si="153"/>
        <v>0</v>
      </c>
      <c r="O176" s="22">
        <v>10000</v>
      </c>
      <c r="P176" s="96">
        <f t="shared" si="148"/>
        <v>1000000</v>
      </c>
      <c r="Q176" s="72">
        <f t="shared" si="149"/>
        <v>0.61807386857056346</v>
      </c>
      <c r="R176" s="120">
        <f t="shared" si="150"/>
        <v>1617929.5887605273</v>
      </c>
      <c r="S176" s="99">
        <f t="shared" si="143"/>
        <v>0.99999999999999989</v>
      </c>
      <c r="V176" s="116" t="s">
        <v>291</v>
      </c>
      <c r="W176" s="116"/>
      <c r="X176" s="72">
        <f t="shared" si="122"/>
        <v>7.3922711976441832E-2</v>
      </c>
      <c r="Y176" s="71">
        <f t="shared" si="123"/>
        <v>739.27332145940363</v>
      </c>
      <c r="Z176" s="72">
        <f t="shared" si="124"/>
        <v>0.31248046997062684</v>
      </c>
      <c r="AA176" s="71">
        <f t="shared" si="125"/>
        <v>3125</v>
      </c>
      <c r="AB176" s="72">
        <f t="shared" si="126"/>
        <v>0.62496093994125368</v>
      </c>
      <c r="AC176" s="71">
        <f t="shared" si="127"/>
        <v>6250</v>
      </c>
      <c r="AD176" s="71">
        <f t="shared" si="128"/>
        <v>10114.273321459405</v>
      </c>
      <c r="AE176" s="72">
        <f t="shared" si="129"/>
        <v>7.302439772552989E-5</v>
      </c>
      <c r="AG176" s="116" t="s">
        <v>1183</v>
      </c>
      <c r="AH176" s="116"/>
      <c r="AI176" s="82">
        <f t="shared" si="110"/>
        <v>7.3922711976441832E-2</v>
      </c>
      <c r="AJ176" s="71">
        <f t="shared" si="111"/>
        <v>739.27332145940363</v>
      </c>
      <c r="AK176" s="117">
        <f t="shared" si="112"/>
        <v>0.31248046997062684</v>
      </c>
      <c r="AL176" s="118">
        <f t="shared" si="113"/>
        <v>3125</v>
      </c>
      <c r="AM176" s="82">
        <f t="shared" si="114"/>
        <v>0.62496093994125368</v>
      </c>
      <c r="AN176" s="71">
        <f t="shared" si="115"/>
        <v>6250</v>
      </c>
      <c r="AO176" s="71">
        <f t="shared" si="116"/>
        <v>10114.273321459405</v>
      </c>
      <c r="AP176" s="72">
        <f t="shared" si="130"/>
        <v>7.3024397725607315E-5</v>
      </c>
      <c r="AR176" s="116" t="s">
        <v>291</v>
      </c>
      <c r="AS176" s="116"/>
      <c r="AT176" s="25">
        <f t="shared" si="138"/>
        <v>0.38982445129479365</v>
      </c>
      <c r="AU176" s="48">
        <f t="shared" si="117"/>
        <v>3942.7910477834826</v>
      </c>
      <c r="AV176" s="25">
        <f t="shared" si="139"/>
        <v>0.32956725880256921</v>
      </c>
      <c r="AW176" s="48">
        <f t="shared" si="118"/>
        <v>3333.333333333333</v>
      </c>
      <c r="AX176" s="25">
        <f t="shared" si="140"/>
        <v>0.32956725880256921</v>
      </c>
      <c r="AY176" s="48">
        <f t="shared" si="119"/>
        <v>3333.333333333333</v>
      </c>
      <c r="AZ176" s="48">
        <f t="shared" si="120"/>
        <v>10609.457714450149</v>
      </c>
      <c r="BA176" s="25">
        <f t="shared" si="141"/>
        <v>3.7139646317602549E-4</v>
      </c>
      <c r="BC176" s="116" t="s">
        <v>1183</v>
      </c>
      <c r="BD176" s="116"/>
      <c r="BE176" s="56">
        <f t="shared" si="131"/>
        <v>0.33333333333333331</v>
      </c>
      <c r="BF176" s="48">
        <f t="shared" si="132"/>
        <v>3536.4859048167164</v>
      </c>
      <c r="BG176" s="56">
        <f t="shared" si="133"/>
        <v>0.33333333333333331</v>
      </c>
      <c r="BH176" s="48">
        <f t="shared" si="134"/>
        <v>3334.4444444444439</v>
      </c>
      <c r="BI176" s="56">
        <f t="shared" si="135"/>
        <v>0.33333333333333331</v>
      </c>
      <c r="BJ176" s="48">
        <f t="shared" si="136"/>
        <v>3334.4444444444439</v>
      </c>
      <c r="BK176" s="48">
        <f t="shared" si="121"/>
        <v>10609.457714450149</v>
      </c>
      <c r="BL176" s="51">
        <f t="shared" si="137"/>
        <v>3.7139646317596586E-4</v>
      </c>
    </row>
    <row r="177" spans="2:64" x14ac:dyDescent="0.2">
      <c r="B177" s="94">
        <v>44088</v>
      </c>
      <c r="C177" s="120">
        <f t="shared" si="142"/>
        <v>118.04751834928776</v>
      </c>
      <c r="D177" s="72">
        <f t="shared" si="151"/>
        <v>1.000000000000041E-3</v>
      </c>
      <c r="E177" s="22">
        <v>1000</v>
      </c>
      <c r="F177" s="96">
        <f t="shared" si="144"/>
        <v>118047.51834928775</v>
      </c>
      <c r="G177" s="72">
        <f t="shared" si="145"/>
        <v>7.2956768581010759E-2</v>
      </c>
      <c r="H177" s="21">
        <v>100</v>
      </c>
      <c r="I177" s="72">
        <f t="shared" si="152"/>
        <v>0</v>
      </c>
      <c r="J177" s="22">
        <v>5000</v>
      </c>
      <c r="K177" s="96">
        <f t="shared" si="146"/>
        <v>500000</v>
      </c>
      <c r="L177" s="72">
        <f t="shared" si="147"/>
        <v>0.30901441047299638</v>
      </c>
      <c r="M177" s="21">
        <v>100</v>
      </c>
      <c r="N177" s="72">
        <f t="shared" si="153"/>
        <v>0</v>
      </c>
      <c r="O177" s="22">
        <v>10000</v>
      </c>
      <c r="P177" s="96">
        <f t="shared" si="148"/>
        <v>1000000</v>
      </c>
      <c r="Q177" s="72">
        <f t="shared" si="149"/>
        <v>0.61802882094599276</v>
      </c>
      <c r="R177" s="120">
        <f t="shared" si="150"/>
        <v>1618047.5183492878</v>
      </c>
      <c r="S177" s="99">
        <f t="shared" si="143"/>
        <v>0.99999999999999989</v>
      </c>
      <c r="V177" s="116" t="s">
        <v>292</v>
      </c>
      <c r="W177" s="116"/>
      <c r="X177" s="72">
        <f t="shared" si="122"/>
        <v>7.3996634688418286E-2</v>
      </c>
      <c r="Y177" s="71">
        <f t="shared" si="123"/>
        <v>740.01259478086308</v>
      </c>
      <c r="Z177" s="72">
        <f t="shared" si="124"/>
        <v>0.31248046997062684</v>
      </c>
      <c r="AA177" s="71">
        <f t="shared" si="125"/>
        <v>3125</v>
      </c>
      <c r="AB177" s="72">
        <f t="shared" si="126"/>
        <v>0.62496093994125368</v>
      </c>
      <c r="AC177" s="71">
        <f t="shared" si="127"/>
        <v>6250</v>
      </c>
      <c r="AD177" s="71">
        <f t="shared" si="128"/>
        <v>10115.012594780863</v>
      </c>
      <c r="AE177" s="72">
        <f t="shared" si="129"/>
        <v>7.3092084617666062E-5</v>
      </c>
      <c r="AG177" s="116" t="s">
        <v>1184</v>
      </c>
      <c r="AH177" s="116"/>
      <c r="AI177" s="82">
        <f t="shared" si="110"/>
        <v>7.3996634688418286E-2</v>
      </c>
      <c r="AJ177" s="71">
        <f t="shared" si="111"/>
        <v>740.01259478086308</v>
      </c>
      <c r="AK177" s="117">
        <f t="shared" si="112"/>
        <v>0.31248046997062684</v>
      </c>
      <c r="AL177" s="118">
        <f t="shared" si="113"/>
        <v>3125</v>
      </c>
      <c r="AM177" s="82">
        <f t="shared" si="114"/>
        <v>0.62496093994125368</v>
      </c>
      <c r="AN177" s="71">
        <f t="shared" si="115"/>
        <v>6250</v>
      </c>
      <c r="AO177" s="71">
        <f t="shared" si="116"/>
        <v>10115.012594780863</v>
      </c>
      <c r="AP177" s="72">
        <f t="shared" si="130"/>
        <v>7.3092084617698561E-5</v>
      </c>
      <c r="AR177" s="116" t="s">
        <v>292</v>
      </c>
      <c r="AS177" s="116"/>
      <c r="AT177" s="25">
        <f t="shared" si="138"/>
        <v>0.39018575625577562</v>
      </c>
      <c r="AU177" s="48">
        <f t="shared" si="117"/>
        <v>3946.7338388312664</v>
      </c>
      <c r="AV177" s="25">
        <f t="shared" si="139"/>
        <v>0.32954317180517045</v>
      </c>
      <c r="AW177" s="48">
        <f t="shared" si="118"/>
        <v>3333.333333333333</v>
      </c>
      <c r="AX177" s="25">
        <f t="shared" si="140"/>
        <v>0.32954317180517045</v>
      </c>
      <c r="AY177" s="48">
        <f t="shared" si="119"/>
        <v>3333.333333333333</v>
      </c>
      <c r="AZ177" s="48">
        <f t="shared" si="120"/>
        <v>10613.400505497932</v>
      </c>
      <c r="BA177" s="25">
        <f t="shared" si="141"/>
        <v>3.7162983763179661E-4</v>
      </c>
      <c r="BC177" s="116" t="s">
        <v>1184</v>
      </c>
      <c r="BD177" s="116"/>
      <c r="BE177" s="56">
        <f t="shared" si="131"/>
        <v>0.33333333333333331</v>
      </c>
      <c r="BF177" s="48">
        <f t="shared" si="132"/>
        <v>3537.8001684993105</v>
      </c>
      <c r="BG177" s="56">
        <f t="shared" si="133"/>
        <v>0.33333333333333331</v>
      </c>
      <c r="BH177" s="48">
        <f t="shared" si="134"/>
        <v>3334.4444444444439</v>
      </c>
      <c r="BI177" s="56">
        <f t="shared" si="135"/>
        <v>0.33333333333333331</v>
      </c>
      <c r="BJ177" s="48">
        <f t="shared" si="136"/>
        <v>3334.4444444444439</v>
      </c>
      <c r="BK177" s="48">
        <f t="shared" si="121"/>
        <v>10613.400505497932</v>
      </c>
      <c r="BL177" s="51">
        <f t="shared" si="137"/>
        <v>3.7162983763172619E-4</v>
      </c>
    </row>
    <row r="178" spans="2:64" x14ac:dyDescent="0.2">
      <c r="B178" s="94">
        <v>44089</v>
      </c>
      <c r="C178" s="120">
        <f t="shared" si="142"/>
        <v>118.16556586763704</v>
      </c>
      <c r="D178" s="72">
        <f t="shared" si="151"/>
        <v>9.9999999999998463E-4</v>
      </c>
      <c r="E178" s="22">
        <v>1000</v>
      </c>
      <c r="F178" s="96">
        <f t="shared" si="144"/>
        <v>118165.56586763704</v>
      </c>
      <c r="G178" s="72">
        <f t="shared" si="145"/>
        <v>7.3024397725506146E-2</v>
      </c>
      <c r="H178" s="21">
        <v>100</v>
      </c>
      <c r="I178" s="72">
        <f t="shared" si="152"/>
        <v>0</v>
      </c>
      <c r="J178" s="22">
        <v>5000</v>
      </c>
      <c r="K178" s="96">
        <f t="shared" si="146"/>
        <v>500000</v>
      </c>
      <c r="L178" s="72">
        <f t="shared" si="147"/>
        <v>0.30899186742483126</v>
      </c>
      <c r="M178" s="21">
        <v>100</v>
      </c>
      <c r="N178" s="72">
        <f t="shared" si="153"/>
        <v>0</v>
      </c>
      <c r="O178" s="22">
        <v>10000</v>
      </c>
      <c r="P178" s="96">
        <f t="shared" si="148"/>
        <v>1000000</v>
      </c>
      <c r="Q178" s="72">
        <f t="shared" si="149"/>
        <v>0.61798373484966251</v>
      </c>
      <c r="R178" s="120">
        <f t="shared" si="150"/>
        <v>1618165.5658676371</v>
      </c>
      <c r="S178" s="99">
        <f t="shared" si="143"/>
        <v>0.99999999999999989</v>
      </c>
      <c r="V178" s="116" t="s">
        <v>293</v>
      </c>
      <c r="W178" s="116"/>
      <c r="X178" s="72">
        <f t="shared" si="122"/>
        <v>7.4070631323106692E-2</v>
      </c>
      <c r="Y178" s="71">
        <f t="shared" si="123"/>
        <v>740.75260737564383</v>
      </c>
      <c r="Z178" s="72">
        <f t="shared" si="124"/>
        <v>0.31248046997062684</v>
      </c>
      <c r="AA178" s="71">
        <f t="shared" si="125"/>
        <v>3125</v>
      </c>
      <c r="AB178" s="72">
        <f t="shared" si="126"/>
        <v>0.62496093994125368</v>
      </c>
      <c r="AC178" s="71">
        <f t="shared" si="127"/>
        <v>6250</v>
      </c>
      <c r="AD178" s="71">
        <f t="shared" si="128"/>
        <v>10115.752607375643</v>
      </c>
      <c r="AE178" s="72">
        <f t="shared" si="129"/>
        <v>7.315982929793567E-5</v>
      </c>
      <c r="AG178" s="116" t="s">
        <v>1185</v>
      </c>
      <c r="AH178" s="116"/>
      <c r="AI178" s="82">
        <f t="shared" si="110"/>
        <v>7.4070631323106692E-2</v>
      </c>
      <c r="AJ178" s="71">
        <f t="shared" si="111"/>
        <v>740.75260737564383</v>
      </c>
      <c r="AK178" s="117">
        <f t="shared" si="112"/>
        <v>0.31248046997062684</v>
      </c>
      <c r="AL178" s="118">
        <f t="shared" si="113"/>
        <v>3125</v>
      </c>
      <c r="AM178" s="82">
        <f t="shared" si="114"/>
        <v>0.62496093994125368</v>
      </c>
      <c r="AN178" s="71">
        <f t="shared" si="115"/>
        <v>6250</v>
      </c>
      <c r="AO178" s="71">
        <f t="shared" si="116"/>
        <v>10115.752607375643</v>
      </c>
      <c r="AP178" s="72">
        <f t="shared" si="130"/>
        <v>7.3159829298008461E-5</v>
      </c>
      <c r="AR178" s="116" t="s">
        <v>293</v>
      </c>
      <c r="AS178" s="116"/>
      <c r="AT178" s="25">
        <f t="shared" si="138"/>
        <v>0.39054736963313624</v>
      </c>
      <c r="AU178" s="48">
        <f t="shared" si="117"/>
        <v>3950.6805726700973</v>
      </c>
      <c r="AV178" s="25">
        <f t="shared" si="139"/>
        <v>0.32951906424667976</v>
      </c>
      <c r="AW178" s="48">
        <f t="shared" si="118"/>
        <v>3333.333333333333</v>
      </c>
      <c r="AX178" s="25">
        <f t="shared" si="140"/>
        <v>0.32951906424667976</v>
      </c>
      <c r="AY178" s="48">
        <f t="shared" si="119"/>
        <v>3333.333333333333</v>
      </c>
      <c r="AZ178" s="48">
        <f t="shared" si="120"/>
        <v>10617.347239336763</v>
      </c>
      <c r="BA178" s="25">
        <f t="shared" si="141"/>
        <v>3.7186327198213235E-4</v>
      </c>
      <c r="BC178" s="116" t="s">
        <v>1185</v>
      </c>
      <c r="BD178" s="116"/>
      <c r="BE178" s="56">
        <f t="shared" si="131"/>
        <v>0.33333333333333331</v>
      </c>
      <c r="BF178" s="48">
        <f t="shared" si="132"/>
        <v>3539.1157464455873</v>
      </c>
      <c r="BG178" s="56">
        <f t="shared" si="133"/>
        <v>0.33333333333333331</v>
      </c>
      <c r="BH178" s="48">
        <f t="shared" si="134"/>
        <v>3334.4444444444439</v>
      </c>
      <c r="BI178" s="56">
        <f t="shared" si="135"/>
        <v>0.33333333333333331</v>
      </c>
      <c r="BJ178" s="48">
        <f t="shared" si="136"/>
        <v>3334.4444444444439</v>
      </c>
      <c r="BK178" s="48">
        <f t="shared" si="121"/>
        <v>10617.347239336763</v>
      </c>
      <c r="BL178" s="51">
        <f t="shared" si="137"/>
        <v>3.7186327198224234E-4</v>
      </c>
    </row>
    <row r="179" spans="2:64" x14ac:dyDescent="0.2">
      <c r="B179" s="94">
        <v>44090</v>
      </c>
      <c r="C179" s="120">
        <f t="shared" si="142"/>
        <v>118.28373143350468</v>
      </c>
      <c r="D179" s="72">
        <f t="shared" si="151"/>
        <v>1.0000000000000414E-3</v>
      </c>
      <c r="E179" s="22">
        <v>1000</v>
      </c>
      <c r="F179" s="96">
        <f t="shared" si="144"/>
        <v>118283.73143350468</v>
      </c>
      <c r="G179" s="72">
        <f t="shared" si="145"/>
        <v>7.3092084617773945E-2</v>
      </c>
      <c r="H179" s="21">
        <v>100</v>
      </c>
      <c r="I179" s="72">
        <f t="shared" si="152"/>
        <v>0</v>
      </c>
      <c r="J179" s="22">
        <v>5000</v>
      </c>
      <c r="K179" s="96">
        <f t="shared" si="146"/>
        <v>500000</v>
      </c>
      <c r="L179" s="72">
        <f t="shared" si="147"/>
        <v>0.30896930512740867</v>
      </c>
      <c r="M179" s="21">
        <v>100</v>
      </c>
      <c r="N179" s="72">
        <f t="shared" si="153"/>
        <v>0</v>
      </c>
      <c r="O179" s="22">
        <v>10000</v>
      </c>
      <c r="P179" s="96">
        <f t="shared" si="148"/>
        <v>1000000</v>
      </c>
      <c r="Q179" s="72">
        <f t="shared" si="149"/>
        <v>0.61793861025481733</v>
      </c>
      <c r="R179" s="120">
        <f t="shared" si="150"/>
        <v>1618283.7314335047</v>
      </c>
      <c r="S179" s="99">
        <f t="shared" si="143"/>
        <v>1</v>
      </c>
      <c r="V179" s="116" t="s">
        <v>294</v>
      </c>
      <c r="W179" s="116"/>
      <c r="X179" s="72">
        <f t="shared" si="122"/>
        <v>7.4144701954429806E-2</v>
      </c>
      <c r="Y179" s="71">
        <f t="shared" si="123"/>
        <v>741.49335998301956</v>
      </c>
      <c r="Z179" s="72">
        <f t="shared" si="124"/>
        <v>0.31248046997062684</v>
      </c>
      <c r="AA179" s="71">
        <f t="shared" si="125"/>
        <v>3125</v>
      </c>
      <c r="AB179" s="72">
        <f t="shared" si="126"/>
        <v>0.62496093994125368</v>
      </c>
      <c r="AC179" s="71">
        <f t="shared" si="127"/>
        <v>6250</v>
      </c>
      <c r="AD179" s="71">
        <f t="shared" si="128"/>
        <v>10116.49335998302</v>
      </c>
      <c r="AE179" s="72">
        <f t="shared" si="129"/>
        <v>7.3227631806311067E-5</v>
      </c>
      <c r="AG179" s="116" t="s">
        <v>1186</v>
      </c>
      <c r="AH179" s="116"/>
      <c r="AI179" s="82">
        <f t="shared" si="110"/>
        <v>7.4144701954429806E-2</v>
      </c>
      <c r="AJ179" s="71">
        <f t="shared" si="111"/>
        <v>741.49335998301956</v>
      </c>
      <c r="AK179" s="117">
        <f t="shared" si="112"/>
        <v>0.31248046997062684</v>
      </c>
      <c r="AL179" s="118">
        <f t="shared" si="113"/>
        <v>3125</v>
      </c>
      <c r="AM179" s="82">
        <f t="shared" si="114"/>
        <v>0.62496093994125368</v>
      </c>
      <c r="AN179" s="71">
        <f t="shared" si="115"/>
        <v>6250</v>
      </c>
      <c r="AO179" s="71">
        <f t="shared" si="116"/>
        <v>10116.49335998302</v>
      </c>
      <c r="AP179" s="72">
        <f t="shared" si="130"/>
        <v>7.3227631806283E-5</v>
      </c>
      <c r="AR179" s="116" t="s">
        <v>294</v>
      </c>
      <c r="AS179" s="116"/>
      <c r="AT179" s="25">
        <f t="shared" si="138"/>
        <v>0.39090929164109145</v>
      </c>
      <c r="AU179" s="48">
        <f t="shared" si="117"/>
        <v>3954.6312532427678</v>
      </c>
      <c r="AV179" s="25">
        <f t="shared" si="139"/>
        <v>0.32949493611281605</v>
      </c>
      <c r="AW179" s="48">
        <f t="shared" si="118"/>
        <v>3333.333333333333</v>
      </c>
      <c r="AX179" s="25">
        <f t="shared" si="140"/>
        <v>0.32949493611281605</v>
      </c>
      <c r="AY179" s="48">
        <f t="shared" si="119"/>
        <v>3333.333333333333</v>
      </c>
      <c r="AZ179" s="48">
        <f t="shared" si="120"/>
        <v>10621.297919909433</v>
      </c>
      <c r="BA179" s="25">
        <f t="shared" si="141"/>
        <v>3.7209676613320634E-4</v>
      </c>
      <c r="BC179" s="116" t="s">
        <v>1186</v>
      </c>
      <c r="BD179" s="116"/>
      <c r="BE179" s="56">
        <f t="shared" si="131"/>
        <v>0.33333333333333331</v>
      </c>
      <c r="BF179" s="48">
        <f t="shared" si="132"/>
        <v>3540.4326399698111</v>
      </c>
      <c r="BG179" s="56">
        <f t="shared" si="133"/>
        <v>0.33333333333333331</v>
      </c>
      <c r="BH179" s="48">
        <f t="shared" si="134"/>
        <v>3334.4444444444439</v>
      </c>
      <c r="BI179" s="56">
        <f t="shared" si="135"/>
        <v>0.33333333333333331</v>
      </c>
      <c r="BJ179" s="48">
        <f t="shared" si="136"/>
        <v>3334.4444444444439</v>
      </c>
      <c r="BK179" s="48">
        <f t="shared" si="121"/>
        <v>10621.297919909433</v>
      </c>
      <c r="BL179" s="51">
        <f t="shared" si="137"/>
        <v>3.7209676613314535E-4</v>
      </c>
    </row>
    <row r="180" spans="2:64" x14ac:dyDescent="0.2">
      <c r="B180" s="94">
        <v>44091</v>
      </c>
      <c r="C180" s="120">
        <f t="shared" si="142"/>
        <v>118.40201516493819</v>
      </c>
      <c r="D180" s="72">
        <f t="shared" si="151"/>
        <v>1.0000000000000234E-3</v>
      </c>
      <c r="E180" s="22">
        <v>1000</v>
      </c>
      <c r="F180" s="96">
        <f t="shared" si="144"/>
        <v>118402.01516493819</v>
      </c>
      <c r="G180" s="72">
        <f t="shared" si="145"/>
        <v>7.3159829297958043E-2</v>
      </c>
      <c r="H180" s="21">
        <v>100</v>
      </c>
      <c r="I180" s="72">
        <f t="shared" si="152"/>
        <v>0</v>
      </c>
      <c r="J180" s="22">
        <v>5000</v>
      </c>
      <c r="K180" s="96">
        <f t="shared" si="146"/>
        <v>500000</v>
      </c>
      <c r="L180" s="72">
        <f t="shared" si="147"/>
        <v>0.30894672356734731</v>
      </c>
      <c r="M180" s="21">
        <v>100</v>
      </c>
      <c r="N180" s="72">
        <f t="shared" si="153"/>
        <v>0</v>
      </c>
      <c r="O180" s="22">
        <v>10000</v>
      </c>
      <c r="P180" s="96">
        <f t="shared" si="148"/>
        <v>1000000</v>
      </c>
      <c r="Q180" s="72">
        <f t="shared" si="149"/>
        <v>0.61789344713469463</v>
      </c>
      <c r="R180" s="120">
        <f t="shared" si="150"/>
        <v>1618402.0151649383</v>
      </c>
      <c r="S180" s="99">
        <f t="shared" si="143"/>
        <v>1</v>
      </c>
      <c r="V180" s="116" t="s">
        <v>295</v>
      </c>
      <c r="W180" s="116"/>
      <c r="X180" s="72">
        <f t="shared" si="122"/>
        <v>7.4218846656384216E-2</v>
      </c>
      <c r="Y180" s="71">
        <f t="shared" si="123"/>
        <v>742.23485334300244</v>
      </c>
      <c r="Z180" s="72">
        <f t="shared" si="124"/>
        <v>0.31248046997062684</v>
      </c>
      <c r="AA180" s="71">
        <f t="shared" si="125"/>
        <v>3125</v>
      </c>
      <c r="AB180" s="72">
        <f t="shared" si="126"/>
        <v>0.62496093994125368</v>
      </c>
      <c r="AC180" s="71">
        <f t="shared" si="127"/>
        <v>6250</v>
      </c>
      <c r="AD180" s="71">
        <f t="shared" si="128"/>
        <v>10117.234853343001</v>
      </c>
      <c r="AE180" s="72">
        <f t="shared" si="129"/>
        <v>7.3295492182522625E-5</v>
      </c>
      <c r="AG180" s="116" t="s">
        <v>1187</v>
      </c>
      <c r="AH180" s="116"/>
      <c r="AI180" s="82">
        <f t="shared" si="110"/>
        <v>7.4218846656384216E-2</v>
      </c>
      <c r="AJ180" s="71">
        <f t="shared" si="111"/>
        <v>742.23485334300244</v>
      </c>
      <c r="AK180" s="117">
        <f t="shared" si="112"/>
        <v>0.31248046997062684</v>
      </c>
      <c r="AL180" s="118">
        <f t="shared" si="113"/>
        <v>3125</v>
      </c>
      <c r="AM180" s="82">
        <f t="shared" si="114"/>
        <v>0.62496093994125368</v>
      </c>
      <c r="AN180" s="71">
        <f t="shared" si="115"/>
        <v>6250</v>
      </c>
      <c r="AO180" s="71">
        <f t="shared" si="116"/>
        <v>10117.234853343001</v>
      </c>
      <c r="AP180" s="72">
        <f t="shared" si="130"/>
        <v>7.3295492182490207E-5</v>
      </c>
      <c r="AR180" s="116" t="s">
        <v>295</v>
      </c>
      <c r="AS180" s="116"/>
      <c r="AT180" s="25">
        <f t="shared" si="138"/>
        <v>0.39127152249391434</v>
      </c>
      <c r="AU180" s="48">
        <f t="shared" si="117"/>
        <v>3958.5858844960103</v>
      </c>
      <c r="AV180" s="25">
        <f t="shared" si="139"/>
        <v>0.32947078738929458</v>
      </c>
      <c r="AW180" s="48">
        <f t="shared" si="118"/>
        <v>3333.333333333333</v>
      </c>
      <c r="AX180" s="25">
        <f t="shared" si="140"/>
        <v>0.32947078738929458</v>
      </c>
      <c r="AY180" s="48">
        <f t="shared" si="119"/>
        <v>3333.333333333333</v>
      </c>
      <c r="AZ180" s="48">
        <f t="shared" si="120"/>
        <v>10625.252551162677</v>
      </c>
      <c r="BA180" s="25">
        <f t="shared" si="141"/>
        <v>3.7233031999139908E-4</v>
      </c>
      <c r="BC180" s="116" t="s">
        <v>1187</v>
      </c>
      <c r="BD180" s="116"/>
      <c r="BE180" s="56">
        <f t="shared" si="131"/>
        <v>0.33333333333333331</v>
      </c>
      <c r="BF180" s="48">
        <f t="shared" si="132"/>
        <v>3541.7508503875588</v>
      </c>
      <c r="BG180" s="56">
        <f t="shared" si="133"/>
        <v>0.33333333333333331</v>
      </c>
      <c r="BH180" s="48">
        <f t="shared" si="134"/>
        <v>3334.4444444444439</v>
      </c>
      <c r="BI180" s="56">
        <f t="shared" si="135"/>
        <v>0.33333333333333331</v>
      </c>
      <c r="BJ180" s="48">
        <f t="shared" si="136"/>
        <v>3334.4444444444439</v>
      </c>
      <c r="BK180" s="48">
        <f t="shared" si="121"/>
        <v>10625.252551162677</v>
      </c>
      <c r="BL180" s="51">
        <f t="shared" si="137"/>
        <v>3.7233031999139854E-4</v>
      </c>
    </row>
    <row r="181" spans="2:64" x14ac:dyDescent="0.2">
      <c r="B181" s="94">
        <v>44092</v>
      </c>
      <c r="C181" s="120">
        <f t="shared" si="142"/>
        <v>118.52041718010312</v>
      </c>
      <c r="D181" s="72">
        <f t="shared" si="151"/>
        <v>9.9999999999994841E-4</v>
      </c>
      <c r="E181" s="22">
        <v>1000</v>
      </c>
      <c r="F181" s="96">
        <f t="shared" si="144"/>
        <v>118520.41718010312</v>
      </c>
      <c r="G181" s="72">
        <f t="shared" si="145"/>
        <v>7.3227631806213153E-2</v>
      </c>
      <c r="H181" s="21">
        <v>100</v>
      </c>
      <c r="I181" s="72">
        <f t="shared" si="152"/>
        <v>0</v>
      </c>
      <c r="J181" s="22">
        <v>5000</v>
      </c>
      <c r="K181" s="96">
        <f t="shared" si="146"/>
        <v>500000</v>
      </c>
      <c r="L181" s="72">
        <f t="shared" si="147"/>
        <v>0.30892412273126224</v>
      </c>
      <c r="M181" s="21">
        <v>100</v>
      </c>
      <c r="N181" s="72">
        <f t="shared" si="153"/>
        <v>0</v>
      </c>
      <c r="O181" s="22">
        <v>10000</v>
      </c>
      <c r="P181" s="96">
        <f t="shared" si="148"/>
        <v>1000000</v>
      </c>
      <c r="Q181" s="72">
        <f t="shared" si="149"/>
        <v>0.61784824546252448</v>
      </c>
      <c r="R181" s="120">
        <f t="shared" si="150"/>
        <v>1618520.4171801032</v>
      </c>
      <c r="S181" s="99">
        <f t="shared" si="143"/>
        <v>0.99999999999999989</v>
      </c>
      <c r="V181" s="116" t="s">
        <v>296</v>
      </c>
      <c r="W181" s="116"/>
      <c r="X181" s="72">
        <f t="shared" si="122"/>
        <v>7.4293065503040587E-2</v>
      </c>
      <c r="Y181" s="71">
        <f t="shared" si="123"/>
        <v>742.97708819634533</v>
      </c>
      <c r="Z181" s="72">
        <f t="shared" si="124"/>
        <v>0.31248046997062684</v>
      </c>
      <c r="AA181" s="71">
        <f t="shared" si="125"/>
        <v>3125</v>
      </c>
      <c r="AB181" s="72">
        <f t="shared" si="126"/>
        <v>0.62496093994125368</v>
      </c>
      <c r="AC181" s="71">
        <f t="shared" si="127"/>
        <v>6250</v>
      </c>
      <c r="AD181" s="71">
        <f t="shared" si="128"/>
        <v>10117.977088196345</v>
      </c>
      <c r="AE181" s="72">
        <f t="shared" si="129"/>
        <v>7.3363410467676838E-5</v>
      </c>
      <c r="AG181" s="116" t="s">
        <v>1188</v>
      </c>
      <c r="AH181" s="116"/>
      <c r="AI181" s="82">
        <f t="shared" ref="AI181:AI244" si="154">X181</f>
        <v>7.4293065503040587E-2</v>
      </c>
      <c r="AJ181" s="71">
        <f t="shared" ref="AJ181:AJ244" si="155">Y181</f>
        <v>742.97708819634533</v>
      </c>
      <c r="AK181" s="117">
        <f t="shared" ref="AK181:AK244" si="156">Z181</f>
        <v>0.31248046997062684</v>
      </c>
      <c r="AL181" s="118">
        <f t="shared" ref="AL181:AL244" si="157">AA181</f>
        <v>3125</v>
      </c>
      <c r="AM181" s="82">
        <f t="shared" ref="AM181:AM244" si="158">AB181</f>
        <v>0.62496093994125368</v>
      </c>
      <c r="AN181" s="71">
        <f t="shared" ref="AN181:AN244" si="159">AC181</f>
        <v>6250</v>
      </c>
      <c r="AO181" s="71">
        <f t="shared" ref="AO181:AO244" si="160">AD181</f>
        <v>10117.977088196345</v>
      </c>
      <c r="AP181" s="72">
        <f t="shared" si="130"/>
        <v>7.3363410467708334E-5</v>
      </c>
      <c r="AR181" s="116" t="s">
        <v>296</v>
      </c>
      <c r="AS181" s="116"/>
      <c r="AT181" s="25">
        <f t="shared" si="138"/>
        <v>0.39163406240593479</v>
      </c>
      <c r="AU181" s="48">
        <f t="shared" ref="AU181:AU244" si="161">AU180*(1+D184)</f>
        <v>3962.544470380506</v>
      </c>
      <c r="AV181" s="25">
        <f t="shared" si="139"/>
        <v>0.32944661806182651</v>
      </c>
      <c r="AW181" s="48">
        <f t="shared" ref="AW181:AW244" si="162">AW180*(1+I184)</f>
        <v>3333.333333333333</v>
      </c>
      <c r="AX181" s="25">
        <f t="shared" si="140"/>
        <v>0.32944661806182651</v>
      </c>
      <c r="AY181" s="48">
        <f t="shared" ref="AY181:AY244" si="163">AY180*(1+N184)</f>
        <v>3333.333333333333</v>
      </c>
      <c r="AZ181" s="48">
        <f t="shared" ref="AZ181:AZ244" si="164">AU181+AW181+AY181</f>
        <v>10629.211137047172</v>
      </c>
      <c r="BA181" s="25">
        <f t="shared" si="141"/>
        <v>3.7256393346261229E-4</v>
      </c>
      <c r="BC181" s="116" t="s">
        <v>1188</v>
      </c>
      <c r="BD181" s="116"/>
      <c r="BE181" s="56">
        <f t="shared" si="131"/>
        <v>0.33333333333333331</v>
      </c>
      <c r="BF181" s="48">
        <f t="shared" si="132"/>
        <v>3543.070379015724</v>
      </c>
      <c r="BG181" s="56">
        <f t="shared" si="133"/>
        <v>0.33333333333333331</v>
      </c>
      <c r="BH181" s="48">
        <f t="shared" si="134"/>
        <v>3334.4444444444439</v>
      </c>
      <c r="BI181" s="56">
        <f t="shared" si="135"/>
        <v>0.33333333333333331</v>
      </c>
      <c r="BJ181" s="48">
        <f t="shared" si="136"/>
        <v>3334.4444444444439</v>
      </c>
      <c r="BK181" s="48">
        <f t="shared" ref="BK181:BK244" si="165">AZ181</f>
        <v>10629.211137047172</v>
      </c>
      <c r="BL181" s="51">
        <f t="shared" si="137"/>
        <v>3.7256393346263295E-4</v>
      </c>
    </row>
    <row r="182" spans="2:64" x14ac:dyDescent="0.2">
      <c r="B182" s="94">
        <v>44093</v>
      </c>
      <c r="C182" s="120">
        <f t="shared" si="142"/>
        <v>118.63893759728323</v>
      </c>
      <c r="D182" s="72">
        <f t="shared" si="151"/>
        <v>1.0000000000000371E-3</v>
      </c>
      <c r="E182" s="22">
        <v>1000</v>
      </c>
      <c r="F182" s="96">
        <f t="shared" si="144"/>
        <v>118638.93759728323</v>
      </c>
      <c r="G182" s="72">
        <f t="shared" si="145"/>
        <v>7.3295492182704772E-2</v>
      </c>
      <c r="H182" s="21">
        <v>100</v>
      </c>
      <c r="I182" s="72">
        <f t="shared" si="152"/>
        <v>0</v>
      </c>
      <c r="J182" s="22">
        <v>5000</v>
      </c>
      <c r="K182" s="96">
        <f t="shared" si="146"/>
        <v>500000</v>
      </c>
      <c r="L182" s="72">
        <f t="shared" si="147"/>
        <v>0.3089015026057651</v>
      </c>
      <c r="M182" s="21">
        <v>100</v>
      </c>
      <c r="N182" s="72">
        <f t="shared" si="153"/>
        <v>0</v>
      </c>
      <c r="O182" s="22">
        <v>10000</v>
      </c>
      <c r="P182" s="96">
        <f t="shared" si="148"/>
        <v>1000000</v>
      </c>
      <c r="Q182" s="72">
        <f t="shared" si="149"/>
        <v>0.6178030052115302</v>
      </c>
      <c r="R182" s="120">
        <f t="shared" si="150"/>
        <v>1618638.9375972832</v>
      </c>
      <c r="S182" s="99">
        <f t="shared" si="143"/>
        <v>1</v>
      </c>
      <c r="V182" s="116" t="s">
        <v>297</v>
      </c>
      <c r="W182" s="116"/>
      <c r="X182" s="72">
        <f t="shared" si="122"/>
        <v>7.4367358568543637E-2</v>
      </c>
      <c r="Y182" s="71">
        <f t="shared" si="123"/>
        <v>743.72006528454176</v>
      </c>
      <c r="Z182" s="72">
        <f t="shared" si="124"/>
        <v>0.31248046997062684</v>
      </c>
      <c r="AA182" s="71">
        <f t="shared" si="125"/>
        <v>3125</v>
      </c>
      <c r="AB182" s="72">
        <f t="shared" si="126"/>
        <v>0.62496093994125368</v>
      </c>
      <c r="AC182" s="71">
        <f t="shared" si="127"/>
        <v>6250</v>
      </c>
      <c r="AD182" s="71">
        <f t="shared" si="128"/>
        <v>10118.720065284542</v>
      </c>
      <c r="AE182" s="72">
        <f t="shared" si="129"/>
        <v>7.3431386701199445E-5</v>
      </c>
      <c r="AG182" s="116" t="s">
        <v>1189</v>
      </c>
      <c r="AH182" s="116"/>
      <c r="AI182" s="82">
        <f t="shared" si="154"/>
        <v>7.4367358568543637E-2</v>
      </c>
      <c r="AJ182" s="71">
        <f t="shared" si="155"/>
        <v>743.72006528454176</v>
      </c>
      <c r="AK182" s="117">
        <f t="shared" si="156"/>
        <v>0.31248046997062684</v>
      </c>
      <c r="AL182" s="118">
        <f t="shared" si="157"/>
        <v>3125</v>
      </c>
      <c r="AM182" s="82">
        <f t="shared" si="158"/>
        <v>0.62496093994125368</v>
      </c>
      <c r="AN182" s="71">
        <f t="shared" si="159"/>
        <v>6250</v>
      </c>
      <c r="AO182" s="71">
        <f t="shared" si="160"/>
        <v>10118.720065284542</v>
      </c>
      <c r="AP182" s="72">
        <f t="shared" si="130"/>
        <v>7.3431386701239276E-5</v>
      </c>
      <c r="AR182" s="116" t="s">
        <v>297</v>
      </c>
      <c r="AS182" s="116"/>
      <c r="AT182" s="25">
        <f t="shared" si="138"/>
        <v>0.39199691159154004</v>
      </c>
      <c r="AU182" s="48">
        <f t="shared" si="161"/>
        <v>3966.5070148508871</v>
      </c>
      <c r="AV182" s="25">
        <f t="shared" si="139"/>
        <v>0.32942242811611949</v>
      </c>
      <c r="AW182" s="48">
        <f t="shared" si="162"/>
        <v>3333.333333333333</v>
      </c>
      <c r="AX182" s="25">
        <f t="shared" si="140"/>
        <v>0.32942242811611949</v>
      </c>
      <c r="AY182" s="48">
        <f t="shared" si="163"/>
        <v>3333.333333333333</v>
      </c>
      <c r="AZ182" s="48">
        <f t="shared" si="164"/>
        <v>10633.173681517554</v>
      </c>
      <c r="BA182" s="25">
        <f t="shared" si="141"/>
        <v>3.7279760645363863E-4</v>
      </c>
      <c r="BC182" s="116" t="s">
        <v>1189</v>
      </c>
      <c r="BD182" s="116"/>
      <c r="BE182" s="56">
        <f t="shared" si="131"/>
        <v>0.33333333333333331</v>
      </c>
      <c r="BF182" s="48">
        <f t="shared" si="132"/>
        <v>3544.3912271725176</v>
      </c>
      <c r="BG182" s="56">
        <f t="shared" si="133"/>
        <v>0.33333333333333331</v>
      </c>
      <c r="BH182" s="48">
        <f t="shared" si="134"/>
        <v>3334.4444444444439</v>
      </c>
      <c r="BI182" s="56">
        <f t="shared" si="135"/>
        <v>0.33333333333333331</v>
      </c>
      <c r="BJ182" s="48">
        <f t="shared" si="136"/>
        <v>3334.4444444444439</v>
      </c>
      <c r="BK182" s="48">
        <f t="shared" si="165"/>
        <v>10633.173681517554</v>
      </c>
      <c r="BL182" s="51">
        <f t="shared" si="137"/>
        <v>3.7279760645358984E-4</v>
      </c>
    </row>
    <row r="183" spans="2:64" x14ac:dyDescent="0.2">
      <c r="B183" s="94">
        <v>44094</v>
      </c>
      <c r="C183" s="120">
        <f t="shared" si="142"/>
        <v>118.75757653488051</v>
      </c>
      <c r="D183" s="72">
        <f t="shared" si="151"/>
        <v>9.99999999999992E-4</v>
      </c>
      <c r="E183" s="22">
        <v>1000</v>
      </c>
      <c r="F183" s="96">
        <f t="shared" si="144"/>
        <v>118757.57653488051</v>
      </c>
      <c r="G183" s="72">
        <f t="shared" si="145"/>
        <v>7.3363410467609053E-2</v>
      </c>
      <c r="H183" s="21">
        <v>100</v>
      </c>
      <c r="I183" s="72">
        <f t="shared" si="152"/>
        <v>0</v>
      </c>
      <c r="J183" s="22">
        <v>5000</v>
      </c>
      <c r="K183" s="96">
        <f t="shared" si="146"/>
        <v>500000</v>
      </c>
      <c r="L183" s="72">
        <f t="shared" si="147"/>
        <v>0.30887886317746366</v>
      </c>
      <c r="M183" s="21">
        <v>100</v>
      </c>
      <c r="N183" s="72">
        <f t="shared" si="153"/>
        <v>0</v>
      </c>
      <c r="O183" s="22">
        <v>10000</v>
      </c>
      <c r="P183" s="96">
        <f t="shared" si="148"/>
        <v>1000000</v>
      </c>
      <c r="Q183" s="72">
        <f t="shared" si="149"/>
        <v>0.61775772635492732</v>
      </c>
      <c r="R183" s="120">
        <f t="shared" si="150"/>
        <v>1618757.5765348806</v>
      </c>
      <c r="S183" s="99">
        <f t="shared" si="143"/>
        <v>1</v>
      </c>
      <c r="V183" s="116" t="s">
        <v>298</v>
      </c>
      <c r="W183" s="116"/>
      <c r="X183" s="72">
        <f t="shared" si="122"/>
        <v>7.4441725927112193E-2</v>
      </c>
      <c r="Y183" s="71">
        <f t="shared" si="123"/>
        <v>744.46378534982637</v>
      </c>
      <c r="Z183" s="72">
        <f t="shared" si="124"/>
        <v>0.31248046997062684</v>
      </c>
      <c r="AA183" s="71">
        <f t="shared" si="125"/>
        <v>3125</v>
      </c>
      <c r="AB183" s="72">
        <f t="shared" si="126"/>
        <v>0.62496093994125368</v>
      </c>
      <c r="AC183" s="71">
        <f t="shared" si="127"/>
        <v>6250</v>
      </c>
      <c r="AD183" s="71">
        <f t="shared" si="128"/>
        <v>10119.463785349826</v>
      </c>
      <c r="AE183" s="72">
        <f t="shared" si="129"/>
        <v>7.3499420923352728E-5</v>
      </c>
      <c r="AG183" s="116" t="s">
        <v>1190</v>
      </c>
      <c r="AH183" s="116"/>
      <c r="AI183" s="82">
        <f t="shared" si="154"/>
        <v>7.4441725927112193E-2</v>
      </c>
      <c r="AJ183" s="71">
        <f t="shared" si="155"/>
        <v>744.46378534982637</v>
      </c>
      <c r="AK183" s="117">
        <f t="shared" si="156"/>
        <v>0.31248046997062684</v>
      </c>
      <c r="AL183" s="118">
        <f t="shared" si="157"/>
        <v>3125</v>
      </c>
      <c r="AM183" s="82">
        <f t="shared" si="158"/>
        <v>0.62496093994125368</v>
      </c>
      <c r="AN183" s="71">
        <f t="shared" si="159"/>
        <v>6250</v>
      </c>
      <c r="AO183" s="71">
        <f t="shared" si="160"/>
        <v>10119.463785349826</v>
      </c>
      <c r="AP183" s="72">
        <f t="shared" si="130"/>
        <v>7.3499420923273107E-5</v>
      </c>
      <c r="AR183" s="116" t="s">
        <v>298</v>
      </c>
      <c r="AS183" s="116"/>
      <c r="AT183" s="25">
        <f t="shared" si="138"/>
        <v>0.39236007026517367</v>
      </c>
      <c r="AU183" s="48">
        <f t="shared" si="161"/>
        <v>3970.4735218657383</v>
      </c>
      <c r="AV183" s="25">
        <f t="shared" si="139"/>
        <v>0.32939821753787729</v>
      </c>
      <c r="AW183" s="48">
        <f t="shared" si="162"/>
        <v>3333.333333333333</v>
      </c>
      <c r="AX183" s="25">
        <f t="shared" si="140"/>
        <v>0.32939821753787729</v>
      </c>
      <c r="AY183" s="48">
        <f t="shared" si="163"/>
        <v>3333.333333333333</v>
      </c>
      <c r="AZ183" s="48">
        <f t="shared" si="164"/>
        <v>10637.140188532405</v>
      </c>
      <c r="BA183" s="25">
        <f t="shared" si="141"/>
        <v>3.7303133886976408E-4</v>
      </c>
      <c r="BC183" s="116" t="s">
        <v>1190</v>
      </c>
      <c r="BD183" s="116"/>
      <c r="BE183" s="56">
        <f t="shared" si="131"/>
        <v>0.33333333333333331</v>
      </c>
      <c r="BF183" s="48">
        <f t="shared" si="132"/>
        <v>3545.713396177468</v>
      </c>
      <c r="BG183" s="56">
        <f t="shared" si="133"/>
        <v>0.33333333333333331</v>
      </c>
      <c r="BH183" s="48">
        <f t="shared" si="134"/>
        <v>3334.4444444444439</v>
      </c>
      <c r="BI183" s="56">
        <f t="shared" si="135"/>
        <v>0.33333333333333331</v>
      </c>
      <c r="BJ183" s="48">
        <f t="shared" si="136"/>
        <v>3334.4444444444439</v>
      </c>
      <c r="BK183" s="48">
        <f t="shared" si="165"/>
        <v>10637.140188532405</v>
      </c>
      <c r="BL183" s="51">
        <f t="shared" si="137"/>
        <v>3.7303133886967821E-4</v>
      </c>
    </row>
    <row r="184" spans="2:64" x14ac:dyDescent="0.2">
      <c r="B184" s="94">
        <v>44095</v>
      </c>
      <c r="C184" s="120">
        <f t="shared" si="142"/>
        <v>118.87633411141539</v>
      </c>
      <c r="D184" s="72">
        <f t="shared" si="151"/>
        <v>9.9999999999995687E-4</v>
      </c>
      <c r="E184" s="22">
        <v>1000</v>
      </c>
      <c r="F184" s="96">
        <f t="shared" si="144"/>
        <v>118876.33411141539</v>
      </c>
      <c r="G184" s="72">
        <f t="shared" si="145"/>
        <v>7.3431386701112905E-2</v>
      </c>
      <c r="H184" s="21">
        <v>100</v>
      </c>
      <c r="I184" s="72">
        <f t="shared" si="152"/>
        <v>0</v>
      </c>
      <c r="J184" s="22">
        <v>5000</v>
      </c>
      <c r="K184" s="96">
        <f t="shared" si="146"/>
        <v>500000</v>
      </c>
      <c r="L184" s="72">
        <f t="shared" si="147"/>
        <v>0.30885620443296236</v>
      </c>
      <c r="M184" s="21">
        <v>100</v>
      </c>
      <c r="N184" s="72">
        <f t="shared" si="153"/>
        <v>0</v>
      </c>
      <c r="O184" s="22">
        <v>10000</v>
      </c>
      <c r="P184" s="96">
        <f t="shared" si="148"/>
        <v>1000000</v>
      </c>
      <c r="Q184" s="72">
        <f t="shared" si="149"/>
        <v>0.61771240886592471</v>
      </c>
      <c r="R184" s="120">
        <f t="shared" si="150"/>
        <v>1618876.3341114153</v>
      </c>
      <c r="S184" s="99">
        <f t="shared" si="143"/>
        <v>1</v>
      </c>
      <c r="V184" s="116" t="s">
        <v>299</v>
      </c>
      <c r="W184" s="116"/>
      <c r="X184" s="72">
        <f t="shared" si="122"/>
        <v>7.4516167653039311E-2</v>
      </c>
      <c r="Y184" s="71">
        <f t="shared" si="123"/>
        <v>745.20824913517629</v>
      </c>
      <c r="Z184" s="72">
        <f t="shared" si="124"/>
        <v>0.31248046997062684</v>
      </c>
      <c r="AA184" s="71">
        <f t="shared" si="125"/>
        <v>3125</v>
      </c>
      <c r="AB184" s="72">
        <f t="shared" si="126"/>
        <v>0.62496093994125368</v>
      </c>
      <c r="AC184" s="71">
        <f t="shared" si="127"/>
        <v>6250</v>
      </c>
      <c r="AD184" s="71">
        <f t="shared" si="128"/>
        <v>10120.208249135176</v>
      </c>
      <c r="AE184" s="72">
        <f t="shared" si="129"/>
        <v>7.3567513174695821E-5</v>
      </c>
      <c r="AG184" s="116" t="s">
        <v>1191</v>
      </c>
      <c r="AH184" s="116"/>
      <c r="AI184" s="82">
        <f t="shared" si="154"/>
        <v>7.4516167653039311E-2</v>
      </c>
      <c r="AJ184" s="71">
        <f t="shared" si="155"/>
        <v>745.20824913517629</v>
      </c>
      <c r="AK184" s="117">
        <f t="shared" si="156"/>
        <v>0.31248046997062684</v>
      </c>
      <c r="AL184" s="118">
        <f t="shared" si="157"/>
        <v>3125</v>
      </c>
      <c r="AM184" s="82">
        <f t="shared" si="158"/>
        <v>0.62496093994125368</v>
      </c>
      <c r="AN184" s="71">
        <f t="shared" si="159"/>
        <v>6250</v>
      </c>
      <c r="AO184" s="71">
        <f t="shared" si="160"/>
        <v>10120.208249135176</v>
      </c>
      <c r="AP184" s="72">
        <f t="shared" si="130"/>
        <v>7.3567513174666033E-5</v>
      </c>
      <c r="AR184" s="116" t="s">
        <v>299</v>
      </c>
      <c r="AS184" s="116"/>
      <c r="AT184" s="25">
        <f t="shared" si="138"/>
        <v>0.39272353864133591</v>
      </c>
      <c r="AU184" s="48">
        <f t="shared" si="161"/>
        <v>3974.4439953876044</v>
      </c>
      <c r="AV184" s="25">
        <f t="shared" si="139"/>
        <v>0.32937398631279979</v>
      </c>
      <c r="AW184" s="48">
        <f t="shared" si="162"/>
        <v>3333.333333333333</v>
      </c>
      <c r="AX184" s="25">
        <f t="shared" si="140"/>
        <v>0.32937398631279979</v>
      </c>
      <c r="AY184" s="48">
        <f t="shared" si="163"/>
        <v>3333.333333333333</v>
      </c>
      <c r="AZ184" s="48">
        <f t="shared" si="164"/>
        <v>10641.110662054271</v>
      </c>
      <c r="BA184" s="25">
        <f t="shared" si="141"/>
        <v>3.7326513061716494E-4</v>
      </c>
      <c r="BC184" s="116" t="s">
        <v>1191</v>
      </c>
      <c r="BD184" s="116"/>
      <c r="BE184" s="56">
        <f t="shared" si="131"/>
        <v>0.33333333333333331</v>
      </c>
      <c r="BF184" s="48">
        <f t="shared" si="132"/>
        <v>3547.0368873514235</v>
      </c>
      <c r="BG184" s="56">
        <f t="shared" si="133"/>
        <v>0.33333333333333331</v>
      </c>
      <c r="BH184" s="48">
        <f t="shared" si="134"/>
        <v>3334.4444444444439</v>
      </c>
      <c r="BI184" s="56">
        <f t="shared" si="135"/>
        <v>0.33333333333333331</v>
      </c>
      <c r="BJ184" s="48">
        <f t="shared" si="136"/>
        <v>3334.4444444444439</v>
      </c>
      <c r="BK184" s="48">
        <f t="shared" si="165"/>
        <v>10641.110662054271</v>
      </c>
      <c r="BL184" s="51">
        <f t="shared" si="137"/>
        <v>3.7326513061719524E-4</v>
      </c>
    </row>
    <row r="185" spans="2:64" x14ac:dyDescent="0.2">
      <c r="B185" s="94">
        <v>44096</v>
      </c>
      <c r="C185" s="120">
        <f t="shared" si="142"/>
        <v>118.99521044552681</v>
      </c>
      <c r="D185" s="72">
        <f t="shared" si="151"/>
        <v>1.0000000000000356E-3</v>
      </c>
      <c r="E185" s="22">
        <v>1000</v>
      </c>
      <c r="F185" s="96">
        <f t="shared" si="144"/>
        <v>118995.21044552681</v>
      </c>
      <c r="G185" s="72">
        <f t="shared" si="145"/>
        <v>7.3499420923413883E-2</v>
      </c>
      <c r="H185" s="21">
        <v>100</v>
      </c>
      <c r="I185" s="72">
        <f t="shared" si="152"/>
        <v>0</v>
      </c>
      <c r="J185" s="22">
        <v>5000</v>
      </c>
      <c r="K185" s="96">
        <f t="shared" si="146"/>
        <v>500000</v>
      </c>
      <c r="L185" s="72">
        <f t="shared" si="147"/>
        <v>0.30883352635886208</v>
      </c>
      <c r="M185" s="21">
        <v>100</v>
      </c>
      <c r="N185" s="72">
        <f t="shared" si="153"/>
        <v>0</v>
      </c>
      <c r="O185" s="22">
        <v>10000</v>
      </c>
      <c r="P185" s="96">
        <f t="shared" si="148"/>
        <v>1000000</v>
      </c>
      <c r="Q185" s="72">
        <f t="shared" si="149"/>
        <v>0.61766705271772415</v>
      </c>
      <c r="R185" s="120">
        <f t="shared" si="150"/>
        <v>1618995.2104455268</v>
      </c>
      <c r="S185" s="99">
        <f t="shared" si="143"/>
        <v>1</v>
      </c>
      <c r="V185" s="116" t="s">
        <v>300</v>
      </c>
      <c r="W185" s="116"/>
      <c r="X185" s="72">
        <f t="shared" si="122"/>
        <v>7.4590683820692352E-2</v>
      </c>
      <c r="Y185" s="71">
        <f t="shared" si="123"/>
        <v>745.95345738431149</v>
      </c>
      <c r="Z185" s="72">
        <f t="shared" si="124"/>
        <v>0.31248046997062684</v>
      </c>
      <c r="AA185" s="71">
        <f t="shared" si="125"/>
        <v>3125</v>
      </c>
      <c r="AB185" s="72">
        <f t="shared" si="126"/>
        <v>0.62496093994125368</v>
      </c>
      <c r="AC185" s="71">
        <f t="shared" si="127"/>
        <v>6250</v>
      </c>
      <c r="AD185" s="71">
        <f t="shared" si="128"/>
        <v>10120.953457384312</v>
      </c>
      <c r="AE185" s="72">
        <f t="shared" si="129"/>
        <v>7.3635663495365497E-5</v>
      </c>
      <c r="AG185" s="116" t="s">
        <v>1192</v>
      </c>
      <c r="AH185" s="116"/>
      <c r="AI185" s="82">
        <f t="shared" si="154"/>
        <v>7.4590683820692352E-2</v>
      </c>
      <c r="AJ185" s="71">
        <f t="shared" si="155"/>
        <v>745.95345738431149</v>
      </c>
      <c r="AK185" s="117">
        <f t="shared" si="156"/>
        <v>0.31248046997062684</v>
      </c>
      <c r="AL185" s="118">
        <f t="shared" si="157"/>
        <v>3125</v>
      </c>
      <c r="AM185" s="82">
        <f t="shared" si="158"/>
        <v>0.62496093994125368</v>
      </c>
      <c r="AN185" s="71">
        <f t="shared" si="159"/>
        <v>6250</v>
      </c>
      <c r="AO185" s="71">
        <f t="shared" si="160"/>
        <v>10120.953457384312</v>
      </c>
      <c r="AP185" s="72">
        <f t="shared" si="130"/>
        <v>7.3635663495386083E-5</v>
      </c>
      <c r="AR185" s="116" t="s">
        <v>300</v>
      </c>
      <c r="AS185" s="116"/>
      <c r="AT185" s="25">
        <f t="shared" si="138"/>
        <v>0.39308731693458315</v>
      </c>
      <c r="AU185" s="48">
        <f t="shared" si="161"/>
        <v>3978.4184393829923</v>
      </c>
      <c r="AV185" s="25">
        <f t="shared" si="139"/>
        <v>0.32934973442658327</v>
      </c>
      <c r="AW185" s="48">
        <f t="shared" si="162"/>
        <v>3333.333333333333</v>
      </c>
      <c r="AX185" s="25">
        <f t="shared" si="140"/>
        <v>0.32934973442658327</v>
      </c>
      <c r="AY185" s="48">
        <f t="shared" si="163"/>
        <v>3333.333333333333</v>
      </c>
      <c r="AZ185" s="48">
        <f t="shared" si="164"/>
        <v>10645.085106049657</v>
      </c>
      <c r="BA185" s="25">
        <f t="shared" si="141"/>
        <v>3.7349898160153789E-4</v>
      </c>
      <c r="BC185" s="116" t="s">
        <v>1192</v>
      </c>
      <c r="BD185" s="116"/>
      <c r="BE185" s="56">
        <f t="shared" si="131"/>
        <v>0.33333333333333331</v>
      </c>
      <c r="BF185" s="48">
        <f t="shared" si="132"/>
        <v>3548.361702016552</v>
      </c>
      <c r="BG185" s="56">
        <f t="shared" si="133"/>
        <v>0.33333333333333331</v>
      </c>
      <c r="BH185" s="48">
        <f t="shared" si="134"/>
        <v>3334.4444444444439</v>
      </c>
      <c r="BI185" s="56">
        <f t="shared" si="135"/>
        <v>0.33333333333333331</v>
      </c>
      <c r="BJ185" s="48">
        <f t="shared" si="136"/>
        <v>3334.4444444444439</v>
      </c>
      <c r="BK185" s="48">
        <f t="shared" si="165"/>
        <v>10645.085106049657</v>
      </c>
      <c r="BL185" s="51">
        <f t="shared" si="137"/>
        <v>3.7349898160154993E-4</v>
      </c>
    </row>
    <row r="186" spans="2:64" x14ac:dyDescent="0.2">
      <c r="B186" s="94">
        <v>44097</v>
      </c>
      <c r="C186" s="120">
        <f t="shared" si="142"/>
        <v>119.11420565597234</v>
      </c>
      <c r="D186" s="72">
        <f t="shared" si="151"/>
        <v>1.0000000000000516E-3</v>
      </c>
      <c r="E186" s="22">
        <v>1000</v>
      </c>
      <c r="F186" s="96">
        <f t="shared" si="144"/>
        <v>119114.20565597234</v>
      </c>
      <c r="G186" s="72">
        <f t="shared" si="145"/>
        <v>7.356751317472017E-2</v>
      </c>
      <c r="H186" s="21">
        <v>100</v>
      </c>
      <c r="I186" s="72">
        <f t="shared" si="152"/>
        <v>0</v>
      </c>
      <c r="J186" s="22">
        <v>5000</v>
      </c>
      <c r="K186" s="96">
        <f t="shared" si="146"/>
        <v>500000</v>
      </c>
      <c r="L186" s="72">
        <f t="shared" si="147"/>
        <v>0.30881082894175993</v>
      </c>
      <c r="M186" s="21">
        <v>100</v>
      </c>
      <c r="N186" s="72">
        <f t="shared" si="153"/>
        <v>0</v>
      </c>
      <c r="O186" s="22">
        <v>10000</v>
      </c>
      <c r="P186" s="96">
        <f t="shared" si="148"/>
        <v>1000000</v>
      </c>
      <c r="Q186" s="72">
        <f t="shared" si="149"/>
        <v>0.61762165788351986</v>
      </c>
      <c r="R186" s="120">
        <f t="shared" si="150"/>
        <v>1619114.2056559725</v>
      </c>
      <c r="S186" s="99">
        <f t="shared" si="143"/>
        <v>1</v>
      </c>
      <c r="V186" s="116" t="s">
        <v>301</v>
      </c>
      <c r="W186" s="116"/>
      <c r="X186" s="72">
        <f t="shared" si="122"/>
        <v>7.4665274504513032E-2</v>
      </c>
      <c r="Y186" s="71">
        <f t="shared" si="123"/>
        <v>746.69941084169568</v>
      </c>
      <c r="Z186" s="72">
        <f t="shared" si="124"/>
        <v>0.31248046997062684</v>
      </c>
      <c r="AA186" s="71">
        <f t="shared" si="125"/>
        <v>3125</v>
      </c>
      <c r="AB186" s="72">
        <f t="shared" si="126"/>
        <v>0.62496093994125368</v>
      </c>
      <c r="AC186" s="71">
        <f t="shared" si="127"/>
        <v>6250</v>
      </c>
      <c r="AD186" s="71">
        <f t="shared" si="128"/>
        <v>10121.699410841695</v>
      </c>
      <c r="AE186" s="72">
        <f t="shared" si="129"/>
        <v>7.3703871925076284E-5</v>
      </c>
      <c r="AG186" s="116" t="s">
        <v>1193</v>
      </c>
      <c r="AH186" s="116"/>
      <c r="AI186" s="82">
        <f t="shared" si="154"/>
        <v>7.4665274504513032E-2</v>
      </c>
      <c r="AJ186" s="71">
        <f t="shared" si="155"/>
        <v>746.69941084169568</v>
      </c>
      <c r="AK186" s="117">
        <f t="shared" si="156"/>
        <v>0.31248046997062684</v>
      </c>
      <c r="AL186" s="118">
        <f t="shared" si="157"/>
        <v>3125</v>
      </c>
      <c r="AM186" s="82">
        <f t="shared" si="158"/>
        <v>0.62496093994125368</v>
      </c>
      <c r="AN186" s="71">
        <f t="shared" si="159"/>
        <v>6250</v>
      </c>
      <c r="AO186" s="71">
        <f t="shared" si="160"/>
        <v>10121.699410841695</v>
      </c>
      <c r="AP186" s="72">
        <f t="shared" si="130"/>
        <v>7.3703871925179243E-5</v>
      </c>
      <c r="AR186" s="116" t="s">
        <v>301</v>
      </c>
      <c r="AS186" s="116"/>
      <c r="AT186" s="25">
        <f t="shared" si="138"/>
        <v>0.39345140535952833</v>
      </c>
      <c r="AU186" s="48">
        <f t="shared" si="161"/>
        <v>3982.3968578223748</v>
      </c>
      <c r="AV186" s="25">
        <f t="shared" si="139"/>
        <v>0.32932546186492034</v>
      </c>
      <c r="AW186" s="48">
        <f t="shared" si="162"/>
        <v>3333.333333333333</v>
      </c>
      <c r="AX186" s="25">
        <f t="shared" si="140"/>
        <v>0.32932546186492034</v>
      </c>
      <c r="AY186" s="48">
        <f t="shared" si="163"/>
        <v>3333.333333333333</v>
      </c>
      <c r="AZ186" s="48">
        <f t="shared" si="164"/>
        <v>10649.06352448904</v>
      </c>
      <c r="BA186" s="25">
        <f t="shared" si="141"/>
        <v>3.7373289172878412E-4</v>
      </c>
      <c r="BC186" s="116" t="s">
        <v>1193</v>
      </c>
      <c r="BD186" s="116"/>
      <c r="BE186" s="56">
        <f t="shared" si="131"/>
        <v>0.33333333333333331</v>
      </c>
      <c r="BF186" s="48">
        <f t="shared" si="132"/>
        <v>3549.6878414963467</v>
      </c>
      <c r="BG186" s="56">
        <f t="shared" si="133"/>
        <v>0.33333333333333331</v>
      </c>
      <c r="BH186" s="48">
        <f t="shared" si="134"/>
        <v>3334.4444444444439</v>
      </c>
      <c r="BI186" s="56">
        <f t="shared" si="135"/>
        <v>0.33333333333333331</v>
      </c>
      <c r="BJ186" s="48">
        <f t="shared" si="136"/>
        <v>3334.4444444444439</v>
      </c>
      <c r="BK186" s="48">
        <f t="shared" si="165"/>
        <v>10649.06352448904</v>
      </c>
      <c r="BL186" s="51">
        <f t="shared" si="137"/>
        <v>3.7373289172881741E-4</v>
      </c>
    </row>
    <row r="187" spans="2:64" x14ac:dyDescent="0.2">
      <c r="B187" s="94">
        <v>44098</v>
      </c>
      <c r="C187" s="120">
        <f t="shared" si="142"/>
        <v>119.23331986162832</v>
      </c>
      <c r="D187" s="72">
        <f t="shared" si="151"/>
        <v>1.0000000000000267E-3</v>
      </c>
      <c r="E187" s="22">
        <v>1000</v>
      </c>
      <c r="F187" s="96">
        <f t="shared" si="144"/>
        <v>119233.31986162832</v>
      </c>
      <c r="G187" s="72">
        <f t="shared" si="145"/>
        <v>7.3635663495250581E-2</v>
      </c>
      <c r="H187" s="21">
        <v>100</v>
      </c>
      <c r="I187" s="72">
        <f t="shared" si="152"/>
        <v>0</v>
      </c>
      <c r="J187" s="22">
        <v>5000</v>
      </c>
      <c r="K187" s="96">
        <f t="shared" si="146"/>
        <v>500000</v>
      </c>
      <c r="L187" s="72">
        <f t="shared" si="147"/>
        <v>0.30878811216824981</v>
      </c>
      <c r="M187" s="21">
        <v>100</v>
      </c>
      <c r="N187" s="72">
        <f t="shared" si="153"/>
        <v>0</v>
      </c>
      <c r="O187" s="22">
        <v>10000</v>
      </c>
      <c r="P187" s="96">
        <f t="shared" si="148"/>
        <v>1000000</v>
      </c>
      <c r="Q187" s="72">
        <f t="shared" si="149"/>
        <v>0.61757622433649961</v>
      </c>
      <c r="R187" s="120">
        <f t="shared" si="150"/>
        <v>1619233.3198616283</v>
      </c>
      <c r="S187" s="99">
        <f t="shared" si="143"/>
        <v>1</v>
      </c>
      <c r="V187" s="116" t="s">
        <v>302</v>
      </c>
      <c r="W187" s="116"/>
      <c r="X187" s="72">
        <f t="shared" si="122"/>
        <v>7.473993977901755E-2</v>
      </c>
      <c r="Y187" s="71">
        <f t="shared" si="123"/>
        <v>747.44611025253732</v>
      </c>
      <c r="Z187" s="72">
        <f t="shared" si="124"/>
        <v>0.31248046997062684</v>
      </c>
      <c r="AA187" s="71">
        <f t="shared" si="125"/>
        <v>3125</v>
      </c>
      <c r="AB187" s="72">
        <f t="shared" si="126"/>
        <v>0.62496093994125368</v>
      </c>
      <c r="AC187" s="71">
        <f t="shared" si="127"/>
        <v>6250</v>
      </c>
      <c r="AD187" s="71">
        <f t="shared" si="128"/>
        <v>10122.446110252538</v>
      </c>
      <c r="AE187" s="72">
        <f t="shared" si="129"/>
        <v>7.3772138505097336E-5</v>
      </c>
      <c r="AG187" s="116" t="s">
        <v>1194</v>
      </c>
      <c r="AH187" s="116"/>
      <c r="AI187" s="82">
        <f t="shared" si="154"/>
        <v>7.473993977901755E-2</v>
      </c>
      <c r="AJ187" s="71">
        <f t="shared" si="155"/>
        <v>747.44611025253732</v>
      </c>
      <c r="AK187" s="117">
        <f t="shared" si="156"/>
        <v>0.31248046997062684</v>
      </c>
      <c r="AL187" s="118">
        <f t="shared" si="157"/>
        <v>3125</v>
      </c>
      <c r="AM187" s="82">
        <f t="shared" si="158"/>
        <v>0.62496093994125368</v>
      </c>
      <c r="AN187" s="71">
        <f t="shared" si="159"/>
        <v>6250</v>
      </c>
      <c r="AO187" s="71">
        <f t="shared" si="160"/>
        <v>10122.446110252538</v>
      </c>
      <c r="AP187" s="72">
        <f t="shared" si="130"/>
        <v>7.3772138505123763E-5</v>
      </c>
      <c r="AR187" s="116" t="s">
        <v>302</v>
      </c>
      <c r="AS187" s="116"/>
      <c r="AT187" s="25">
        <f t="shared" si="138"/>
        <v>0.39381580413084</v>
      </c>
      <c r="AU187" s="48">
        <f t="shared" si="161"/>
        <v>3986.3792546801969</v>
      </c>
      <c r="AV187" s="25">
        <f t="shared" si="139"/>
        <v>0.32930116861349945</v>
      </c>
      <c r="AW187" s="48">
        <f t="shared" si="162"/>
        <v>3333.333333333333</v>
      </c>
      <c r="AX187" s="25">
        <f t="shared" si="140"/>
        <v>0.32930116861349945</v>
      </c>
      <c r="AY187" s="48">
        <f t="shared" si="163"/>
        <v>3333.333333333333</v>
      </c>
      <c r="AZ187" s="48">
        <f t="shared" si="164"/>
        <v>10653.045921346864</v>
      </c>
      <c r="BA187" s="25">
        <f t="shared" si="141"/>
        <v>3.7396686090432509E-4</v>
      </c>
      <c r="BC187" s="116" t="s">
        <v>1194</v>
      </c>
      <c r="BD187" s="116"/>
      <c r="BE187" s="56">
        <f t="shared" si="131"/>
        <v>0.33333333333333331</v>
      </c>
      <c r="BF187" s="48">
        <f t="shared" si="132"/>
        <v>3551.015307115621</v>
      </c>
      <c r="BG187" s="56">
        <f t="shared" si="133"/>
        <v>0.33333333333333331</v>
      </c>
      <c r="BH187" s="48">
        <f t="shared" si="134"/>
        <v>3334.4444444444439</v>
      </c>
      <c r="BI187" s="56">
        <f t="shared" si="135"/>
        <v>0.33333333333333331</v>
      </c>
      <c r="BJ187" s="48">
        <f t="shared" si="136"/>
        <v>3334.4444444444439</v>
      </c>
      <c r="BK187" s="48">
        <f t="shared" si="165"/>
        <v>10653.045921346864</v>
      </c>
      <c r="BL187" s="51">
        <f t="shared" si="137"/>
        <v>3.7396686090440667E-4</v>
      </c>
    </row>
    <row r="188" spans="2:64" x14ac:dyDescent="0.2">
      <c r="B188" s="94">
        <v>44099</v>
      </c>
      <c r="C188" s="120">
        <f t="shared" si="142"/>
        <v>119.35255318148995</v>
      </c>
      <c r="D188" s="72">
        <f t="shared" si="151"/>
        <v>1.0000000000000588E-3</v>
      </c>
      <c r="E188" s="22">
        <v>1000</v>
      </c>
      <c r="F188" s="96">
        <f t="shared" si="144"/>
        <v>119352.55318148996</v>
      </c>
      <c r="G188" s="72">
        <f t="shared" si="145"/>
        <v>7.3703871925234463E-2</v>
      </c>
      <c r="H188" s="21">
        <v>100</v>
      </c>
      <c r="I188" s="72">
        <f t="shared" si="152"/>
        <v>0</v>
      </c>
      <c r="J188" s="22">
        <v>5000</v>
      </c>
      <c r="K188" s="96">
        <f t="shared" si="146"/>
        <v>500000</v>
      </c>
      <c r="L188" s="72">
        <f t="shared" si="147"/>
        <v>0.30876537602492188</v>
      </c>
      <c r="M188" s="21">
        <v>100</v>
      </c>
      <c r="N188" s="72">
        <f t="shared" si="153"/>
        <v>0</v>
      </c>
      <c r="O188" s="22">
        <v>10000</v>
      </c>
      <c r="P188" s="96">
        <f t="shared" si="148"/>
        <v>1000000</v>
      </c>
      <c r="Q188" s="72">
        <f t="shared" si="149"/>
        <v>0.61753075204984376</v>
      </c>
      <c r="R188" s="120">
        <f t="shared" si="150"/>
        <v>1619352.5531814899</v>
      </c>
      <c r="S188" s="99">
        <f t="shared" si="143"/>
        <v>1</v>
      </c>
      <c r="V188" s="116" t="s">
        <v>303</v>
      </c>
      <c r="W188" s="116"/>
      <c r="X188" s="72">
        <f t="shared" si="122"/>
        <v>7.4814679718796545E-2</v>
      </c>
      <c r="Y188" s="71">
        <f t="shared" si="123"/>
        <v>748.19355636278976</v>
      </c>
      <c r="Z188" s="72">
        <f t="shared" si="124"/>
        <v>0.31248046997062684</v>
      </c>
      <c r="AA188" s="71">
        <f t="shared" si="125"/>
        <v>3125</v>
      </c>
      <c r="AB188" s="72">
        <f t="shared" si="126"/>
        <v>0.62496093994125368</v>
      </c>
      <c r="AC188" s="71">
        <f t="shared" si="127"/>
        <v>6250</v>
      </c>
      <c r="AD188" s="71">
        <f t="shared" si="128"/>
        <v>10123.19355636279</v>
      </c>
      <c r="AE188" s="72">
        <f t="shared" si="129"/>
        <v>7.3840463274478009E-5</v>
      </c>
      <c r="AG188" s="116" t="s">
        <v>1195</v>
      </c>
      <c r="AH188" s="116"/>
      <c r="AI188" s="82">
        <f t="shared" si="154"/>
        <v>7.4814679718796545E-2</v>
      </c>
      <c r="AJ188" s="71">
        <f t="shared" si="155"/>
        <v>748.19355636278976</v>
      </c>
      <c r="AK188" s="117">
        <f t="shared" si="156"/>
        <v>0.31248046997062684</v>
      </c>
      <c r="AL188" s="118">
        <f t="shared" si="157"/>
        <v>3125</v>
      </c>
      <c r="AM188" s="82">
        <f t="shared" si="158"/>
        <v>0.62496093994125368</v>
      </c>
      <c r="AN188" s="71">
        <f t="shared" si="159"/>
        <v>6250</v>
      </c>
      <c r="AO188" s="71">
        <f t="shared" si="160"/>
        <v>10123.19355636279</v>
      </c>
      <c r="AP188" s="72">
        <f t="shared" si="130"/>
        <v>7.3840463274521539E-5</v>
      </c>
      <c r="AR188" s="116" t="s">
        <v>303</v>
      </c>
      <c r="AS188" s="116"/>
      <c r="AT188" s="25">
        <f t="shared" si="138"/>
        <v>0.3941805134632429</v>
      </c>
      <c r="AU188" s="48">
        <f t="shared" si="161"/>
        <v>3990.3656339348768</v>
      </c>
      <c r="AV188" s="25">
        <f t="shared" si="139"/>
        <v>0.32927685465800599</v>
      </c>
      <c r="AW188" s="48">
        <f t="shared" si="162"/>
        <v>3333.333333333333</v>
      </c>
      <c r="AX188" s="25">
        <f t="shared" si="140"/>
        <v>0.32927685465800599</v>
      </c>
      <c r="AY188" s="48">
        <f t="shared" si="163"/>
        <v>3333.333333333333</v>
      </c>
      <c r="AZ188" s="48">
        <f t="shared" si="164"/>
        <v>10657.032300601542</v>
      </c>
      <c r="BA188" s="25">
        <f t="shared" si="141"/>
        <v>3.7420088903310298E-4</v>
      </c>
      <c r="BC188" s="116" t="s">
        <v>1195</v>
      </c>
      <c r="BD188" s="116"/>
      <c r="BE188" s="56">
        <f t="shared" si="131"/>
        <v>0.33333333333333331</v>
      </c>
      <c r="BF188" s="48">
        <f t="shared" si="132"/>
        <v>3552.3441002005138</v>
      </c>
      <c r="BG188" s="56">
        <f t="shared" si="133"/>
        <v>0.33333333333333331</v>
      </c>
      <c r="BH188" s="48">
        <f t="shared" si="134"/>
        <v>3334.4444444444439</v>
      </c>
      <c r="BI188" s="56">
        <f t="shared" si="135"/>
        <v>0.33333333333333331</v>
      </c>
      <c r="BJ188" s="48">
        <f t="shared" si="136"/>
        <v>3334.4444444444439</v>
      </c>
      <c r="BK188" s="48">
        <f t="shared" si="165"/>
        <v>10657.032300601542</v>
      </c>
      <c r="BL188" s="51">
        <f t="shared" si="137"/>
        <v>3.7420088903306059E-4</v>
      </c>
    </row>
    <row r="189" spans="2:64" x14ac:dyDescent="0.2">
      <c r="B189" s="94">
        <v>44100</v>
      </c>
      <c r="C189" s="120">
        <f t="shared" si="142"/>
        <v>119.47190573467144</v>
      </c>
      <c r="D189" s="72">
        <f t="shared" si="151"/>
        <v>9.9999999999996381E-4</v>
      </c>
      <c r="E189" s="22">
        <v>1000</v>
      </c>
      <c r="F189" s="96">
        <f t="shared" si="144"/>
        <v>119471.90573467144</v>
      </c>
      <c r="G189" s="72">
        <f t="shared" si="145"/>
        <v>7.3772138504911683E-2</v>
      </c>
      <c r="H189" s="21">
        <v>100</v>
      </c>
      <c r="I189" s="72">
        <f t="shared" si="152"/>
        <v>0</v>
      </c>
      <c r="J189" s="22">
        <v>5000</v>
      </c>
      <c r="K189" s="96">
        <f t="shared" si="146"/>
        <v>500000</v>
      </c>
      <c r="L189" s="72">
        <f t="shared" si="147"/>
        <v>0.30874262049836282</v>
      </c>
      <c r="M189" s="21">
        <v>100</v>
      </c>
      <c r="N189" s="72">
        <f t="shared" si="153"/>
        <v>0</v>
      </c>
      <c r="O189" s="22">
        <v>10000</v>
      </c>
      <c r="P189" s="96">
        <f t="shared" si="148"/>
        <v>1000000</v>
      </c>
      <c r="Q189" s="72">
        <f t="shared" si="149"/>
        <v>0.61748524099672564</v>
      </c>
      <c r="R189" s="120">
        <f t="shared" si="150"/>
        <v>1619471.9057346713</v>
      </c>
      <c r="S189" s="99">
        <f t="shared" si="143"/>
        <v>1</v>
      </c>
      <c r="V189" s="116" t="s">
        <v>304</v>
      </c>
      <c r="W189" s="116"/>
      <c r="X189" s="72">
        <f t="shared" si="122"/>
        <v>7.4889494398515347E-2</v>
      </c>
      <c r="Y189" s="71">
        <f t="shared" si="123"/>
        <v>748.94174991915247</v>
      </c>
      <c r="Z189" s="72">
        <f t="shared" si="124"/>
        <v>0.31248046997062684</v>
      </c>
      <c r="AA189" s="71">
        <f t="shared" si="125"/>
        <v>3125</v>
      </c>
      <c r="AB189" s="72">
        <f t="shared" si="126"/>
        <v>0.62496093994125368</v>
      </c>
      <c r="AC189" s="71">
        <f t="shared" si="127"/>
        <v>6250</v>
      </c>
      <c r="AD189" s="71">
        <f t="shared" si="128"/>
        <v>10123.941749919151</v>
      </c>
      <c r="AE189" s="72">
        <f t="shared" si="129"/>
        <v>7.3908846274181508E-5</v>
      </c>
      <c r="AG189" s="116" t="s">
        <v>1196</v>
      </c>
      <c r="AH189" s="116"/>
      <c r="AI189" s="82">
        <f t="shared" si="154"/>
        <v>7.4889494398515347E-2</v>
      </c>
      <c r="AJ189" s="71">
        <f t="shared" si="155"/>
        <v>748.94174991915247</v>
      </c>
      <c r="AK189" s="117">
        <f t="shared" si="156"/>
        <v>0.31248046997062684</v>
      </c>
      <c r="AL189" s="118">
        <f t="shared" si="157"/>
        <v>3125</v>
      </c>
      <c r="AM189" s="82">
        <f t="shared" si="158"/>
        <v>0.62496093994125368</v>
      </c>
      <c r="AN189" s="71">
        <f t="shared" si="159"/>
        <v>6250</v>
      </c>
      <c r="AO189" s="71">
        <f t="shared" si="160"/>
        <v>10123.941749919151</v>
      </c>
      <c r="AP189" s="72">
        <f t="shared" si="130"/>
        <v>7.3908846274228779E-5</v>
      </c>
      <c r="AR189" s="116" t="s">
        <v>304</v>
      </c>
      <c r="AS189" s="116"/>
      <c r="AT189" s="25">
        <f t="shared" si="138"/>
        <v>0.39454553357151717</v>
      </c>
      <c r="AU189" s="48">
        <f t="shared" si="161"/>
        <v>3994.3559995688111</v>
      </c>
      <c r="AV189" s="25">
        <f t="shared" si="139"/>
        <v>0.32925251998412108</v>
      </c>
      <c r="AW189" s="48">
        <f t="shared" si="162"/>
        <v>3333.333333333333</v>
      </c>
      <c r="AX189" s="25">
        <f t="shared" si="140"/>
        <v>0.32925251998412108</v>
      </c>
      <c r="AY189" s="48">
        <f t="shared" si="163"/>
        <v>3333.333333333333</v>
      </c>
      <c r="AZ189" s="48">
        <f t="shared" si="164"/>
        <v>10661.022666235476</v>
      </c>
      <c r="BA189" s="25">
        <f t="shared" si="141"/>
        <v>3.7443497602128835E-4</v>
      </c>
      <c r="BC189" s="116" t="s">
        <v>1196</v>
      </c>
      <c r="BD189" s="116"/>
      <c r="BE189" s="56">
        <f t="shared" si="131"/>
        <v>0.33333333333333331</v>
      </c>
      <c r="BF189" s="48">
        <f t="shared" si="132"/>
        <v>3553.6742220784918</v>
      </c>
      <c r="BG189" s="56">
        <f t="shared" si="133"/>
        <v>0.33333333333333331</v>
      </c>
      <c r="BH189" s="48">
        <f t="shared" si="134"/>
        <v>3334.4444444444439</v>
      </c>
      <c r="BI189" s="56">
        <f t="shared" si="135"/>
        <v>0.33333333333333331</v>
      </c>
      <c r="BJ189" s="48">
        <f t="shared" si="136"/>
        <v>3334.4444444444439</v>
      </c>
      <c r="BK189" s="48">
        <f t="shared" si="165"/>
        <v>10661.022666235476</v>
      </c>
      <c r="BL189" s="51">
        <f t="shared" si="137"/>
        <v>3.7443497602129838E-4</v>
      </c>
    </row>
    <row r="190" spans="2:64" x14ac:dyDescent="0.2">
      <c r="B190" s="94">
        <v>44101</v>
      </c>
      <c r="C190" s="120">
        <f t="shared" si="142"/>
        <v>119.59137764040611</v>
      </c>
      <c r="D190" s="72">
        <f t="shared" si="151"/>
        <v>9.9999999999999005E-4</v>
      </c>
      <c r="E190" s="22">
        <v>1000</v>
      </c>
      <c r="F190" s="96">
        <f t="shared" si="144"/>
        <v>119591.37764040611</v>
      </c>
      <c r="G190" s="72">
        <f t="shared" si="145"/>
        <v>7.3840463274532628E-2</v>
      </c>
      <c r="H190" s="21">
        <v>100</v>
      </c>
      <c r="I190" s="72">
        <f t="shared" si="152"/>
        <v>0</v>
      </c>
      <c r="J190" s="22">
        <v>5000</v>
      </c>
      <c r="K190" s="96">
        <f t="shared" si="146"/>
        <v>500000</v>
      </c>
      <c r="L190" s="72">
        <f t="shared" si="147"/>
        <v>0.3087198455751558</v>
      </c>
      <c r="M190" s="21">
        <v>100</v>
      </c>
      <c r="N190" s="72">
        <f t="shared" si="153"/>
        <v>0</v>
      </c>
      <c r="O190" s="22">
        <v>10000</v>
      </c>
      <c r="P190" s="96">
        <f t="shared" si="148"/>
        <v>1000000</v>
      </c>
      <c r="Q190" s="72">
        <f t="shared" si="149"/>
        <v>0.61743969115031161</v>
      </c>
      <c r="R190" s="120">
        <f t="shared" si="150"/>
        <v>1619591.3776404061</v>
      </c>
      <c r="S190" s="99">
        <f t="shared" si="143"/>
        <v>1</v>
      </c>
      <c r="V190" s="116" t="s">
        <v>305</v>
      </c>
      <c r="W190" s="116"/>
      <c r="X190" s="72">
        <f t="shared" si="122"/>
        <v>7.496438389291385E-2</v>
      </c>
      <c r="Y190" s="71">
        <f t="shared" si="123"/>
        <v>749.6906916690715</v>
      </c>
      <c r="Z190" s="72">
        <f t="shared" si="124"/>
        <v>0.31248046997062684</v>
      </c>
      <c r="AA190" s="71">
        <f t="shared" si="125"/>
        <v>3125</v>
      </c>
      <c r="AB190" s="72">
        <f t="shared" si="126"/>
        <v>0.62496093994125368</v>
      </c>
      <c r="AC190" s="71">
        <f t="shared" si="127"/>
        <v>6250</v>
      </c>
      <c r="AD190" s="71">
        <f t="shared" si="128"/>
        <v>10124.690691669071</v>
      </c>
      <c r="AE190" s="72">
        <f t="shared" si="129"/>
        <v>7.3977287544748157E-5</v>
      </c>
      <c r="AG190" s="116" t="s">
        <v>1197</v>
      </c>
      <c r="AH190" s="116"/>
      <c r="AI190" s="82">
        <f t="shared" si="154"/>
        <v>7.496438389291385E-2</v>
      </c>
      <c r="AJ190" s="71">
        <f t="shared" si="155"/>
        <v>749.6906916690715</v>
      </c>
      <c r="AK190" s="117">
        <f t="shared" si="156"/>
        <v>0.31248046997062684</v>
      </c>
      <c r="AL190" s="118">
        <f t="shared" si="157"/>
        <v>3125</v>
      </c>
      <c r="AM190" s="82">
        <f t="shared" si="158"/>
        <v>0.62496093994125368</v>
      </c>
      <c r="AN190" s="71">
        <f t="shared" si="159"/>
        <v>6250</v>
      </c>
      <c r="AO190" s="71">
        <f t="shared" si="160"/>
        <v>10124.690691669071</v>
      </c>
      <c r="AP190" s="72">
        <f t="shared" si="130"/>
        <v>7.3977287544657599E-5</v>
      </c>
      <c r="AR190" s="116" t="s">
        <v>305</v>
      </c>
      <c r="AS190" s="116"/>
      <c r="AT190" s="25">
        <f t="shared" si="138"/>
        <v>0.39491086467049841</v>
      </c>
      <c r="AU190" s="48">
        <f t="shared" si="161"/>
        <v>3998.3503555683797</v>
      </c>
      <c r="AV190" s="25">
        <f t="shared" si="139"/>
        <v>0.3292281645775223</v>
      </c>
      <c r="AW190" s="48">
        <f t="shared" si="162"/>
        <v>3333.333333333333</v>
      </c>
      <c r="AX190" s="25">
        <f t="shared" si="140"/>
        <v>0.3292281645775223</v>
      </c>
      <c r="AY190" s="48">
        <f t="shared" si="163"/>
        <v>3333.333333333333</v>
      </c>
      <c r="AZ190" s="48">
        <f t="shared" si="164"/>
        <v>10665.017022235046</v>
      </c>
      <c r="BA190" s="25">
        <f t="shared" si="141"/>
        <v>3.7466912177388817E-4</v>
      </c>
      <c r="BC190" s="116" t="s">
        <v>1197</v>
      </c>
      <c r="BD190" s="116"/>
      <c r="BE190" s="56">
        <f t="shared" si="131"/>
        <v>0.33333333333333331</v>
      </c>
      <c r="BF190" s="48">
        <f t="shared" si="132"/>
        <v>3555.0056740783484</v>
      </c>
      <c r="BG190" s="56">
        <f t="shared" si="133"/>
        <v>0.33333333333333331</v>
      </c>
      <c r="BH190" s="48">
        <f t="shared" si="134"/>
        <v>3334.4444444444439</v>
      </c>
      <c r="BI190" s="56">
        <f t="shared" si="135"/>
        <v>0.33333333333333331</v>
      </c>
      <c r="BJ190" s="48">
        <f t="shared" si="136"/>
        <v>3334.4444444444439</v>
      </c>
      <c r="BK190" s="48">
        <f t="shared" si="165"/>
        <v>10665.017022235046</v>
      </c>
      <c r="BL190" s="51">
        <f t="shared" si="137"/>
        <v>3.7466912177386291E-4</v>
      </c>
    </row>
    <row r="191" spans="2:64" x14ac:dyDescent="0.2">
      <c r="B191" s="94">
        <v>44102</v>
      </c>
      <c r="C191" s="120">
        <f t="shared" si="142"/>
        <v>119.71096901804651</v>
      </c>
      <c r="D191" s="72">
        <f t="shared" si="151"/>
        <v>9.9999999999998289E-4</v>
      </c>
      <c r="E191" s="22">
        <v>1000</v>
      </c>
      <c r="F191" s="96">
        <f t="shared" si="144"/>
        <v>119710.96901804651</v>
      </c>
      <c r="G191" s="72">
        <f t="shared" si="145"/>
        <v>7.3908846274358175E-2</v>
      </c>
      <c r="H191" s="21">
        <v>100</v>
      </c>
      <c r="I191" s="72">
        <f t="shared" si="152"/>
        <v>0</v>
      </c>
      <c r="J191" s="22">
        <v>5000</v>
      </c>
      <c r="K191" s="96">
        <f t="shared" si="146"/>
        <v>500000</v>
      </c>
      <c r="L191" s="72">
        <f t="shared" si="147"/>
        <v>0.30869705124188063</v>
      </c>
      <c r="M191" s="21">
        <v>100</v>
      </c>
      <c r="N191" s="72">
        <f t="shared" si="153"/>
        <v>0</v>
      </c>
      <c r="O191" s="22">
        <v>10000</v>
      </c>
      <c r="P191" s="96">
        <f t="shared" si="148"/>
        <v>1000000</v>
      </c>
      <c r="Q191" s="72">
        <f t="shared" si="149"/>
        <v>0.61739410248376125</v>
      </c>
      <c r="R191" s="120">
        <f t="shared" si="150"/>
        <v>1619710.9690180465</v>
      </c>
      <c r="S191" s="99">
        <f t="shared" si="143"/>
        <v>1</v>
      </c>
      <c r="V191" s="116" t="s">
        <v>306</v>
      </c>
      <c r="W191" s="116"/>
      <c r="X191" s="72">
        <f t="shared" si="122"/>
        <v>7.5039348276806764E-2</v>
      </c>
      <c r="Y191" s="71">
        <f t="shared" si="123"/>
        <v>750.44038236074061</v>
      </c>
      <c r="Z191" s="72">
        <f t="shared" si="124"/>
        <v>0.31248046997062684</v>
      </c>
      <c r="AA191" s="71">
        <f t="shared" si="125"/>
        <v>3125</v>
      </c>
      <c r="AB191" s="72">
        <f t="shared" si="126"/>
        <v>0.62496093994125368</v>
      </c>
      <c r="AC191" s="71">
        <f t="shared" si="127"/>
        <v>6250</v>
      </c>
      <c r="AD191" s="71">
        <f t="shared" si="128"/>
        <v>10125.440382360741</v>
      </c>
      <c r="AE191" s="72">
        <f t="shared" si="129"/>
        <v>7.4045787125756555E-5</v>
      </c>
      <c r="AG191" s="116" t="s">
        <v>1198</v>
      </c>
      <c r="AH191" s="116"/>
      <c r="AI191" s="82">
        <f t="shared" si="154"/>
        <v>7.5039348276806764E-2</v>
      </c>
      <c r="AJ191" s="71">
        <f t="shared" si="155"/>
        <v>750.44038236074061</v>
      </c>
      <c r="AK191" s="117">
        <f t="shared" si="156"/>
        <v>0.31248046997062684</v>
      </c>
      <c r="AL191" s="118">
        <f t="shared" si="157"/>
        <v>3125</v>
      </c>
      <c r="AM191" s="82">
        <f t="shared" si="158"/>
        <v>0.62496093994125368</v>
      </c>
      <c r="AN191" s="71">
        <f t="shared" si="159"/>
        <v>6250</v>
      </c>
      <c r="AO191" s="71">
        <f t="shared" si="160"/>
        <v>10125.440382360741</v>
      </c>
      <c r="AP191" s="72">
        <f t="shared" si="130"/>
        <v>7.404578712577603E-5</v>
      </c>
      <c r="AR191" s="116" t="s">
        <v>306</v>
      </c>
      <c r="AS191" s="116"/>
      <c r="AT191" s="25">
        <f t="shared" si="138"/>
        <v>0.39527650697507766</v>
      </c>
      <c r="AU191" s="48">
        <f t="shared" si="161"/>
        <v>4002.3487059239483</v>
      </c>
      <c r="AV191" s="25">
        <f t="shared" si="139"/>
        <v>0.32920378842388365</v>
      </c>
      <c r="AW191" s="48">
        <f t="shared" si="162"/>
        <v>3333.333333333333</v>
      </c>
      <c r="AX191" s="25">
        <f t="shared" si="140"/>
        <v>0.32920378842388365</v>
      </c>
      <c r="AY191" s="48">
        <f t="shared" si="163"/>
        <v>3333.333333333333</v>
      </c>
      <c r="AZ191" s="48">
        <f t="shared" si="164"/>
        <v>10669.015372590613</v>
      </c>
      <c r="BA191" s="25">
        <f t="shared" si="141"/>
        <v>3.7490332619543004E-4</v>
      </c>
      <c r="BC191" s="116" t="s">
        <v>1198</v>
      </c>
      <c r="BD191" s="116"/>
      <c r="BE191" s="56">
        <f t="shared" si="131"/>
        <v>0.33333333333333331</v>
      </c>
      <c r="BF191" s="48">
        <f t="shared" si="132"/>
        <v>3556.3384575302043</v>
      </c>
      <c r="BG191" s="56">
        <f t="shared" si="133"/>
        <v>0.33333333333333331</v>
      </c>
      <c r="BH191" s="48">
        <f t="shared" si="134"/>
        <v>3334.4444444444439</v>
      </c>
      <c r="BI191" s="56">
        <f t="shared" si="135"/>
        <v>0.33333333333333331</v>
      </c>
      <c r="BJ191" s="48">
        <f t="shared" si="136"/>
        <v>3334.4444444444439</v>
      </c>
      <c r="BK191" s="48">
        <f t="shared" si="165"/>
        <v>10669.015372590613</v>
      </c>
      <c r="BL191" s="51">
        <f t="shared" si="137"/>
        <v>3.7490332619549704E-4</v>
      </c>
    </row>
    <row r="192" spans="2:64" x14ac:dyDescent="0.2">
      <c r="B192" s="94">
        <v>44103</v>
      </c>
      <c r="C192" s="120">
        <f t="shared" si="142"/>
        <v>119.83067998706456</v>
      </c>
      <c r="D192" s="72">
        <f t="shared" si="151"/>
        <v>9.999999999999792E-4</v>
      </c>
      <c r="E192" s="22">
        <v>1000</v>
      </c>
      <c r="F192" s="96">
        <f t="shared" si="144"/>
        <v>119830.67998706456</v>
      </c>
      <c r="G192" s="72">
        <f t="shared" si="145"/>
        <v>7.3977287544659598E-2</v>
      </c>
      <c r="H192" s="21">
        <v>100</v>
      </c>
      <c r="I192" s="72">
        <f t="shared" si="152"/>
        <v>0</v>
      </c>
      <c r="J192" s="22">
        <v>5000</v>
      </c>
      <c r="K192" s="96">
        <f t="shared" si="146"/>
        <v>500000</v>
      </c>
      <c r="L192" s="72">
        <f t="shared" si="147"/>
        <v>0.30867423748511347</v>
      </c>
      <c r="M192" s="21">
        <v>100</v>
      </c>
      <c r="N192" s="72">
        <f t="shared" si="153"/>
        <v>0</v>
      </c>
      <c r="O192" s="22">
        <v>10000</v>
      </c>
      <c r="P192" s="96">
        <f t="shared" si="148"/>
        <v>1000000</v>
      </c>
      <c r="Q192" s="72">
        <f t="shared" si="149"/>
        <v>0.61734847497022693</v>
      </c>
      <c r="R192" s="120">
        <f t="shared" si="150"/>
        <v>1619830.6799870646</v>
      </c>
      <c r="S192" s="99">
        <f t="shared" si="143"/>
        <v>1</v>
      </c>
      <c r="V192" s="116" t="s">
        <v>307</v>
      </c>
      <c r="W192" s="116"/>
      <c r="X192" s="72">
        <f t="shared" si="122"/>
        <v>7.5114387625083559E-2</v>
      </c>
      <c r="Y192" s="71">
        <f t="shared" si="123"/>
        <v>751.19082274310131</v>
      </c>
      <c r="Z192" s="72">
        <f t="shared" si="124"/>
        <v>0.31248046997062684</v>
      </c>
      <c r="AA192" s="71">
        <f t="shared" si="125"/>
        <v>3125</v>
      </c>
      <c r="AB192" s="72">
        <f t="shared" si="126"/>
        <v>0.62496093994125368</v>
      </c>
      <c r="AC192" s="71">
        <f t="shared" si="127"/>
        <v>6250</v>
      </c>
      <c r="AD192" s="71">
        <f t="shared" si="128"/>
        <v>10126.190822743101</v>
      </c>
      <c r="AE192" s="72">
        <f t="shared" si="129"/>
        <v>7.4114345057799989E-5</v>
      </c>
      <c r="AG192" s="116" t="s">
        <v>1199</v>
      </c>
      <c r="AH192" s="116"/>
      <c r="AI192" s="82">
        <f t="shared" si="154"/>
        <v>7.5114387625083559E-2</v>
      </c>
      <c r="AJ192" s="71">
        <f t="shared" si="155"/>
        <v>751.19082274310131</v>
      </c>
      <c r="AK192" s="117">
        <f t="shared" si="156"/>
        <v>0.31248046997062684</v>
      </c>
      <c r="AL192" s="118">
        <f t="shared" si="157"/>
        <v>3125</v>
      </c>
      <c r="AM192" s="82">
        <f t="shared" si="158"/>
        <v>0.62496093994125368</v>
      </c>
      <c r="AN192" s="71">
        <f t="shared" si="159"/>
        <v>6250</v>
      </c>
      <c r="AO192" s="71">
        <f t="shared" si="160"/>
        <v>10126.190822743101</v>
      </c>
      <c r="AP192" s="72">
        <f t="shared" si="130"/>
        <v>7.4114345057774145E-5</v>
      </c>
      <c r="AR192" s="116" t="s">
        <v>307</v>
      </c>
      <c r="AS192" s="116"/>
      <c r="AT192" s="25">
        <f t="shared" si="138"/>
        <v>0.39564246070020082</v>
      </c>
      <c r="AU192" s="48">
        <f t="shared" si="161"/>
        <v>4006.3510546298717</v>
      </c>
      <c r="AV192" s="25">
        <f t="shared" si="139"/>
        <v>0.32917939150887549</v>
      </c>
      <c r="AW192" s="48">
        <f t="shared" si="162"/>
        <v>3333.333333333333</v>
      </c>
      <c r="AX192" s="25">
        <f t="shared" si="140"/>
        <v>0.32917939150887549</v>
      </c>
      <c r="AY192" s="48">
        <f t="shared" si="163"/>
        <v>3333.333333333333</v>
      </c>
      <c r="AZ192" s="48">
        <f t="shared" si="164"/>
        <v>10673.017721296539</v>
      </c>
      <c r="BA192" s="25">
        <f t="shared" si="141"/>
        <v>3.7513758919200882E-4</v>
      </c>
      <c r="BC192" s="116" t="s">
        <v>1199</v>
      </c>
      <c r="BD192" s="116"/>
      <c r="BE192" s="56">
        <f t="shared" si="131"/>
        <v>0.33333333333333331</v>
      </c>
      <c r="BF192" s="48">
        <f t="shared" si="132"/>
        <v>3557.6725737655129</v>
      </c>
      <c r="BG192" s="56">
        <f t="shared" si="133"/>
        <v>0.33333333333333331</v>
      </c>
      <c r="BH192" s="48">
        <f t="shared" si="134"/>
        <v>3334.4444444444439</v>
      </c>
      <c r="BI192" s="56">
        <f t="shared" si="135"/>
        <v>0.33333333333333331</v>
      </c>
      <c r="BJ192" s="48">
        <f t="shared" si="136"/>
        <v>3334.4444444444439</v>
      </c>
      <c r="BK192" s="48">
        <f t="shared" si="165"/>
        <v>10673.017721296539</v>
      </c>
      <c r="BL192" s="51">
        <f t="shared" si="137"/>
        <v>3.7513758919205387E-4</v>
      </c>
    </row>
    <row r="193" spans="2:64" x14ac:dyDescent="0.2">
      <c r="B193" s="94">
        <v>44104</v>
      </c>
      <c r="C193" s="120">
        <f t="shared" si="142"/>
        <v>119.95051066705162</v>
      </c>
      <c r="D193" s="72">
        <f t="shared" si="151"/>
        <v>9.9999999999996836E-4</v>
      </c>
      <c r="E193" s="22">
        <v>1000</v>
      </c>
      <c r="F193" s="96">
        <f t="shared" si="144"/>
        <v>119950.51066705161</v>
      </c>
      <c r="G193" s="72">
        <f t="shared" si="145"/>
        <v>7.4045787125718576E-2</v>
      </c>
      <c r="H193" s="21">
        <v>100</v>
      </c>
      <c r="I193" s="72">
        <f t="shared" si="152"/>
        <v>0</v>
      </c>
      <c r="J193" s="22">
        <v>5000</v>
      </c>
      <c r="K193" s="96">
        <f t="shared" si="146"/>
        <v>500000</v>
      </c>
      <c r="L193" s="72">
        <f t="shared" si="147"/>
        <v>0.30865140429142712</v>
      </c>
      <c r="M193" s="21">
        <v>100</v>
      </c>
      <c r="N193" s="72">
        <f t="shared" si="153"/>
        <v>0</v>
      </c>
      <c r="O193" s="22">
        <v>10000</v>
      </c>
      <c r="P193" s="96">
        <f t="shared" si="148"/>
        <v>1000000</v>
      </c>
      <c r="Q193" s="72">
        <f t="shared" si="149"/>
        <v>0.61730280858285425</v>
      </c>
      <c r="R193" s="120">
        <f t="shared" si="150"/>
        <v>1619950.5106670517</v>
      </c>
      <c r="S193" s="99">
        <f t="shared" si="143"/>
        <v>1</v>
      </c>
      <c r="V193" s="116" t="s">
        <v>308</v>
      </c>
      <c r="W193" s="116"/>
      <c r="X193" s="72">
        <f t="shared" si="122"/>
        <v>7.5189502012708659E-2</v>
      </c>
      <c r="Y193" s="71">
        <f t="shared" si="123"/>
        <v>751.94201356584449</v>
      </c>
      <c r="Z193" s="72">
        <f t="shared" si="124"/>
        <v>0.31248046997062684</v>
      </c>
      <c r="AA193" s="71">
        <f t="shared" si="125"/>
        <v>3125</v>
      </c>
      <c r="AB193" s="72">
        <f t="shared" si="126"/>
        <v>0.62496093994125368</v>
      </c>
      <c r="AC193" s="71">
        <f t="shared" si="127"/>
        <v>6250</v>
      </c>
      <c r="AD193" s="71">
        <f t="shared" si="128"/>
        <v>10126.942013565844</v>
      </c>
      <c r="AE193" s="72">
        <f t="shared" si="129"/>
        <v>7.4182961381228412E-5</v>
      </c>
      <c r="AG193" s="116" t="s">
        <v>1200</v>
      </c>
      <c r="AH193" s="116"/>
      <c r="AI193" s="82">
        <f t="shared" si="154"/>
        <v>7.5189502012708659E-2</v>
      </c>
      <c r="AJ193" s="71">
        <f t="shared" si="155"/>
        <v>751.94201356584449</v>
      </c>
      <c r="AK193" s="117">
        <f t="shared" si="156"/>
        <v>0.31248046997062684</v>
      </c>
      <c r="AL193" s="118">
        <f t="shared" si="157"/>
        <v>3125</v>
      </c>
      <c r="AM193" s="82">
        <f t="shared" si="158"/>
        <v>0.62496093994125368</v>
      </c>
      <c r="AN193" s="71">
        <f t="shared" si="159"/>
        <v>6250</v>
      </c>
      <c r="AO193" s="71">
        <f t="shared" si="160"/>
        <v>10126.942013565844</v>
      </c>
      <c r="AP193" s="72">
        <f t="shared" si="130"/>
        <v>7.4182961381286106E-5</v>
      </c>
      <c r="AR193" s="116" t="s">
        <v>308</v>
      </c>
      <c r="AS193" s="116"/>
      <c r="AT193" s="25">
        <f t="shared" si="138"/>
        <v>0.39600872606086907</v>
      </c>
      <c r="AU193" s="48">
        <f t="shared" si="161"/>
        <v>4010.3574056845018</v>
      </c>
      <c r="AV193" s="25">
        <f t="shared" si="139"/>
        <v>0.32915497381816428</v>
      </c>
      <c r="AW193" s="48">
        <f t="shared" si="162"/>
        <v>3333.333333333333</v>
      </c>
      <c r="AX193" s="25">
        <f t="shared" si="140"/>
        <v>0.32915497381816428</v>
      </c>
      <c r="AY193" s="48">
        <f t="shared" si="163"/>
        <v>3333.333333333333</v>
      </c>
      <c r="AZ193" s="48">
        <f t="shared" si="164"/>
        <v>10677.024072351167</v>
      </c>
      <c r="BA193" s="25">
        <f t="shared" si="141"/>
        <v>3.7537191066719231E-4</v>
      </c>
      <c r="BC193" s="116" t="s">
        <v>1200</v>
      </c>
      <c r="BD193" s="116"/>
      <c r="BE193" s="56">
        <f t="shared" si="131"/>
        <v>0.33333333333333331</v>
      </c>
      <c r="BF193" s="48">
        <f t="shared" si="132"/>
        <v>3559.0080241170554</v>
      </c>
      <c r="BG193" s="56">
        <f t="shared" si="133"/>
        <v>0.33333333333333331</v>
      </c>
      <c r="BH193" s="48">
        <f t="shared" si="134"/>
        <v>3334.4444444444439</v>
      </c>
      <c r="BI193" s="56">
        <f t="shared" si="135"/>
        <v>0.33333333333333331</v>
      </c>
      <c r="BJ193" s="48">
        <f t="shared" si="136"/>
        <v>3334.4444444444439</v>
      </c>
      <c r="BK193" s="48">
        <f t="shared" si="165"/>
        <v>10677.024072351167</v>
      </c>
      <c r="BL193" s="51">
        <f t="shared" si="137"/>
        <v>3.7537191066716602E-4</v>
      </c>
    </row>
    <row r="194" spans="2:64" x14ac:dyDescent="0.2">
      <c r="B194" s="94">
        <v>44105</v>
      </c>
      <c r="C194" s="120">
        <f t="shared" si="142"/>
        <v>120.07046117771867</v>
      </c>
      <c r="D194" s="72">
        <f t="shared" si="151"/>
        <v>1.0000000000000104E-3</v>
      </c>
      <c r="E194" s="22">
        <v>1000</v>
      </c>
      <c r="F194" s="96">
        <f t="shared" si="144"/>
        <v>120070.46117771867</v>
      </c>
      <c r="G194" s="72">
        <f t="shared" si="145"/>
        <v>7.4114345057827186E-2</v>
      </c>
      <c r="H194" s="21">
        <v>100</v>
      </c>
      <c r="I194" s="72">
        <f t="shared" si="152"/>
        <v>0</v>
      </c>
      <c r="J194" s="22">
        <v>5000</v>
      </c>
      <c r="K194" s="96">
        <f t="shared" si="146"/>
        <v>500000</v>
      </c>
      <c r="L194" s="72">
        <f t="shared" si="147"/>
        <v>0.30862855164739089</v>
      </c>
      <c r="M194" s="21">
        <v>100</v>
      </c>
      <c r="N194" s="72">
        <f t="shared" si="153"/>
        <v>0</v>
      </c>
      <c r="O194" s="22">
        <v>10000</v>
      </c>
      <c r="P194" s="96">
        <f t="shared" si="148"/>
        <v>1000000</v>
      </c>
      <c r="Q194" s="72">
        <f t="shared" si="149"/>
        <v>0.61725710329478178</v>
      </c>
      <c r="R194" s="120">
        <f t="shared" si="150"/>
        <v>1620070.4611777188</v>
      </c>
      <c r="S194" s="99">
        <f t="shared" si="143"/>
        <v>0.99999999999999989</v>
      </c>
      <c r="V194" s="116" t="s">
        <v>309</v>
      </c>
      <c r="W194" s="116"/>
      <c r="X194" s="72">
        <f t="shared" si="122"/>
        <v>7.5264691514721357E-2</v>
      </c>
      <c r="Y194" s="71">
        <f t="shared" si="123"/>
        <v>752.69395557941027</v>
      </c>
      <c r="Z194" s="72">
        <f t="shared" si="124"/>
        <v>0.31248046997062684</v>
      </c>
      <c r="AA194" s="71">
        <f t="shared" si="125"/>
        <v>3125</v>
      </c>
      <c r="AB194" s="72">
        <f t="shared" si="126"/>
        <v>0.62496093994125368</v>
      </c>
      <c r="AC194" s="71">
        <f t="shared" si="127"/>
        <v>6250</v>
      </c>
      <c r="AD194" s="71">
        <f t="shared" si="128"/>
        <v>10127.693955579411</v>
      </c>
      <c r="AE194" s="72">
        <f t="shared" si="129"/>
        <v>7.425163613650776E-5</v>
      </c>
      <c r="AG194" s="116" t="s">
        <v>1201</v>
      </c>
      <c r="AH194" s="116"/>
      <c r="AI194" s="82">
        <f t="shared" si="154"/>
        <v>7.5264691514721357E-2</v>
      </c>
      <c r="AJ194" s="71">
        <f t="shared" si="155"/>
        <v>752.69395557941027</v>
      </c>
      <c r="AK194" s="117">
        <f t="shared" si="156"/>
        <v>0.31248046997062684</v>
      </c>
      <c r="AL194" s="118">
        <f t="shared" si="157"/>
        <v>3125</v>
      </c>
      <c r="AM194" s="82">
        <f t="shared" si="158"/>
        <v>0.62496093994125368</v>
      </c>
      <c r="AN194" s="71">
        <f t="shared" si="159"/>
        <v>6250</v>
      </c>
      <c r="AO194" s="71">
        <f t="shared" si="160"/>
        <v>10127.693955579411</v>
      </c>
      <c r="AP194" s="72">
        <f t="shared" si="130"/>
        <v>7.4251636136501986E-5</v>
      </c>
      <c r="AR194" s="116" t="s">
        <v>309</v>
      </c>
      <c r="AS194" s="116"/>
      <c r="AT194" s="25">
        <f t="shared" si="138"/>
        <v>0.39637530327213777</v>
      </c>
      <c r="AU194" s="48">
        <f t="shared" si="161"/>
        <v>4014.3677630901857</v>
      </c>
      <c r="AV194" s="25">
        <f t="shared" si="139"/>
        <v>0.32913053533741299</v>
      </c>
      <c r="AW194" s="48">
        <f t="shared" si="162"/>
        <v>3333.333333333333</v>
      </c>
      <c r="AX194" s="25">
        <f t="shared" si="140"/>
        <v>0.32913053533741299</v>
      </c>
      <c r="AY194" s="48">
        <f t="shared" si="163"/>
        <v>3333.333333333333</v>
      </c>
      <c r="AZ194" s="48">
        <f t="shared" si="164"/>
        <v>10681.034429756852</v>
      </c>
      <c r="BA194" s="25">
        <f t="shared" si="141"/>
        <v>3.756062905271374E-4</v>
      </c>
      <c r="BC194" s="116" t="s">
        <v>1201</v>
      </c>
      <c r="BD194" s="116"/>
      <c r="BE194" s="56">
        <f t="shared" si="131"/>
        <v>0.33333333333333331</v>
      </c>
      <c r="BF194" s="48">
        <f t="shared" si="132"/>
        <v>3560.3448099189504</v>
      </c>
      <c r="BG194" s="56">
        <f t="shared" si="133"/>
        <v>0.33333333333333331</v>
      </c>
      <c r="BH194" s="48">
        <f t="shared" si="134"/>
        <v>3334.4444444444439</v>
      </c>
      <c r="BI194" s="56">
        <f t="shared" si="135"/>
        <v>0.33333333333333331</v>
      </c>
      <c r="BJ194" s="48">
        <f t="shared" si="136"/>
        <v>3334.4444444444439</v>
      </c>
      <c r="BK194" s="48">
        <f t="shared" si="165"/>
        <v>10681.034429756852</v>
      </c>
      <c r="BL194" s="51">
        <f t="shared" si="137"/>
        <v>3.7560629052713068E-4</v>
      </c>
    </row>
    <row r="195" spans="2:64" x14ac:dyDescent="0.2">
      <c r="B195" s="94">
        <v>44106</v>
      </c>
      <c r="C195" s="120">
        <f t="shared" si="142"/>
        <v>120.19053163889639</v>
      </c>
      <c r="D195" s="72">
        <f t="shared" si="151"/>
        <v>9.9999999999999742E-4</v>
      </c>
      <c r="E195" s="22">
        <v>1000</v>
      </c>
      <c r="F195" s="96">
        <f t="shared" si="144"/>
        <v>120190.53163889638</v>
      </c>
      <c r="G195" s="72">
        <f t="shared" si="145"/>
        <v>7.4182961381287799E-2</v>
      </c>
      <c r="H195" s="21">
        <v>100</v>
      </c>
      <c r="I195" s="72">
        <f t="shared" si="152"/>
        <v>0</v>
      </c>
      <c r="J195" s="22">
        <v>5000</v>
      </c>
      <c r="K195" s="96">
        <f t="shared" si="146"/>
        <v>500000</v>
      </c>
      <c r="L195" s="72">
        <f t="shared" si="147"/>
        <v>0.30860567953957074</v>
      </c>
      <c r="M195" s="21">
        <v>100</v>
      </c>
      <c r="N195" s="72">
        <f t="shared" si="153"/>
        <v>0</v>
      </c>
      <c r="O195" s="22">
        <v>10000</v>
      </c>
      <c r="P195" s="96">
        <f t="shared" si="148"/>
        <v>1000000</v>
      </c>
      <c r="Q195" s="72">
        <f t="shared" si="149"/>
        <v>0.61721135907914149</v>
      </c>
      <c r="R195" s="120">
        <f t="shared" si="150"/>
        <v>1620190.5316388963</v>
      </c>
      <c r="S195" s="99">
        <f t="shared" si="143"/>
        <v>1</v>
      </c>
      <c r="V195" s="116" t="s">
        <v>310</v>
      </c>
      <c r="W195" s="116"/>
      <c r="X195" s="72">
        <f t="shared" si="122"/>
        <v>7.5339956206236083E-2</v>
      </c>
      <c r="Y195" s="71">
        <f t="shared" si="123"/>
        <v>753.44664953498977</v>
      </c>
      <c r="Z195" s="72">
        <f t="shared" si="124"/>
        <v>0.31248046997062684</v>
      </c>
      <c r="AA195" s="71">
        <f t="shared" si="125"/>
        <v>3125</v>
      </c>
      <c r="AB195" s="72">
        <f t="shared" si="126"/>
        <v>0.62496093994125368</v>
      </c>
      <c r="AC195" s="71">
        <f t="shared" si="127"/>
        <v>6250</v>
      </c>
      <c r="AD195" s="71">
        <f t="shared" si="128"/>
        <v>10128.44664953499</v>
      </c>
      <c r="AE195" s="72">
        <f t="shared" si="129"/>
        <v>7.4320369363501312E-5</v>
      </c>
      <c r="AG195" s="116" t="s">
        <v>1202</v>
      </c>
      <c r="AH195" s="116"/>
      <c r="AI195" s="82">
        <f t="shared" si="154"/>
        <v>7.5339956206236083E-2</v>
      </c>
      <c r="AJ195" s="71">
        <f t="shared" si="155"/>
        <v>753.44664953498977</v>
      </c>
      <c r="AK195" s="117">
        <f t="shared" si="156"/>
        <v>0.31248046997062684</v>
      </c>
      <c r="AL195" s="118">
        <f t="shared" si="157"/>
        <v>3125</v>
      </c>
      <c r="AM195" s="82">
        <f t="shared" si="158"/>
        <v>0.62496093994125368</v>
      </c>
      <c r="AN195" s="71">
        <f t="shared" si="159"/>
        <v>6250</v>
      </c>
      <c r="AO195" s="71">
        <f t="shared" si="160"/>
        <v>10128.44664953499</v>
      </c>
      <c r="AP195" s="72">
        <f t="shared" si="130"/>
        <v>7.432036936361186E-5</v>
      </c>
      <c r="AR195" s="116" t="s">
        <v>310</v>
      </c>
      <c r="AS195" s="116"/>
      <c r="AT195" s="25">
        <f t="shared" si="138"/>
        <v>0.39674219254911763</v>
      </c>
      <c r="AU195" s="48">
        <f t="shared" si="161"/>
        <v>4018.3821308532765</v>
      </c>
      <c r="AV195" s="25">
        <f t="shared" si="139"/>
        <v>0.32910607605228098</v>
      </c>
      <c r="AW195" s="48">
        <f t="shared" si="162"/>
        <v>3333.333333333333</v>
      </c>
      <c r="AX195" s="25">
        <f t="shared" si="140"/>
        <v>0.32910607605228098</v>
      </c>
      <c r="AY195" s="48">
        <f t="shared" si="163"/>
        <v>3333.333333333333</v>
      </c>
      <c r="AZ195" s="48">
        <f t="shared" si="164"/>
        <v>10685.048797519943</v>
      </c>
      <c r="BA195" s="25">
        <f t="shared" si="141"/>
        <v>3.7584072867581528E-4</v>
      </c>
      <c r="BC195" s="116" t="s">
        <v>1202</v>
      </c>
      <c r="BD195" s="116"/>
      <c r="BE195" s="56">
        <f t="shared" si="131"/>
        <v>0.33333333333333331</v>
      </c>
      <c r="BF195" s="48">
        <f t="shared" si="132"/>
        <v>3561.6829325066474</v>
      </c>
      <c r="BG195" s="56">
        <f t="shared" si="133"/>
        <v>0.33333333333333331</v>
      </c>
      <c r="BH195" s="48">
        <f t="shared" si="134"/>
        <v>3334.4444444444439</v>
      </c>
      <c r="BI195" s="56">
        <f t="shared" si="135"/>
        <v>0.33333333333333331</v>
      </c>
      <c r="BJ195" s="48">
        <f t="shared" si="136"/>
        <v>3334.4444444444439</v>
      </c>
      <c r="BK195" s="48">
        <f t="shared" si="165"/>
        <v>10685.048797519943</v>
      </c>
      <c r="BL195" s="51">
        <f t="shared" si="137"/>
        <v>3.7584072867580254E-4</v>
      </c>
    </row>
    <row r="196" spans="2:64" x14ac:dyDescent="0.2">
      <c r="B196" s="94">
        <v>44107</v>
      </c>
      <c r="C196" s="120">
        <f t="shared" si="142"/>
        <v>120.31072217053529</v>
      </c>
      <c r="D196" s="72">
        <f t="shared" si="151"/>
        <v>1.0000000000000083E-3</v>
      </c>
      <c r="E196" s="22">
        <v>1000</v>
      </c>
      <c r="F196" s="96">
        <f t="shared" si="144"/>
        <v>120310.72217053529</v>
      </c>
      <c r="G196" s="72">
        <f t="shared" si="145"/>
        <v>7.4251636136413085E-2</v>
      </c>
      <c r="H196" s="21">
        <v>100</v>
      </c>
      <c r="I196" s="72">
        <f t="shared" si="152"/>
        <v>0</v>
      </c>
      <c r="J196" s="22">
        <v>5000</v>
      </c>
      <c r="K196" s="96">
        <f t="shared" si="146"/>
        <v>500000</v>
      </c>
      <c r="L196" s="72">
        <f t="shared" si="147"/>
        <v>0.30858278795452898</v>
      </c>
      <c r="M196" s="21">
        <v>100</v>
      </c>
      <c r="N196" s="72">
        <f t="shared" si="153"/>
        <v>0</v>
      </c>
      <c r="O196" s="22">
        <v>10000</v>
      </c>
      <c r="P196" s="96">
        <f t="shared" si="148"/>
        <v>1000000</v>
      </c>
      <c r="Q196" s="72">
        <f t="shared" si="149"/>
        <v>0.61716557590905796</v>
      </c>
      <c r="R196" s="120">
        <f t="shared" si="150"/>
        <v>1620310.7221705352</v>
      </c>
      <c r="S196" s="99">
        <f t="shared" si="143"/>
        <v>1</v>
      </c>
      <c r="V196" s="116" t="s">
        <v>311</v>
      </c>
      <c r="W196" s="116"/>
      <c r="X196" s="72">
        <f t="shared" si="122"/>
        <v>7.5415296162442316E-2</v>
      </c>
      <c r="Y196" s="71">
        <f t="shared" si="123"/>
        <v>754.20009618452468</v>
      </c>
      <c r="Z196" s="72">
        <f t="shared" si="124"/>
        <v>0.31248046997062684</v>
      </c>
      <c r="AA196" s="71">
        <f t="shared" si="125"/>
        <v>3125</v>
      </c>
      <c r="AB196" s="72">
        <f t="shared" si="126"/>
        <v>0.62496093994125368</v>
      </c>
      <c r="AC196" s="71">
        <f t="shared" si="127"/>
        <v>6250</v>
      </c>
      <c r="AD196" s="71">
        <f t="shared" si="128"/>
        <v>10129.200096184524</v>
      </c>
      <c r="AE196" s="72">
        <f t="shared" si="129"/>
        <v>7.4389161102906618E-5</v>
      </c>
      <c r="AG196" s="116" t="s">
        <v>1203</v>
      </c>
      <c r="AH196" s="116"/>
      <c r="AI196" s="82">
        <f t="shared" si="154"/>
        <v>7.5415296162442316E-2</v>
      </c>
      <c r="AJ196" s="71">
        <f t="shared" si="155"/>
        <v>754.20009618452468</v>
      </c>
      <c r="AK196" s="117">
        <f t="shared" si="156"/>
        <v>0.31248046997062684</v>
      </c>
      <c r="AL196" s="118">
        <f t="shared" si="157"/>
        <v>3125</v>
      </c>
      <c r="AM196" s="82">
        <f t="shared" si="158"/>
        <v>0.62496093994125368</v>
      </c>
      <c r="AN196" s="71">
        <f t="shared" si="159"/>
        <v>6250</v>
      </c>
      <c r="AO196" s="71">
        <f t="shared" si="160"/>
        <v>10129.200096184524</v>
      </c>
      <c r="AP196" s="72">
        <f t="shared" si="130"/>
        <v>7.4389161102805801E-5</v>
      </c>
      <c r="AR196" s="116" t="s">
        <v>311</v>
      </c>
      <c r="AS196" s="116"/>
      <c r="AT196" s="25">
        <f t="shared" si="138"/>
        <v>0.39710939410697305</v>
      </c>
      <c r="AU196" s="48">
        <f t="shared" si="161"/>
        <v>4022.4005129841294</v>
      </c>
      <c r="AV196" s="25">
        <f t="shared" si="139"/>
        <v>0.32908159594842401</v>
      </c>
      <c r="AW196" s="48">
        <f t="shared" si="162"/>
        <v>3333.333333333333</v>
      </c>
      <c r="AX196" s="25">
        <f t="shared" si="140"/>
        <v>0.32908159594842401</v>
      </c>
      <c r="AY196" s="48">
        <f t="shared" si="163"/>
        <v>3333.333333333333</v>
      </c>
      <c r="AZ196" s="48">
        <f t="shared" si="164"/>
        <v>10689.067179650796</v>
      </c>
      <c r="BA196" s="25">
        <f t="shared" si="141"/>
        <v>3.7607522501773976E-4</v>
      </c>
      <c r="BC196" s="116" t="s">
        <v>1203</v>
      </c>
      <c r="BD196" s="116"/>
      <c r="BE196" s="56">
        <f t="shared" si="131"/>
        <v>0.33333333333333331</v>
      </c>
      <c r="BF196" s="48">
        <f t="shared" si="132"/>
        <v>3563.022393216932</v>
      </c>
      <c r="BG196" s="56">
        <f t="shared" si="133"/>
        <v>0.33333333333333331</v>
      </c>
      <c r="BH196" s="48">
        <f t="shared" si="134"/>
        <v>3334.4444444444439</v>
      </c>
      <c r="BI196" s="56">
        <f t="shared" si="135"/>
        <v>0.33333333333333331</v>
      </c>
      <c r="BJ196" s="48">
        <f t="shared" si="136"/>
        <v>3334.4444444444439</v>
      </c>
      <c r="BK196" s="48">
        <f t="shared" si="165"/>
        <v>10689.067179650796</v>
      </c>
      <c r="BL196" s="51">
        <f t="shared" si="137"/>
        <v>3.7607522501770241E-4</v>
      </c>
    </row>
    <row r="197" spans="2:64" x14ac:dyDescent="0.2">
      <c r="B197" s="94">
        <v>44108</v>
      </c>
      <c r="C197" s="120">
        <f t="shared" si="142"/>
        <v>120.43103289270582</v>
      </c>
      <c r="D197" s="72">
        <f t="shared" si="151"/>
        <v>9.999999999999521E-4</v>
      </c>
      <c r="E197" s="22">
        <v>1000</v>
      </c>
      <c r="F197" s="96">
        <f t="shared" si="144"/>
        <v>120431.03289270581</v>
      </c>
      <c r="G197" s="72">
        <f t="shared" si="145"/>
        <v>7.4320369363525984E-2</v>
      </c>
      <c r="H197" s="21">
        <v>100</v>
      </c>
      <c r="I197" s="72">
        <f t="shared" si="152"/>
        <v>0</v>
      </c>
      <c r="J197" s="22">
        <v>5000</v>
      </c>
      <c r="K197" s="96">
        <f t="shared" si="146"/>
        <v>500000</v>
      </c>
      <c r="L197" s="72">
        <f t="shared" si="147"/>
        <v>0.30855987687882463</v>
      </c>
      <c r="M197" s="21">
        <v>100</v>
      </c>
      <c r="N197" s="72">
        <f t="shared" si="153"/>
        <v>0</v>
      </c>
      <c r="O197" s="22">
        <v>10000</v>
      </c>
      <c r="P197" s="96">
        <f t="shared" si="148"/>
        <v>1000000</v>
      </c>
      <c r="Q197" s="72">
        <f t="shared" si="149"/>
        <v>0.61711975375764927</v>
      </c>
      <c r="R197" s="120">
        <f t="shared" si="150"/>
        <v>1620431.0328927059</v>
      </c>
      <c r="S197" s="99">
        <f t="shared" si="143"/>
        <v>0.99999999999999989</v>
      </c>
      <c r="V197" s="116" t="s">
        <v>312</v>
      </c>
      <c r="W197" s="116"/>
      <c r="X197" s="72">
        <f t="shared" si="122"/>
        <v>7.5490711458604767E-2</v>
      </c>
      <c r="Y197" s="71">
        <f t="shared" si="123"/>
        <v>754.95429628070929</v>
      </c>
      <c r="Z197" s="72">
        <f t="shared" si="124"/>
        <v>0.31248046997062684</v>
      </c>
      <c r="AA197" s="71">
        <f t="shared" si="125"/>
        <v>3125</v>
      </c>
      <c r="AB197" s="72">
        <f t="shared" si="126"/>
        <v>0.62496093994125368</v>
      </c>
      <c r="AC197" s="71">
        <f t="shared" si="127"/>
        <v>6250</v>
      </c>
      <c r="AD197" s="71">
        <f t="shared" si="128"/>
        <v>10129.95429628071</v>
      </c>
      <c r="AE197" s="72">
        <f t="shared" si="129"/>
        <v>7.4458011395177578E-5</v>
      </c>
      <c r="AG197" s="116" t="s">
        <v>1204</v>
      </c>
      <c r="AH197" s="116"/>
      <c r="AI197" s="82">
        <f t="shared" si="154"/>
        <v>7.5490711458604767E-2</v>
      </c>
      <c r="AJ197" s="71">
        <f t="shared" si="155"/>
        <v>754.95429628070929</v>
      </c>
      <c r="AK197" s="117">
        <f t="shared" si="156"/>
        <v>0.31248046997062684</v>
      </c>
      <c r="AL197" s="118">
        <f t="shared" si="157"/>
        <v>3125</v>
      </c>
      <c r="AM197" s="82">
        <f t="shared" si="158"/>
        <v>0.62496093994125368</v>
      </c>
      <c r="AN197" s="71">
        <f t="shared" si="159"/>
        <v>6250</v>
      </c>
      <c r="AO197" s="71">
        <f t="shared" si="160"/>
        <v>10129.95429628071</v>
      </c>
      <c r="AP197" s="72">
        <f t="shared" si="130"/>
        <v>7.445801139516206E-5</v>
      </c>
      <c r="AR197" s="116" t="s">
        <v>312</v>
      </c>
      <c r="AS197" s="116"/>
      <c r="AT197" s="25">
        <f t="shared" si="138"/>
        <v>0.39747690816092285</v>
      </c>
      <c r="AU197" s="48">
        <f t="shared" si="161"/>
        <v>4026.4229134971138</v>
      </c>
      <c r="AV197" s="25">
        <f t="shared" si="139"/>
        <v>0.32905709501149394</v>
      </c>
      <c r="AW197" s="48">
        <f t="shared" si="162"/>
        <v>3333.333333333333</v>
      </c>
      <c r="AX197" s="25">
        <f t="shared" si="140"/>
        <v>0.32905709501149394</v>
      </c>
      <c r="AY197" s="48">
        <f t="shared" si="163"/>
        <v>3333.333333333333</v>
      </c>
      <c r="AZ197" s="48">
        <f t="shared" si="164"/>
        <v>10693.08958016378</v>
      </c>
      <c r="BA197" s="25">
        <f t="shared" si="141"/>
        <v>3.7630977945779536E-4</v>
      </c>
      <c r="BC197" s="116" t="s">
        <v>1204</v>
      </c>
      <c r="BD197" s="116"/>
      <c r="BE197" s="56">
        <f t="shared" si="131"/>
        <v>0.33333333333333331</v>
      </c>
      <c r="BF197" s="48">
        <f t="shared" si="132"/>
        <v>3564.3631933879265</v>
      </c>
      <c r="BG197" s="56">
        <f t="shared" si="133"/>
        <v>0.33333333333333331</v>
      </c>
      <c r="BH197" s="48">
        <f t="shared" si="134"/>
        <v>3334.4444444444439</v>
      </c>
      <c r="BI197" s="56">
        <f t="shared" si="135"/>
        <v>0.33333333333333331</v>
      </c>
      <c r="BJ197" s="48">
        <f t="shared" si="136"/>
        <v>3334.4444444444439</v>
      </c>
      <c r="BK197" s="48">
        <f t="shared" si="165"/>
        <v>10693.08958016378</v>
      </c>
      <c r="BL197" s="51">
        <f t="shared" si="137"/>
        <v>3.763097794577952E-4</v>
      </c>
    </row>
    <row r="198" spans="2:64" x14ac:dyDescent="0.2">
      <c r="B198" s="94">
        <v>44109</v>
      </c>
      <c r="C198" s="120">
        <f t="shared" si="142"/>
        <v>120.55146392559853</v>
      </c>
      <c r="D198" s="72">
        <f t="shared" si="151"/>
        <v>1.0000000000000408E-3</v>
      </c>
      <c r="E198" s="22">
        <v>1000</v>
      </c>
      <c r="F198" s="96">
        <f t="shared" si="144"/>
        <v>120551.46392559852</v>
      </c>
      <c r="G198" s="72">
        <f t="shared" si="145"/>
        <v>7.4389161102959692E-2</v>
      </c>
      <c r="H198" s="21">
        <v>100</v>
      </c>
      <c r="I198" s="72">
        <f t="shared" si="152"/>
        <v>0</v>
      </c>
      <c r="J198" s="22">
        <v>5000</v>
      </c>
      <c r="K198" s="96">
        <f t="shared" si="146"/>
        <v>500000</v>
      </c>
      <c r="L198" s="72">
        <f t="shared" si="147"/>
        <v>0.3085369462990134</v>
      </c>
      <c r="M198" s="21">
        <v>100</v>
      </c>
      <c r="N198" s="72">
        <f t="shared" si="153"/>
        <v>0</v>
      </c>
      <c r="O198" s="22">
        <v>10000</v>
      </c>
      <c r="P198" s="96">
        <f t="shared" si="148"/>
        <v>1000000</v>
      </c>
      <c r="Q198" s="72">
        <f t="shared" si="149"/>
        <v>0.61707389259802681</v>
      </c>
      <c r="R198" s="120">
        <f t="shared" si="150"/>
        <v>1620551.4639255987</v>
      </c>
      <c r="S198" s="99">
        <f t="shared" si="143"/>
        <v>0.99999999999999989</v>
      </c>
      <c r="V198" s="116" t="s">
        <v>313</v>
      </c>
      <c r="W198" s="116"/>
      <c r="X198" s="72">
        <f t="shared" si="122"/>
        <v>7.5566202170063379E-2</v>
      </c>
      <c r="Y198" s="71">
        <f t="shared" si="123"/>
        <v>755.70925057699003</v>
      </c>
      <c r="Z198" s="72">
        <f t="shared" si="124"/>
        <v>0.31248046997062684</v>
      </c>
      <c r="AA198" s="71">
        <f t="shared" si="125"/>
        <v>3125</v>
      </c>
      <c r="AB198" s="72">
        <f t="shared" si="126"/>
        <v>0.62496093994125368</v>
      </c>
      <c r="AC198" s="71">
        <f t="shared" si="127"/>
        <v>6250</v>
      </c>
      <c r="AD198" s="71">
        <f t="shared" si="128"/>
        <v>10130.709250576991</v>
      </c>
      <c r="AE198" s="72">
        <f t="shared" si="129"/>
        <v>7.4526920280165249E-5</v>
      </c>
      <c r="AG198" s="116" t="s">
        <v>1205</v>
      </c>
      <c r="AH198" s="116"/>
      <c r="AI198" s="82">
        <f t="shared" si="154"/>
        <v>7.5566202170063379E-2</v>
      </c>
      <c r="AJ198" s="71">
        <f t="shared" si="155"/>
        <v>755.70925057699003</v>
      </c>
      <c r="AK198" s="117">
        <f t="shared" si="156"/>
        <v>0.31248046997062684</v>
      </c>
      <c r="AL198" s="118">
        <f t="shared" si="157"/>
        <v>3125</v>
      </c>
      <c r="AM198" s="82">
        <f t="shared" si="158"/>
        <v>0.62496093994125368</v>
      </c>
      <c r="AN198" s="71">
        <f t="shared" si="159"/>
        <v>6250</v>
      </c>
      <c r="AO198" s="71">
        <f t="shared" si="160"/>
        <v>10130.709250576991</v>
      </c>
      <c r="AP198" s="72">
        <f t="shared" si="130"/>
        <v>7.4526920280204578E-5</v>
      </c>
      <c r="AR198" s="116" t="s">
        <v>313</v>
      </c>
      <c r="AS198" s="116"/>
      <c r="AT198" s="25">
        <f t="shared" si="138"/>
        <v>0.39784473492624012</v>
      </c>
      <c r="AU198" s="48">
        <f t="shared" si="161"/>
        <v>4030.4493364106115</v>
      </c>
      <c r="AV198" s="25">
        <f t="shared" si="139"/>
        <v>0.32903257322713947</v>
      </c>
      <c r="AW198" s="48">
        <f t="shared" si="162"/>
        <v>3333.333333333333</v>
      </c>
      <c r="AX198" s="25">
        <f t="shared" si="140"/>
        <v>0.32903257322713947</v>
      </c>
      <c r="AY198" s="48">
        <f t="shared" si="163"/>
        <v>3333.333333333333</v>
      </c>
      <c r="AZ198" s="48">
        <f t="shared" si="164"/>
        <v>10697.116003077277</v>
      </c>
      <c r="BA198" s="25">
        <f t="shared" si="141"/>
        <v>3.7654439190021533E-4</v>
      </c>
      <c r="BC198" s="116" t="s">
        <v>1205</v>
      </c>
      <c r="BD198" s="116"/>
      <c r="BE198" s="56">
        <f t="shared" si="131"/>
        <v>0.33333333333333331</v>
      </c>
      <c r="BF198" s="48">
        <f t="shared" si="132"/>
        <v>3565.7053343590924</v>
      </c>
      <c r="BG198" s="56">
        <f t="shared" si="133"/>
        <v>0.33333333333333331</v>
      </c>
      <c r="BH198" s="48">
        <f t="shared" si="134"/>
        <v>3334.4444444444439</v>
      </c>
      <c r="BI198" s="56">
        <f t="shared" si="135"/>
        <v>0.33333333333333331</v>
      </c>
      <c r="BJ198" s="48">
        <f t="shared" si="136"/>
        <v>3334.4444444444439</v>
      </c>
      <c r="BK198" s="48">
        <f t="shared" si="165"/>
        <v>10697.116003077277</v>
      </c>
      <c r="BL198" s="51">
        <f t="shared" si="137"/>
        <v>3.7654439190015765E-4</v>
      </c>
    </row>
    <row r="199" spans="2:64" x14ac:dyDescent="0.2">
      <c r="B199" s="94">
        <v>44110</v>
      </c>
      <c r="C199" s="120">
        <f t="shared" si="142"/>
        <v>120.67201538952412</v>
      </c>
      <c r="D199" s="72">
        <f t="shared" si="151"/>
        <v>9.9999999999996077E-4</v>
      </c>
      <c r="E199" s="22">
        <v>1000</v>
      </c>
      <c r="F199" s="96">
        <f t="shared" si="144"/>
        <v>120672.01538952412</v>
      </c>
      <c r="G199" s="72">
        <f t="shared" si="145"/>
        <v>7.4458011395057574E-2</v>
      </c>
      <c r="H199" s="21">
        <v>100</v>
      </c>
      <c r="I199" s="72">
        <f t="shared" si="152"/>
        <v>0</v>
      </c>
      <c r="J199" s="22">
        <v>5000</v>
      </c>
      <c r="K199" s="96">
        <f t="shared" si="146"/>
        <v>500000</v>
      </c>
      <c r="L199" s="72">
        <f t="shared" si="147"/>
        <v>0.30851399620164749</v>
      </c>
      <c r="M199" s="21">
        <v>100</v>
      </c>
      <c r="N199" s="72">
        <f t="shared" si="153"/>
        <v>0</v>
      </c>
      <c r="O199" s="22">
        <v>10000</v>
      </c>
      <c r="P199" s="96">
        <f t="shared" si="148"/>
        <v>1000000</v>
      </c>
      <c r="Q199" s="72">
        <f t="shared" si="149"/>
        <v>0.61702799240329498</v>
      </c>
      <c r="R199" s="120">
        <f t="shared" si="150"/>
        <v>1620672.0153895242</v>
      </c>
      <c r="S199" s="99">
        <f t="shared" si="143"/>
        <v>1</v>
      </c>
      <c r="V199" s="116" t="s">
        <v>314</v>
      </c>
      <c r="W199" s="116"/>
      <c r="X199" s="72">
        <f t="shared" si="122"/>
        <v>7.5641768372233437E-2</v>
      </c>
      <c r="Y199" s="71">
        <f t="shared" si="123"/>
        <v>756.46495982756699</v>
      </c>
      <c r="Z199" s="72">
        <f t="shared" si="124"/>
        <v>0.31248046997062684</v>
      </c>
      <c r="AA199" s="71">
        <f t="shared" si="125"/>
        <v>3125</v>
      </c>
      <c r="AB199" s="72">
        <f t="shared" si="126"/>
        <v>0.62496093994125368</v>
      </c>
      <c r="AC199" s="71">
        <f t="shared" si="127"/>
        <v>6250</v>
      </c>
      <c r="AD199" s="71">
        <f t="shared" si="128"/>
        <v>10131.464959827566</v>
      </c>
      <c r="AE199" s="72">
        <f t="shared" si="129"/>
        <v>7.459588779855448E-5</v>
      </c>
      <c r="AG199" s="116" t="s">
        <v>1206</v>
      </c>
      <c r="AH199" s="116"/>
      <c r="AI199" s="82">
        <f t="shared" si="154"/>
        <v>7.5641768372233437E-2</v>
      </c>
      <c r="AJ199" s="71">
        <f t="shared" si="155"/>
        <v>756.46495982756699</v>
      </c>
      <c r="AK199" s="117">
        <f t="shared" si="156"/>
        <v>0.31248046997062684</v>
      </c>
      <c r="AL199" s="118">
        <f t="shared" si="157"/>
        <v>3125</v>
      </c>
      <c r="AM199" s="82">
        <f t="shared" si="158"/>
        <v>0.62496093994125368</v>
      </c>
      <c r="AN199" s="71">
        <f t="shared" si="159"/>
        <v>6250</v>
      </c>
      <c r="AO199" s="71">
        <f t="shared" si="160"/>
        <v>10131.464959827566</v>
      </c>
      <c r="AP199" s="72">
        <f t="shared" si="130"/>
        <v>7.4595887798567517E-5</v>
      </c>
      <c r="AR199" s="116" t="s">
        <v>314</v>
      </c>
      <c r="AS199" s="116"/>
      <c r="AT199" s="25">
        <f t="shared" si="138"/>
        <v>0.39821287461825133</v>
      </c>
      <c r="AU199" s="48">
        <f t="shared" si="161"/>
        <v>4034.4797857470217</v>
      </c>
      <c r="AV199" s="25">
        <f t="shared" si="139"/>
        <v>0.32900803058100542</v>
      </c>
      <c r="AW199" s="48">
        <f t="shared" si="162"/>
        <v>3333.333333333333</v>
      </c>
      <c r="AX199" s="25">
        <f t="shared" si="140"/>
        <v>0.32900803058100542</v>
      </c>
      <c r="AY199" s="48">
        <f t="shared" si="163"/>
        <v>3333.333333333333</v>
      </c>
      <c r="AZ199" s="48">
        <f t="shared" si="164"/>
        <v>10701.146452413686</v>
      </c>
      <c r="BA199" s="25">
        <f t="shared" si="141"/>
        <v>3.7677906224909275E-4</v>
      </c>
      <c r="BC199" s="116" t="s">
        <v>1206</v>
      </c>
      <c r="BD199" s="116"/>
      <c r="BE199" s="56">
        <f t="shared" si="131"/>
        <v>0.33333333333333331</v>
      </c>
      <c r="BF199" s="48">
        <f t="shared" si="132"/>
        <v>3567.0488174712286</v>
      </c>
      <c r="BG199" s="56">
        <f t="shared" si="133"/>
        <v>0.33333333333333331</v>
      </c>
      <c r="BH199" s="48">
        <f t="shared" si="134"/>
        <v>3334.4444444444439</v>
      </c>
      <c r="BI199" s="56">
        <f t="shared" si="135"/>
        <v>0.33333333333333331</v>
      </c>
      <c r="BJ199" s="48">
        <f t="shared" si="136"/>
        <v>3334.4444444444439</v>
      </c>
      <c r="BK199" s="48">
        <f t="shared" si="165"/>
        <v>10701.146452413686</v>
      </c>
      <c r="BL199" s="51">
        <f t="shared" si="137"/>
        <v>3.7677906224908853E-4</v>
      </c>
    </row>
    <row r="200" spans="2:64" x14ac:dyDescent="0.2">
      <c r="B200" s="94">
        <v>44111</v>
      </c>
      <c r="C200" s="120">
        <f t="shared" si="142"/>
        <v>120.79268740491365</v>
      </c>
      <c r="D200" s="72">
        <f t="shared" si="151"/>
        <v>1.0000000000000523E-3</v>
      </c>
      <c r="E200" s="22">
        <v>1000</v>
      </c>
      <c r="F200" s="96">
        <f t="shared" si="144"/>
        <v>120792.68740491365</v>
      </c>
      <c r="G200" s="72">
        <f t="shared" si="145"/>
        <v>7.4526920280173187E-2</v>
      </c>
      <c r="H200" s="21">
        <v>100</v>
      </c>
      <c r="I200" s="72">
        <f t="shared" si="152"/>
        <v>0</v>
      </c>
      <c r="J200" s="22">
        <v>5000</v>
      </c>
      <c r="K200" s="96">
        <f t="shared" si="146"/>
        <v>500000</v>
      </c>
      <c r="L200" s="72">
        <f t="shared" si="147"/>
        <v>0.3084910265732756</v>
      </c>
      <c r="M200" s="21">
        <v>100</v>
      </c>
      <c r="N200" s="72">
        <f t="shared" si="153"/>
        <v>0</v>
      </c>
      <c r="O200" s="22">
        <v>10000</v>
      </c>
      <c r="P200" s="96">
        <f t="shared" si="148"/>
        <v>1000000</v>
      </c>
      <c r="Q200" s="72">
        <f t="shared" si="149"/>
        <v>0.61698205314655119</v>
      </c>
      <c r="R200" s="120">
        <f t="shared" si="150"/>
        <v>1620792.6874049136</v>
      </c>
      <c r="S200" s="99">
        <f t="shared" si="143"/>
        <v>1</v>
      </c>
      <c r="V200" s="116" t="s">
        <v>315</v>
      </c>
      <c r="W200" s="116"/>
      <c r="X200" s="72">
        <f t="shared" si="122"/>
        <v>7.5717410140605679E-2</v>
      </c>
      <c r="Y200" s="71">
        <f t="shared" si="123"/>
        <v>757.22142478739465</v>
      </c>
      <c r="Z200" s="72">
        <f t="shared" si="124"/>
        <v>0.31248046997062684</v>
      </c>
      <c r="AA200" s="71">
        <f t="shared" si="125"/>
        <v>3125</v>
      </c>
      <c r="AB200" s="72">
        <f t="shared" si="126"/>
        <v>0.62496093994125368</v>
      </c>
      <c r="AC200" s="71">
        <f t="shared" si="127"/>
        <v>6250</v>
      </c>
      <c r="AD200" s="71">
        <f t="shared" si="128"/>
        <v>10132.221424787394</v>
      </c>
      <c r="AE200" s="72">
        <f t="shared" si="129"/>
        <v>7.4664913990965745E-5</v>
      </c>
      <c r="AG200" s="116" t="s">
        <v>1207</v>
      </c>
      <c r="AH200" s="116"/>
      <c r="AI200" s="82">
        <f t="shared" si="154"/>
        <v>7.5717410140605679E-2</v>
      </c>
      <c r="AJ200" s="71">
        <f t="shared" si="155"/>
        <v>757.22142478739465</v>
      </c>
      <c r="AK200" s="117">
        <f t="shared" si="156"/>
        <v>0.31248046997062684</v>
      </c>
      <c r="AL200" s="118">
        <f t="shared" si="157"/>
        <v>3125</v>
      </c>
      <c r="AM200" s="82">
        <f t="shared" si="158"/>
        <v>0.62496093994125368</v>
      </c>
      <c r="AN200" s="71">
        <f t="shared" si="159"/>
        <v>6250</v>
      </c>
      <c r="AO200" s="71">
        <f t="shared" si="160"/>
        <v>10132.221424787394</v>
      </c>
      <c r="AP200" s="72">
        <f t="shared" si="130"/>
        <v>7.466491399088504E-5</v>
      </c>
      <c r="AR200" s="116" t="s">
        <v>315</v>
      </c>
      <c r="AS200" s="116"/>
      <c r="AT200" s="25">
        <f t="shared" si="138"/>
        <v>0.39858132745233699</v>
      </c>
      <c r="AU200" s="48">
        <f t="shared" si="161"/>
        <v>4038.5142655327691</v>
      </c>
      <c r="AV200" s="25">
        <f t="shared" si="139"/>
        <v>0.32898346705873305</v>
      </c>
      <c r="AW200" s="48">
        <f t="shared" si="162"/>
        <v>3333.333333333333</v>
      </c>
      <c r="AX200" s="25">
        <f t="shared" si="140"/>
        <v>0.32898346705873305</v>
      </c>
      <c r="AY200" s="48">
        <f t="shared" si="163"/>
        <v>3333.333333333333</v>
      </c>
      <c r="AZ200" s="48">
        <f t="shared" si="164"/>
        <v>10705.180932199435</v>
      </c>
      <c r="BA200" s="25">
        <f t="shared" si="141"/>
        <v>3.770137904092303E-4</v>
      </c>
      <c r="BC200" s="116" t="s">
        <v>1207</v>
      </c>
      <c r="BD200" s="116"/>
      <c r="BE200" s="56">
        <f t="shared" si="131"/>
        <v>0.33333333333333331</v>
      </c>
      <c r="BF200" s="48">
        <f t="shared" si="132"/>
        <v>3568.3936440664784</v>
      </c>
      <c r="BG200" s="56">
        <f t="shared" si="133"/>
        <v>0.33333333333333331</v>
      </c>
      <c r="BH200" s="48">
        <f t="shared" si="134"/>
        <v>3334.4444444444439</v>
      </c>
      <c r="BI200" s="56">
        <f t="shared" si="135"/>
        <v>0.33333333333333331</v>
      </c>
      <c r="BJ200" s="48">
        <f t="shared" si="136"/>
        <v>3334.4444444444439</v>
      </c>
      <c r="BK200" s="48">
        <f t="shared" si="165"/>
        <v>10705.180932199435</v>
      </c>
      <c r="BL200" s="51">
        <f t="shared" si="137"/>
        <v>3.770137904093307E-4</v>
      </c>
    </row>
    <row r="201" spans="2:64" x14ac:dyDescent="0.2">
      <c r="B201" s="94">
        <v>44112</v>
      </c>
      <c r="C201" s="120">
        <f t="shared" si="142"/>
        <v>120.91348009231857</v>
      </c>
      <c r="D201" s="72">
        <f t="shared" si="151"/>
        <v>1.0000000000000111E-3</v>
      </c>
      <c r="E201" s="22">
        <v>1000</v>
      </c>
      <c r="F201" s="96">
        <f t="shared" si="144"/>
        <v>120913.48009231857</v>
      </c>
      <c r="G201" s="72">
        <f t="shared" si="145"/>
        <v>7.4595887798670144E-2</v>
      </c>
      <c r="H201" s="21">
        <v>100</v>
      </c>
      <c r="I201" s="72">
        <f t="shared" si="152"/>
        <v>0</v>
      </c>
      <c r="J201" s="22">
        <v>5000</v>
      </c>
      <c r="K201" s="96">
        <f t="shared" si="146"/>
        <v>500000</v>
      </c>
      <c r="L201" s="72">
        <f t="shared" si="147"/>
        <v>0.30846803740044326</v>
      </c>
      <c r="M201" s="21">
        <v>100</v>
      </c>
      <c r="N201" s="72">
        <f t="shared" si="153"/>
        <v>0</v>
      </c>
      <c r="O201" s="22">
        <v>10000</v>
      </c>
      <c r="P201" s="96">
        <f t="shared" si="148"/>
        <v>1000000</v>
      </c>
      <c r="Q201" s="72">
        <f t="shared" si="149"/>
        <v>0.61693607480088652</v>
      </c>
      <c r="R201" s="120">
        <f t="shared" si="150"/>
        <v>1620913.4800923187</v>
      </c>
      <c r="S201" s="99">
        <f t="shared" si="143"/>
        <v>1</v>
      </c>
      <c r="V201" s="116" t="s">
        <v>316</v>
      </c>
      <c r="W201" s="116"/>
      <c r="X201" s="72">
        <f t="shared" si="122"/>
        <v>7.5793127550746298E-2</v>
      </c>
      <c r="Y201" s="71">
        <f t="shared" si="123"/>
        <v>757.97864621218218</v>
      </c>
      <c r="Z201" s="72">
        <f t="shared" si="124"/>
        <v>0.31248046997062684</v>
      </c>
      <c r="AA201" s="71">
        <f t="shared" si="125"/>
        <v>3125</v>
      </c>
      <c r="AB201" s="72">
        <f t="shared" si="126"/>
        <v>0.62496093994125368</v>
      </c>
      <c r="AC201" s="71">
        <f t="shared" si="127"/>
        <v>6250</v>
      </c>
      <c r="AD201" s="71">
        <f t="shared" si="128"/>
        <v>10132.978646212181</v>
      </c>
      <c r="AE201" s="72">
        <f t="shared" si="129"/>
        <v>7.4733998897236916E-5</v>
      </c>
      <c r="AG201" s="116" t="s">
        <v>1208</v>
      </c>
      <c r="AH201" s="116"/>
      <c r="AI201" s="82">
        <f t="shared" si="154"/>
        <v>7.5793127550746298E-2</v>
      </c>
      <c r="AJ201" s="71">
        <f t="shared" si="155"/>
        <v>757.97864621218218</v>
      </c>
      <c r="AK201" s="117">
        <f t="shared" si="156"/>
        <v>0.31248046997062684</v>
      </c>
      <c r="AL201" s="118">
        <f t="shared" si="157"/>
        <v>3125</v>
      </c>
      <c r="AM201" s="82">
        <f t="shared" si="158"/>
        <v>0.62496093994125368</v>
      </c>
      <c r="AN201" s="71">
        <f t="shared" si="159"/>
        <v>6250</v>
      </c>
      <c r="AO201" s="71">
        <f t="shared" si="160"/>
        <v>10132.978646212181</v>
      </c>
      <c r="AP201" s="72">
        <f t="shared" si="130"/>
        <v>7.473399889734722E-5</v>
      </c>
      <c r="AR201" s="116" t="s">
        <v>316</v>
      </c>
      <c r="AS201" s="116"/>
      <c r="AT201" s="25">
        <f t="shared" si="138"/>
        <v>0.39895009364393097</v>
      </c>
      <c r="AU201" s="48">
        <f t="shared" si="161"/>
        <v>4042.5527797983023</v>
      </c>
      <c r="AV201" s="25">
        <f t="shared" si="139"/>
        <v>0.32895888264596013</v>
      </c>
      <c r="AW201" s="48">
        <f t="shared" si="162"/>
        <v>3333.333333333333</v>
      </c>
      <c r="AX201" s="25">
        <f t="shared" si="140"/>
        <v>0.32895888264596013</v>
      </c>
      <c r="AY201" s="48">
        <f t="shared" si="163"/>
        <v>3333.333333333333</v>
      </c>
      <c r="AZ201" s="48">
        <f t="shared" si="164"/>
        <v>10709.219446464969</v>
      </c>
      <c r="BA201" s="25">
        <f t="shared" si="141"/>
        <v>3.7724857628392933E-4</v>
      </c>
      <c r="BC201" s="116" t="s">
        <v>1208</v>
      </c>
      <c r="BD201" s="116"/>
      <c r="BE201" s="56">
        <f t="shared" si="131"/>
        <v>0.33333333333333331</v>
      </c>
      <c r="BF201" s="48">
        <f t="shared" si="132"/>
        <v>3569.7398154883231</v>
      </c>
      <c r="BG201" s="56">
        <f t="shared" si="133"/>
        <v>0.33333333333333331</v>
      </c>
      <c r="BH201" s="48">
        <f t="shared" si="134"/>
        <v>3334.4444444444439</v>
      </c>
      <c r="BI201" s="56">
        <f t="shared" si="135"/>
        <v>0.33333333333333331</v>
      </c>
      <c r="BJ201" s="48">
        <f t="shared" si="136"/>
        <v>3334.4444444444439</v>
      </c>
      <c r="BK201" s="48">
        <f t="shared" si="165"/>
        <v>10709.219446464969</v>
      </c>
      <c r="BL201" s="51">
        <f t="shared" si="137"/>
        <v>3.7724857628385067E-4</v>
      </c>
    </row>
    <row r="202" spans="2:64" x14ac:dyDescent="0.2">
      <c r="B202" s="94">
        <v>44113</v>
      </c>
      <c r="C202" s="120">
        <f t="shared" si="142"/>
        <v>121.03439357241088</v>
      </c>
      <c r="D202" s="72">
        <f t="shared" si="151"/>
        <v>9.9999999999994906E-4</v>
      </c>
      <c r="E202" s="22">
        <v>1000</v>
      </c>
      <c r="F202" s="96">
        <f t="shared" si="144"/>
        <v>121034.39357241087</v>
      </c>
      <c r="G202" s="72">
        <f t="shared" si="145"/>
        <v>7.4664913990922246E-2</v>
      </c>
      <c r="H202" s="21">
        <v>100</v>
      </c>
      <c r="I202" s="72">
        <f t="shared" si="152"/>
        <v>0</v>
      </c>
      <c r="J202" s="22">
        <v>5000</v>
      </c>
      <c r="K202" s="96">
        <f t="shared" si="146"/>
        <v>500000</v>
      </c>
      <c r="L202" s="72">
        <f t="shared" si="147"/>
        <v>0.30844502866969253</v>
      </c>
      <c r="M202" s="21">
        <v>100</v>
      </c>
      <c r="N202" s="72">
        <f t="shared" si="153"/>
        <v>0</v>
      </c>
      <c r="O202" s="22">
        <v>10000</v>
      </c>
      <c r="P202" s="96">
        <f t="shared" si="148"/>
        <v>1000000</v>
      </c>
      <c r="Q202" s="72">
        <f t="shared" si="149"/>
        <v>0.61689005733938507</v>
      </c>
      <c r="R202" s="120">
        <f t="shared" si="150"/>
        <v>1621034.393572411</v>
      </c>
      <c r="S202" s="99">
        <f t="shared" si="143"/>
        <v>0.99999999999999978</v>
      </c>
      <c r="V202" s="116" t="s">
        <v>317</v>
      </c>
      <c r="W202" s="116"/>
      <c r="X202" s="72">
        <f t="shared" ref="X202:X265" si="166">Y202/$AD$9</f>
        <v>7.586892067829705E-2</v>
      </c>
      <c r="Y202" s="71">
        <f t="shared" ref="Y202:Y265" si="167">Y201*(1+D205)</f>
        <v>758.73662485839441</v>
      </c>
      <c r="Z202" s="72">
        <f t="shared" ref="Z202:Z265" si="168">AA202/$AD$9</f>
        <v>0.31248046997062684</v>
      </c>
      <c r="AA202" s="71">
        <f t="shared" ref="AA202:AA265" si="169">AA201*(1+I205)</f>
        <v>3125</v>
      </c>
      <c r="AB202" s="72">
        <f t="shared" ref="AB202:AB265" si="170">AC202/$AD$9</f>
        <v>0.62496093994125368</v>
      </c>
      <c r="AC202" s="71">
        <f t="shared" ref="AC202:AC265" si="171">AC201*(1+N205)</f>
        <v>6250</v>
      </c>
      <c r="AD202" s="71">
        <f t="shared" ref="AD202:AD265" si="172">Y202+AA202+AC202</f>
        <v>10133.736624858395</v>
      </c>
      <c r="AE202" s="72">
        <f t="shared" ref="AE202:AE265" si="173">(AD202-AD201)/AD201</f>
        <v>7.4803142558398187E-5</v>
      </c>
      <c r="AG202" s="116" t="s">
        <v>1209</v>
      </c>
      <c r="AH202" s="116"/>
      <c r="AI202" s="82">
        <f t="shared" si="154"/>
        <v>7.586892067829705E-2</v>
      </c>
      <c r="AJ202" s="71">
        <f t="shared" si="155"/>
        <v>758.73662485839441</v>
      </c>
      <c r="AK202" s="117">
        <f t="shared" si="156"/>
        <v>0.31248046997062684</v>
      </c>
      <c r="AL202" s="118">
        <f t="shared" si="157"/>
        <v>3125</v>
      </c>
      <c r="AM202" s="82">
        <f t="shared" si="158"/>
        <v>0.62496093994125368</v>
      </c>
      <c r="AN202" s="71">
        <f t="shared" si="159"/>
        <v>6250</v>
      </c>
      <c r="AO202" s="71">
        <f t="shared" si="160"/>
        <v>10133.736624858395</v>
      </c>
      <c r="AP202" s="72">
        <f t="shared" ref="AP202:AP265" si="174">AO202/AO201-1</f>
        <v>7.4803142558366176E-5</v>
      </c>
      <c r="AR202" s="116" t="s">
        <v>317</v>
      </c>
      <c r="AS202" s="116"/>
      <c r="AT202" s="25">
        <f t="shared" si="138"/>
        <v>0.39931917340852013</v>
      </c>
      <c r="AU202" s="48">
        <f t="shared" si="161"/>
        <v>4046.5953325781011</v>
      </c>
      <c r="AV202" s="25">
        <f t="shared" si="139"/>
        <v>0.32893427732832081</v>
      </c>
      <c r="AW202" s="48">
        <f t="shared" si="162"/>
        <v>3333.333333333333</v>
      </c>
      <c r="AX202" s="25">
        <f t="shared" si="140"/>
        <v>0.32893427732832081</v>
      </c>
      <c r="AY202" s="48">
        <f t="shared" si="163"/>
        <v>3333.333333333333</v>
      </c>
      <c r="AZ202" s="48">
        <f t="shared" si="164"/>
        <v>10713.261999244767</v>
      </c>
      <c r="BA202" s="25">
        <f t="shared" si="141"/>
        <v>3.7748341977737054E-4</v>
      </c>
      <c r="BC202" s="116" t="s">
        <v>1209</v>
      </c>
      <c r="BD202" s="116"/>
      <c r="BE202" s="56">
        <f t="shared" ref="BE202:BE265" si="175">1/3</f>
        <v>0.33333333333333331</v>
      </c>
      <c r="BF202" s="48">
        <f t="shared" ref="BF202:BF265" si="176">BE202*$AZ202</f>
        <v>3571.0873330815889</v>
      </c>
      <c r="BG202" s="56">
        <f t="shared" ref="BG202:BG265" si="177">1/3</f>
        <v>0.33333333333333331</v>
      </c>
      <c r="BH202" s="48">
        <f t="shared" ref="BH202:BH265" si="178">BG202*$AZ$9</f>
        <v>3334.4444444444439</v>
      </c>
      <c r="BI202" s="56">
        <f t="shared" ref="BI202:BI265" si="179">1/3</f>
        <v>0.33333333333333331</v>
      </c>
      <c r="BJ202" s="48">
        <f t="shared" ref="BJ202:BJ265" si="180">BI202*$AZ$9</f>
        <v>3334.4444444444439</v>
      </c>
      <c r="BK202" s="48">
        <f t="shared" si="165"/>
        <v>10713.261999244767</v>
      </c>
      <c r="BL202" s="51">
        <f t="shared" ref="BL202:BL265" si="181">BK202/BK201-1</f>
        <v>3.774834197773913E-4</v>
      </c>
    </row>
    <row r="203" spans="2:64" x14ac:dyDescent="0.2">
      <c r="B203" s="94">
        <v>44114</v>
      </c>
      <c r="C203" s="120">
        <f t="shared" si="142"/>
        <v>121.15542796598329</v>
      </c>
      <c r="D203" s="72">
        <f t="shared" si="151"/>
        <v>1.0000000000000375E-3</v>
      </c>
      <c r="E203" s="22">
        <v>1000</v>
      </c>
      <c r="F203" s="96">
        <f t="shared" si="144"/>
        <v>121155.4279659833</v>
      </c>
      <c r="G203" s="72">
        <f t="shared" si="145"/>
        <v>7.4733998897313317E-2</v>
      </c>
      <c r="H203" s="21">
        <v>100</v>
      </c>
      <c r="I203" s="72">
        <f t="shared" si="152"/>
        <v>0</v>
      </c>
      <c r="J203" s="22">
        <v>5000</v>
      </c>
      <c r="K203" s="96">
        <f t="shared" si="146"/>
        <v>500000</v>
      </c>
      <c r="L203" s="72">
        <f t="shared" si="147"/>
        <v>0.30842200036756223</v>
      </c>
      <c r="M203" s="21">
        <v>100</v>
      </c>
      <c r="N203" s="72">
        <f t="shared" si="153"/>
        <v>0</v>
      </c>
      <c r="O203" s="22">
        <v>10000</v>
      </c>
      <c r="P203" s="96">
        <f t="shared" si="148"/>
        <v>1000000</v>
      </c>
      <c r="Q203" s="72">
        <f t="shared" si="149"/>
        <v>0.61684400073512446</v>
      </c>
      <c r="R203" s="120">
        <f t="shared" si="150"/>
        <v>1621155.4279659833</v>
      </c>
      <c r="S203" s="99">
        <f t="shared" si="143"/>
        <v>1</v>
      </c>
      <c r="V203" s="116" t="s">
        <v>318</v>
      </c>
      <c r="W203" s="116"/>
      <c r="X203" s="72">
        <f t="shared" si="166"/>
        <v>7.5944789598975354E-2</v>
      </c>
      <c r="Y203" s="71">
        <f t="shared" si="167"/>
        <v>759.49536148325285</v>
      </c>
      <c r="Z203" s="72">
        <f t="shared" si="168"/>
        <v>0.31248046997062684</v>
      </c>
      <c r="AA203" s="71">
        <f t="shared" si="169"/>
        <v>3125</v>
      </c>
      <c r="AB203" s="72">
        <f t="shared" si="170"/>
        <v>0.62496093994125368</v>
      </c>
      <c r="AC203" s="71">
        <f t="shared" si="171"/>
        <v>6250</v>
      </c>
      <c r="AD203" s="71">
        <f t="shared" si="172"/>
        <v>10134.495361483252</v>
      </c>
      <c r="AE203" s="72">
        <f t="shared" si="173"/>
        <v>7.4872345013978972E-5</v>
      </c>
      <c r="AG203" s="116" t="s">
        <v>1210</v>
      </c>
      <c r="AH203" s="116"/>
      <c r="AI203" s="82">
        <f t="shared" si="154"/>
        <v>7.5944789598975354E-2</v>
      </c>
      <c r="AJ203" s="71">
        <f t="shared" si="155"/>
        <v>759.49536148325285</v>
      </c>
      <c r="AK203" s="117">
        <f t="shared" si="156"/>
        <v>0.31248046997062684</v>
      </c>
      <c r="AL203" s="118">
        <f t="shared" si="157"/>
        <v>3125</v>
      </c>
      <c r="AM203" s="82">
        <f t="shared" si="158"/>
        <v>0.62496093994125368</v>
      </c>
      <c r="AN203" s="71">
        <f t="shared" si="159"/>
        <v>6250</v>
      </c>
      <c r="AO203" s="71">
        <f t="shared" si="160"/>
        <v>10134.495361483252</v>
      </c>
      <c r="AP203" s="72">
        <f t="shared" si="174"/>
        <v>7.4872345013909936E-5</v>
      </c>
      <c r="AR203" s="116" t="s">
        <v>318</v>
      </c>
      <c r="AS203" s="116"/>
      <c r="AT203" s="25">
        <f t="shared" ref="AT203:AT266" si="182">AU203/$AD203</f>
        <v>0.39968856696164501</v>
      </c>
      <c r="AU203" s="48">
        <f t="shared" si="161"/>
        <v>4050.6419279106794</v>
      </c>
      <c r="AV203" s="25">
        <f t="shared" ref="AV203:AV266" si="183">AW203/$AD203</f>
        <v>0.32890965109144588</v>
      </c>
      <c r="AW203" s="48">
        <f t="shared" si="162"/>
        <v>3333.333333333333</v>
      </c>
      <c r="AX203" s="25">
        <f t="shared" ref="AX203:AX266" si="184">AY203/$AD203</f>
        <v>0.32890965109144588</v>
      </c>
      <c r="AY203" s="48">
        <f t="shared" si="163"/>
        <v>3333.333333333333</v>
      </c>
      <c r="AZ203" s="48">
        <f t="shared" si="164"/>
        <v>10717.308594577346</v>
      </c>
      <c r="BA203" s="25">
        <f t="shared" ref="BA203:BA266" si="185">(AZ203-AZ202)/AZ202</f>
        <v>3.7771832079376273E-4</v>
      </c>
      <c r="BC203" s="116" t="s">
        <v>1210</v>
      </c>
      <c r="BD203" s="116"/>
      <c r="BE203" s="56">
        <f t="shared" si="175"/>
        <v>0.33333333333333331</v>
      </c>
      <c r="BF203" s="48">
        <f t="shared" si="176"/>
        <v>3572.4361981924485</v>
      </c>
      <c r="BG203" s="56">
        <f t="shared" si="177"/>
        <v>0.33333333333333331</v>
      </c>
      <c r="BH203" s="48">
        <f t="shared" si="178"/>
        <v>3334.4444444444439</v>
      </c>
      <c r="BI203" s="56">
        <f t="shared" si="179"/>
        <v>0.33333333333333331</v>
      </c>
      <c r="BJ203" s="48">
        <f t="shared" si="180"/>
        <v>3334.4444444444439</v>
      </c>
      <c r="BK203" s="48">
        <f t="shared" si="165"/>
        <v>10717.308594577346</v>
      </c>
      <c r="BL203" s="51">
        <f t="shared" si="181"/>
        <v>3.7771832079380729E-4</v>
      </c>
    </row>
    <row r="204" spans="2:64" x14ac:dyDescent="0.2">
      <c r="B204" s="94">
        <v>44115</v>
      </c>
      <c r="C204" s="120">
        <f t="shared" si="142"/>
        <v>121.27658339394928</v>
      </c>
      <c r="D204" s="72">
        <f t="shared" si="151"/>
        <v>1.000000000000038E-3</v>
      </c>
      <c r="E204" s="22">
        <v>1000</v>
      </c>
      <c r="F204" s="96">
        <f t="shared" si="144"/>
        <v>121276.58339394929</v>
      </c>
      <c r="G204" s="72">
        <f t="shared" si="145"/>
        <v>7.4803142558237168E-2</v>
      </c>
      <c r="H204" s="21">
        <v>100</v>
      </c>
      <c r="I204" s="72">
        <f t="shared" si="152"/>
        <v>0</v>
      </c>
      <c r="J204" s="22">
        <v>5000</v>
      </c>
      <c r="K204" s="96">
        <f t="shared" si="146"/>
        <v>500000</v>
      </c>
      <c r="L204" s="72">
        <f t="shared" si="147"/>
        <v>0.30839895248058763</v>
      </c>
      <c r="M204" s="21">
        <v>100</v>
      </c>
      <c r="N204" s="72">
        <f t="shared" si="153"/>
        <v>0</v>
      </c>
      <c r="O204" s="22">
        <v>10000</v>
      </c>
      <c r="P204" s="96">
        <f t="shared" si="148"/>
        <v>1000000</v>
      </c>
      <c r="Q204" s="72">
        <f t="shared" si="149"/>
        <v>0.61679790496117526</v>
      </c>
      <c r="R204" s="120">
        <f t="shared" si="150"/>
        <v>1621276.5833939493</v>
      </c>
      <c r="S204" s="99">
        <f t="shared" si="143"/>
        <v>1</v>
      </c>
      <c r="V204" s="116" t="s">
        <v>319</v>
      </c>
      <c r="W204" s="116"/>
      <c r="X204" s="72">
        <f t="shared" si="166"/>
        <v>7.6020734388574304E-2</v>
      </c>
      <c r="Y204" s="71">
        <f t="shared" si="167"/>
        <v>760.25485684473597</v>
      </c>
      <c r="Z204" s="72">
        <f t="shared" si="168"/>
        <v>0.31248046997062684</v>
      </c>
      <c r="AA204" s="71">
        <f t="shared" si="169"/>
        <v>3125</v>
      </c>
      <c r="AB204" s="72">
        <f t="shared" si="170"/>
        <v>0.62496093994125368</v>
      </c>
      <c r="AC204" s="71">
        <f t="shared" si="171"/>
        <v>6250</v>
      </c>
      <c r="AD204" s="71">
        <f t="shared" si="172"/>
        <v>10135.254856844736</v>
      </c>
      <c r="AE204" s="72">
        <f t="shared" si="173"/>
        <v>7.4941606305418604E-5</v>
      </c>
      <c r="AG204" s="116" t="s">
        <v>1211</v>
      </c>
      <c r="AH204" s="116"/>
      <c r="AI204" s="82">
        <f t="shared" si="154"/>
        <v>7.6020734388574304E-2</v>
      </c>
      <c r="AJ204" s="71">
        <f t="shared" si="155"/>
        <v>760.25485684473597</v>
      </c>
      <c r="AK204" s="117">
        <f t="shared" si="156"/>
        <v>0.31248046997062684</v>
      </c>
      <c r="AL204" s="118">
        <f t="shared" si="157"/>
        <v>3125</v>
      </c>
      <c r="AM204" s="82">
        <f t="shared" si="158"/>
        <v>0.62496093994125368</v>
      </c>
      <c r="AN204" s="71">
        <f t="shared" si="159"/>
        <v>6250</v>
      </c>
      <c r="AO204" s="71">
        <f t="shared" si="160"/>
        <v>10135.254856844736</v>
      </c>
      <c r="AP204" s="72">
        <f t="shared" si="174"/>
        <v>7.4941606305500841E-5</v>
      </c>
      <c r="AR204" s="116" t="s">
        <v>319</v>
      </c>
      <c r="AS204" s="116"/>
      <c r="AT204" s="25">
        <f t="shared" si="182"/>
        <v>0.40005827451889842</v>
      </c>
      <c r="AU204" s="48">
        <f t="shared" si="161"/>
        <v>4054.6925698385899</v>
      </c>
      <c r="AV204" s="25">
        <f t="shared" si="183"/>
        <v>0.32888500392096226</v>
      </c>
      <c r="AW204" s="48">
        <f t="shared" si="162"/>
        <v>3333.333333333333</v>
      </c>
      <c r="AX204" s="25">
        <f t="shared" si="184"/>
        <v>0.32888500392096226</v>
      </c>
      <c r="AY204" s="48">
        <f t="shared" si="163"/>
        <v>3333.333333333333</v>
      </c>
      <c r="AZ204" s="48">
        <f t="shared" si="164"/>
        <v>10721.359236505257</v>
      </c>
      <c r="BA204" s="25">
        <f t="shared" si="185"/>
        <v>3.7795327923666335E-4</v>
      </c>
      <c r="BC204" s="116" t="s">
        <v>1211</v>
      </c>
      <c r="BD204" s="116"/>
      <c r="BE204" s="56">
        <f t="shared" si="175"/>
        <v>0.33333333333333331</v>
      </c>
      <c r="BF204" s="48">
        <f t="shared" si="176"/>
        <v>3573.7864121684188</v>
      </c>
      <c r="BG204" s="56">
        <f t="shared" si="177"/>
        <v>0.33333333333333331</v>
      </c>
      <c r="BH204" s="48">
        <f t="shared" si="178"/>
        <v>3334.4444444444439</v>
      </c>
      <c r="BI204" s="56">
        <f t="shared" si="179"/>
        <v>0.33333333333333331</v>
      </c>
      <c r="BJ204" s="48">
        <f t="shared" si="180"/>
        <v>3334.4444444444439</v>
      </c>
      <c r="BK204" s="48">
        <f t="shared" si="165"/>
        <v>10721.359236505257</v>
      </c>
      <c r="BL204" s="51">
        <f t="shared" si="181"/>
        <v>3.7795327923673128E-4</v>
      </c>
    </row>
    <row r="205" spans="2:64" x14ac:dyDescent="0.2">
      <c r="B205" s="94">
        <v>44116</v>
      </c>
      <c r="C205" s="120">
        <f t="shared" ref="C205:C268" si="186">C204+(C204*0.1%)</f>
        <v>121.39785997734323</v>
      </c>
      <c r="D205" s="72">
        <f t="shared" si="151"/>
        <v>1.0000000000000057E-3</v>
      </c>
      <c r="E205" s="22">
        <v>1000</v>
      </c>
      <c r="F205" s="96">
        <f t="shared" si="144"/>
        <v>121397.85997734324</v>
      </c>
      <c r="G205" s="72">
        <f t="shared" si="145"/>
        <v>7.487234501409766E-2</v>
      </c>
      <c r="H205" s="21">
        <v>100</v>
      </c>
      <c r="I205" s="72">
        <f t="shared" si="152"/>
        <v>0</v>
      </c>
      <c r="J205" s="22">
        <v>5000</v>
      </c>
      <c r="K205" s="96">
        <f t="shared" si="146"/>
        <v>500000</v>
      </c>
      <c r="L205" s="72">
        <f t="shared" si="147"/>
        <v>0.30837588499530083</v>
      </c>
      <c r="M205" s="21">
        <v>100</v>
      </c>
      <c r="N205" s="72">
        <f t="shared" si="153"/>
        <v>0</v>
      </c>
      <c r="O205" s="22">
        <v>10000</v>
      </c>
      <c r="P205" s="96">
        <f t="shared" si="148"/>
        <v>1000000</v>
      </c>
      <c r="Q205" s="72">
        <f t="shared" si="149"/>
        <v>0.61675176999060166</v>
      </c>
      <c r="R205" s="120">
        <f t="shared" si="150"/>
        <v>1621397.8599773431</v>
      </c>
      <c r="S205" s="99">
        <f t="shared" si="143"/>
        <v>1.0000000000000002</v>
      </c>
      <c r="V205" s="116" t="s">
        <v>320</v>
      </c>
      <c r="W205" s="116"/>
      <c r="X205" s="72">
        <f t="shared" si="166"/>
        <v>7.6096755122962878E-2</v>
      </c>
      <c r="Y205" s="71">
        <f t="shared" si="167"/>
        <v>761.01511170158062</v>
      </c>
      <c r="Z205" s="72">
        <f t="shared" si="168"/>
        <v>0.31248046997062684</v>
      </c>
      <c r="AA205" s="71">
        <f t="shared" si="169"/>
        <v>3125</v>
      </c>
      <c r="AB205" s="72">
        <f t="shared" si="170"/>
        <v>0.62496093994125368</v>
      </c>
      <c r="AC205" s="71">
        <f t="shared" si="171"/>
        <v>6250</v>
      </c>
      <c r="AD205" s="71">
        <f t="shared" si="172"/>
        <v>10136.015111701581</v>
      </c>
      <c r="AE205" s="72">
        <f t="shared" si="173"/>
        <v>7.5010926472296588E-5</v>
      </c>
      <c r="AG205" s="116" t="s">
        <v>1212</v>
      </c>
      <c r="AH205" s="116"/>
      <c r="AI205" s="82">
        <f t="shared" si="154"/>
        <v>7.6096755122962878E-2</v>
      </c>
      <c r="AJ205" s="71">
        <f t="shared" si="155"/>
        <v>761.01511170158062</v>
      </c>
      <c r="AK205" s="117">
        <f t="shared" si="156"/>
        <v>0.31248046997062684</v>
      </c>
      <c r="AL205" s="118">
        <f t="shared" si="157"/>
        <v>3125</v>
      </c>
      <c r="AM205" s="82">
        <f t="shared" si="158"/>
        <v>0.62496093994125368</v>
      </c>
      <c r="AN205" s="71">
        <f t="shared" si="159"/>
        <v>6250</v>
      </c>
      <c r="AO205" s="71">
        <f t="shared" si="160"/>
        <v>10136.015111701581</v>
      </c>
      <c r="AP205" s="72">
        <f t="shared" si="174"/>
        <v>7.5010926472218742E-5</v>
      </c>
      <c r="AR205" s="116" t="s">
        <v>320</v>
      </c>
      <c r="AS205" s="116"/>
      <c r="AT205" s="25">
        <f t="shared" si="182"/>
        <v>0.40042829629592636</v>
      </c>
      <c r="AU205" s="48">
        <f t="shared" si="161"/>
        <v>4058.747262408428</v>
      </c>
      <c r="AV205" s="25">
        <f t="shared" si="183"/>
        <v>0.32886033580249374</v>
      </c>
      <c r="AW205" s="48">
        <f t="shared" si="162"/>
        <v>3333.333333333333</v>
      </c>
      <c r="AX205" s="25">
        <f t="shared" si="184"/>
        <v>0.32886033580249374</v>
      </c>
      <c r="AY205" s="48">
        <f t="shared" si="163"/>
        <v>3333.333333333333</v>
      </c>
      <c r="AZ205" s="48">
        <f t="shared" si="164"/>
        <v>10725.413929075094</v>
      </c>
      <c r="BA205" s="25">
        <f t="shared" si="185"/>
        <v>3.7818829500931868E-4</v>
      </c>
      <c r="BC205" s="116" t="s">
        <v>1212</v>
      </c>
      <c r="BD205" s="116"/>
      <c r="BE205" s="56">
        <f t="shared" si="175"/>
        <v>0.33333333333333331</v>
      </c>
      <c r="BF205" s="48">
        <f t="shared" si="176"/>
        <v>3575.1379763583645</v>
      </c>
      <c r="BG205" s="56">
        <f t="shared" si="177"/>
        <v>0.33333333333333331</v>
      </c>
      <c r="BH205" s="48">
        <f t="shared" si="178"/>
        <v>3334.4444444444439</v>
      </c>
      <c r="BI205" s="56">
        <f t="shared" si="179"/>
        <v>0.33333333333333331</v>
      </c>
      <c r="BJ205" s="48">
        <f t="shared" si="180"/>
        <v>3334.4444444444439</v>
      </c>
      <c r="BK205" s="48">
        <f t="shared" si="165"/>
        <v>10725.413929075094</v>
      </c>
      <c r="BL205" s="51">
        <f t="shared" si="181"/>
        <v>3.781882950093518E-4</v>
      </c>
    </row>
    <row r="206" spans="2:64" x14ac:dyDescent="0.2">
      <c r="B206" s="94">
        <v>44117</v>
      </c>
      <c r="C206" s="120">
        <f t="shared" si="186"/>
        <v>121.51925783732058</v>
      </c>
      <c r="D206" s="72">
        <f t="shared" si="151"/>
        <v>1.0000000000000538E-3</v>
      </c>
      <c r="E206" s="22">
        <v>1000</v>
      </c>
      <c r="F206" s="96">
        <f t="shared" si="144"/>
        <v>121519.25783732058</v>
      </c>
      <c r="G206" s="72">
        <f t="shared" si="145"/>
        <v>7.4941606305308536E-2</v>
      </c>
      <c r="H206" s="21">
        <v>100</v>
      </c>
      <c r="I206" s="72">
        <f t="shared" si="152"/>
        <v>0</v>
      </c>
      <c r="J206" s="22">
        <v>5000</v>
      </c>
      <c r="K206" s="96">
        <f t="shared" si="146"/>
        <v>500000</v>
      </c>
      <c r="L206" s="72">
        <f t="shared" si="147"/>
        <v>0.30835279789823045</v>
      </c>
      <c r="M206" s="21">
        <v>100</v>
      </c>
      <c r="N206" s="72">
        <f t="shared" si="153"/>
        <v>0</v>
      </c>
      <c r="O206" s="22">
        <v>10000</v>
      </c>
      <c r="P206" s="96">
        <f t="shared" si="148"/>
        <v>1000000</v>
      </c>
      <c r="Q206" s="72">
        <f t="shared" si="149"/>
        <v>0.61670559579646089</v>
      </c>
      <c r="R206" s="120">
        <f t="shared" si="150"/>
        <v>1621519.2578373207</v>
      </c>
      <c r="S206" s="99">
        <f t="shared" si="143"/>
        <v>0.99999999999999989</v>
      </c>
      <c r="V206" s="116" t="s">
        <v>321</v>
      </c>
      <c r="W206" s="116"/>
      <c r="X206" s="72">
        <f t="shared" si="166"/>
        <v>7.6172851878085826E-2</v>
      </c>
      <c r="Y206" s="71">
        <f t="shared" si="167"/>
        <v>761.77612681328208</v>
      </c>
      <c r="Z206" s="72">
        <f t="shared" si="168"/>
        <v>0.31248046997062684</v>
      </c>
      <c r="AA206" s="71">
        <f t="shared" si="169"/>
        <v>3125</v>
      </c>
      <c r="AB206" s="72">
        <f t="shared" si="170"/>
        <v>0.62496093994125368</v>
      </c>
      <c r="AC206" s="71">
        <f t="shared" si="171"/>
        <v>6250</v>
      </c>
      <c r="AD206" s="71">
        <f t="shared" si="172"/>
        <v>10136.776126813282</v>
      </c>
      <c r="AE206" s="72">
        <f t="shared" si="173"/>
        <v>7.5080305555383993E-5</v>
      </c>
      <c r="AG206" s="116" t="s">
        <v>1213</v>
      </c>
      <c r="AH206" s="116"/>
      <c r="AI206" s="82">
        <f t="shared" si="154"/>
        <v>7.6172851878085826E-2</v>
      </c>
      <c r="AJ206" s="71">
        <f t="shared" si="155"/>
        <v>761.77612681328208</v>
      </c>
      <c r="AK206" s="117">
        <f t="shared" si="156"/>
        <v>0.31248046997062684</v>
      </c>
      <c r="AL206" s="118">
        <f t="shared" si="157"/>
        <v>3125</v>
      </c>
      <c r="AM206" s="82">
        <f t="shared" si="158"/>
        <v>0.62496093994125368</v>
      </c>
      <c r="AN206" s="71">
        <f t="shared" si="159"/>
        <v>6250</v>
      </c>
      <c r="AO206" s="71">
        <f t="shared" si="160"/>
        <v>10136.776126813282</v>
      </c>
      <c r="AP206" s="72">
        <f t="shared" si="174"/>
        <v>7.5080305555363935E-5</v>
      </c>
      <c r="AR206" s="116" t="s">
        <v>321</v>
      </c>
      <c r="AS206" s="116"/>
      <c r="AT206" s="25">
        <f t="shared" si="182"/>
        <v>0.40079863250842734</v>
      </c>
      <c r="AU206" s="48">
        <f t="shared" si="161"/>
        <v>4062.8060096708359</v>
      </c>
      <c r="AV206" s="25">
        <f t="shared" si="183"/>
        <v>0.32883564672166038</v>
      </c>
      <c r="AW206" s="48">
        <f t="shared" si="162"/>
        <v>3333.333333333333</v>
      </c>
      <c r="AX206" s="25">
        <f t="shared" si="184"/>
        <v>0.32883564672166038</v>
      </c>
      <c r="AY206" s="48">
        <f t="shared" si="163"/>
        <v>3333.333333333333</v>
      </c>
      <c r="AZ206" s="48">
        <f t="shared" si="164"/>
        <v>10729.472676337502</v>
      </c>
      <c r="BA206" s="25">
        <f t="shared" si="185"/>
        <v>3.7842336801619051E-4</v>
      </c>
      <c r="BC206" s="116" t="s">
        <v>1213</v>
      </c>
      <c r="BD206" s="116"/>
      <c r="BE206" s="56">
        <f t="shared" si="175"/>
        <v>0.33333333333333331</v>
      </c>
      <c r="BF206" s="48">
        <f t="shared" si="176"/>
        <v>3576.4908921125007</v>
      </c>
      <c r="BG206" s="56">
        <f t="shared" si="177"/>
        <v>0.33333333333333331</v>
      </c>
      <c r="BH206" s="48">
        <f t="shared" si="178"/>
        <v>3334.4444444444439</v>
      </c>
      <c r="BI206" s="56">
        <f t="shared" si="179"/>
        <v>0.33333333333333331</v>
      </c>
      <c r="BJ206" s="48">
        <f t="shared" si="180"/>
        <v>3334.4444444444439</v>
      </c>
      <c r="BK206" s="48">
        <f t="shared" si="165"/>
        <v>10729.472676337502</v>
      </c>
      <c r="BL206" s="51">
        <f t="shared" si="181"/>
        <v>3.784233680161897E-4</v>
      </c>
    </row>
    <row r="207" spans="2:64" x14ac:dyDescent="0.2">
      <c r="B207" s="94">
        <v>44118</v>
      </c>
      <c r="C207" s="120">
        <f t="shared" si="186"/>
        <v>121.6407770951579</v>
      </c>
      <c r="D207" s="72">
        <f t="shared" si="151"/>
        <v>9.9999999999999959E-4</v>
      </c>
      <c r="E207" s="22">
        <v>1000</v>
      </c>
      <c r="F207" s="96">
        <f t="shared" si="144"/>
        <v>121640.7770951579</v>
      </c>
      <c r="G207" s="72">
        <f t="shared" si="145"/>
        <v>7.5010926472293571E-2</v>
      </c>
      <c r="H207" s="21">
        <v>100</v>
      </c>
      <c r="I207" s="72">
        <f t="shared" si="152"/>
        <v>0</v>
      </c>
      <c r="J207" s="22">
        <v>5000</v>
      </c>
      <c r="K207" s="96">
        <f t="shared" si="146"/>
        <v>500000</v>
      </c>
      <c r="L207" s="72">
        <f t="shared" si="147"/>
        <v>0.30832969117590214</v>
      </c>
      <c r="M207" s="21">
        <v>100</v>
      </c>
      <c r="N207" s="72">
        <f t="shared" si="153"/>
        <v>0</v>
      </c>
      <c r="O207" s="22">
        <v>10000</v>
      </c>
      <c r="P207" s="96">
        <f t="shared" si="148"/>
        <v>1000000</v>
      </c>
      <c r="Q207" s="72">
        <f t="shared" si="149"/>
        <v>0.61665938235180429</v>
      </c>
      <c r="R207" s="120">
        <f t="shared" si="150"/>
        <v>1621640.7770951579</v>
      </c>
      <c r="S207" s="99">
        <f t="shared" si="143"/>
        <v>1</v>
      </c>
      <c r="V207" s="116" t="s">
        <v>322</v>
      </c>
      <c r="W207" s="116"/>
      <c r="X207" s="72">
        <f t="shared" si="166"/>
        <v>7.6249024729963907E-2</v>
      </c>
      <c r="Y207" s="71">
        <f t="shared" si="167"/>
        <v>762.53790294009525</v>
      </c>
      <c r="Z207" s="72">
        <f t="shared" si="168"/>
        <v>0.31248046997062684</v>
      </c>
      <c r="AA207" s="71">
        <f t="shared" si="169"/>
        <v>3125</v>
      </c>
      <c r="AB207" s="72">
        <f t="shared" si="170"/>
        <v>0.62496093994125368</v>
      </c>
      <c r="AC207" s="71">
        <f t="shared" si="171"/>
        <v>6250</v>
      </c>
      <c r="AD207" s="71">
        <f t="shared" si="172"/>
        <v>10137.537902940096</v>
      </c>
      <c r="AE207" s="72">
        <f t="shared" si="173"/>
        <v>7.5149743595386825E-5</v>
      </c>
      <c r="AG207" s="116" t="s">
        <v>1214</v>
      </c>
      <c r="AH207" s="116"/>
      <c r="AI207" s="82">
        <f t="shared" si="154"/>
        <v>7.6249024729963907E-2</v>
      </c>
      <c r="AJ207" s="71">
        <f t="shared" si="155"/>
        <v>762.53790294009525</v>
      </c>
      <c r="AK207" s="117">
        <f t="shared" si="156"/>
        <v>0.31248046997062684</v>
      </c>
      <c r="AL207" s="118">
        <f t="shared" si="157"/>
        <v>3125</v>
      </c>
      <c r="AM207" s="82">
        <f t="shared" si="158"/>
        <v>0.62496093994125368</v>
      </c>
      <c r="AN207" s="71">
        <f t="shared" si="159"/>
        <v>6250</v>
      </c>
      <c r="AO207" s="71">
        <f t="shared" si="160"/>
        <v>10137.537902940096</v>
      </c>
      <c r="AP207" s="72">
        <f t="shared" si="174"/>
        <v>7.5149743595348539E-5</v>
      </c>
      <c r="AR207" s="116" t="s">
        <v>322</v>
      </c>
      <c r="AS207" s="116"/>
      <c r="AT207" s="25">
        <f t="shared" si="182"/>
        <v>0.40116928337215196</v>
      </c>
      <c r="AU207" s="48">
        <f t="shared" si="161"/>
        <v>4066.8688156805065</v>
      </c>
      <c r="AV207" s="25">
        <f t="shared" si="183"/>
        <v>0.32881093666407868</v>
      </c>
      <c r="AW207" s="48">
        <f t="shared" si="162"/>
        <v>3333.333333333333</v>
      </c>
      <c r="AX207" s="25">
        <f t="shared" si="184"/>
        <v>0.32881093666407868</v>
      </c>
      <c r="AY207" s="48">
        <f t="shared" si="163"/>
        <v>3333.333333333333</v>
      </c>
      <c r="AZ207" s="48">
        <f t="shared" si="164"/>
        <v>10733.535482347172</v>
      </c>
      <c r="BA207" s="25">
        <f t="shared" si="185"/>
        <v>3.7865849815990149E-4</v>
      </c>
      <c r="BC207" s="116" t="s">
        <v>1214</v>
      </c>
      <c r="BD207" s="116"/>
      <c r="BE207" s="56">
        <f t="shared" si="175"/>
        <v>0.33333333333333331</v>
      </c>
      <c r="BF207" s="48">
        <f t="shared" si="176"/>
        <v>3577.8451607823904</v>
      </c>
      <c r="BG207" s="56">
        <f t="shared" si="177"/>
        <v>0.33333333333333331</v>
      </c>
      <c r="BH207" s="48">
        <f t="shared" si="178"/>
        <v>3334.4444444444439</v>
      </c>
      <c r="BI207" s="56">
        <f t="shared" si="179"/>
        <v>0.33333333333333331</v>
      </c>
      <c r="BJ207" s="48">
        <f t="shared" si="180"/>
        <v>3334.4444444444439</v>
      </c>
      <c r="BK207" s="48">
        <f t="shared" si="165"/>
        <v>10733.535482347172</v>
      </c>
      <c r="BL207" s="51">
        <f t="shared" si="181"/>
        <v>3.7865849815998942E-4</v>
      </c>
    </row>
    <row r="208" spans="2:64" x14ac:dyDescent="0.2">
      <c r="B208" s="94">
        <v>44119</v>
      </c>
      <c r="C208" s="120">
        <f t="shared" si="186"/>
        <v>121.76241787225305</v>
      </c>
      <c r="D208" s="72">
        <f t="shared" si="151"/>
        <v>9.9999999999995123E-4</v>
      </c>
      <c r="E208" s="22">
        <v>1000</v>
      </c>
      <c r="F208" s="96">
        <f t="shared" si="144"/>
        <v>121762.41787225305</v>
      </c>
      <c r="G208" s="72">
        <f t="shared" si="145"/>
        <v>7.5080305555486324E-2</v>
      </c>
      <c r="H208" s="21">
        <v>100</v>
      </c>
      <c r="I208" s="72">
        <f t="shared" si="152"/>
        <v>0</v>
      </c>
      <c r="J208" s="22">
        <v>5000</v>
      </c>
      <c r="K208" s="96">
        <f t="shared" si="146"/>
        <v>500000</v>
      </c>
      <c r="L208" s="72">
        <f t="shared" si="147"/>
        <v>0.30830656481483787</v>
      </c>
      <c r="M208" s="21">
        <v>100</v>
      </c>
      <c r="N208" s="72">
        <f t="shared" si="153"/>
        <v>0</v>
      </c>
      <c r="O208" s="22">
        <v>10000</v>
      </c>
      <c r="P208" s="96">
        <f t="shared" si="148"/>
        <v>1000000</v>
      </c>
      <c r="Q208" s="72">
        <f t="shared" si="149"/>
        <v>0.61661312962967574</v>
      </c>
      <c r="R208" s="120">
        <f t="shared" si="150"/>
        <v>1621762.4178722531</v>
      </c>
      <c r="S208" s="99">
        <f t="shared" ref="S208:S271" si="187">G208+L208+Q208</f>
        <v>1</v>
      </c>
      <c r="V208" s="116" t="s">
        <v>323</v>
      </c>
      <c r="W208" s="116"/>
      <c r="X208" s="72">
        <f t="shared" si="166"/>
        <v>7.6325273754693862E-2</v>
      </c>
      <c r="Y208" s="71">
        <f t="shared" si="167"/>
        <v>763.30044084303529</v>
      </c>
      <c r="Z208" s="72">
        <f t="shared" si="168"/>
        <v>0.31248046997062684</v>
      </c>
      <c r="AA208" s="71">
        <f t="shared" si="169"/>
        <v>3125</v>
      </c>
      <c r="AB208" s="72">
        <f t="shared" si="170"/>
        <v>0.62496093994125368</v>
      </c>
      <c r="AC208" s="71">
        <f t="shared" si="171"/>
        <v>6250</v>
      </c>
      <c r="AD208" s="71">
        <f t="shared" si="172"/>
        <v>10138.300440843035</v>
      </c>
      <c r="AE208" s="72">
        <f t="shared" si="173"/>
        <v>7.5219240632228132E-5</v>
      </c>
      <c r="AG208" s="116" t="s">
        <v>1215</v>
      </c>
      <c r="AH208" s="116"/>
      <c r="AI208" s="82">
        <f t="shared" si="154"/>
        <v>7.6325273754693862E-2</v>
      </c>
      <c r="AJ208" s="71">
        <f t="shared" si="155"/>
        <v>763.30044084303529</v>
      </c>
      <c r="AK208" s="117">
        <f t="shared" si="156"/>
        <v>0.31248046997062684</v>
      </c>
      <c r="AL208" s="118">
        <f t="shared" si="157"/>
        <v>3125</v>
      </c>
      <c r="AM208" s="82">
        <f t="shared" si="158"/>
        <v>0.62496093994125368</v>
      </c>
      <c r="AN208" s="71">
        <f t="shared" si="159"/>
        <v>6250</v>
      </c>
      <c r="AO208" s="71">
        <f t="shared" si="160"/>
        <v>10138.300440843035</v>
      </c>
      <c r="AP208" s="72">
        <f t="shared" si="174"/>
        <v>7.5219240632140583E-5</v>
      </c>
      <c r="AR208" s="116" t="s">
        <v>323</v>
      </c>
      <c r="AS208" s="116"/>
      <c r="AT208" s="25">
        <f t="shared" si="182"/>
        <v>0.40154024910290331</v>
      </c>
      <c r="AU208" s="48">
        <f t="shared" si="161"/>
        <v>4070.9356844961867</v>
      </c>
      <c r="AV208" s="25">
        <f t="shared" si="183"/>
        <v>0.32878620561536198</v>
      </c>
      <c r="AW208" s="48">
        <f t="shared" si="162"/>
        <v>3333.333333333333</v>
      </c>
      <c r="AX208" s="25">
        <f t="shared" si="184"/>
        <v>0.32878620561536198</v>
      </c>
      <c r="AY208" s="48">
        <f t="shared" si="163"/>
        <v>3333.333333333333</v>
      </c>
      <c r="AZ208" s="48">
        <f t="shared" si="164"/>
        <v>10737.602351162852</v>
      </c>
      <c r="BA208" s="25">
        <f t="shared" si="185"/>
        <v>3.7889368534428885E-4</v>
      </c>
      <c r="BC208" s="116" t="s">
        <v>1215</v>
      </c>
      <c r="BD208" s="116"/>
      <c r="BE208" s="56">
        <f t="shared" si="175"/>
        <v>0.33333333333333331</v>
      </c>
      <c r="BF208" s="48">
        <f t="shared" si="176"/>
        <v>3579.2007837209503</v>
      </c>
      <c r="BG208" s="56">
        <f t="shared" si="177"/>
        <v>0.33333333333333331</v>
      </c>
      <c r="BH208" s="48">
        <f t="shared" si="178"/>
        <v>3334.4444444444439</v>
      </c>
      <c r="BI208" s="56">
        <f t="shared" si="179"/>
        <v>0.33333333333333331</v>
      </c>
      <c r="BJ208" s="48">
        <f t="shared" si="180"/>
        <v>3334.4444444444439</v>
      </c>
      <c r="BK208" s="48">
        <f t="shared" si="165"/>
        <v>10737.602351162852</v>
      </c>
      <c r="BL208" s="51">
        <f t="shared" si="181"/>
        <v>3.7889368534438361E-4</v>
      </c>
    </row>
    <row r="209" spans="2:64" x14ac:dyDescent="0.2">
      <c r="B209" s="94">
        <v>44120</v>
      </c>
      <c r="C209" s="120">
        <f t="shared" si="186"/>
        <v>121.8841802901253</v>
      </c>
      <c r="D209" s="72">
        <f t="shared" si="151"/>
        <v>9.9999999999995362E-4</v>
      </c>
      <c r="E209" s="22">
        <v>1000</v>
      </c>
      <c r="F209" s="96">
        <f t="shared" si="144"/>
        <v>121884.1802901253</v>
      </c>
      <c r="G209" s="72">
        <f t="shared" si="145"/>
        <v>7.5149743595330248E-2</v>
      </c>
      <c r="H209" s="21">
        <v>100</v>
      </c>
      <c r="I209" s="72">
        <f t="shared" si="152"/>
        <v>0</v>
      </c>
      <c r="J209" s="22">
        <v>5000</v>
      </c>
      <c r="K209" s="96">
        <f t="shared" si="146"/>
        <v>500000</v>
      </c>
      <c r="L209" s="72">
        <f t="shared" si="147"/>
        <v>0.30828341880155657</v>
      </c>
      <c r="M209" s="21">
        <v>100</v>
      </c>
      <c r="N209" s="72">
        <f t="shared" si="153"/>
        <v>0</v>
      </c>
      <c r="O209" s="22">
        <v>10000</v>
      </c>
      <c r="P209" s="96">
        <f t="shared" si="148"/>
        <v>1000000</v>
      </c>
      <c r="Q209" s="72">
        <f t="shared" si="149"/>
        <v>0.61656683760311315</v>
      </c>
      <c r="R209" s="120">
        <f t="shared" si="150"/>
        <v>1621884.1802901253</v>
      </c>
      <c r="S209" s="99">
        <f t="shared" si="187"/>
        <v>1</v>
      </c>
      <c r="V209" s="116" t="s">
        <v>324</v>
      </c>
      <c r="W209" s="116"/>
      <c r="X209" s="72">
        <f t="shared" si="166"/>
        <v>7.640159902844855E-2</v>
      </c>
      <c r="Y209" s="71">
        <f t="shared" si="167"/>
        <v>764.06374128387824</v>
      </c>
      <c r="Z209" s="72">
        <f t="shared" si="168"/>
        <v>0.31248046997062684</v>
      </c>
      <c r="AA209" s="71">
        <f t="shared" si="169"/>
        <v>3125</v>
      </c>
      <c r="AB209" s="72">
        <f t="shared" si="170"/>
        <v>0.62496093994125368</v>
      </c>
      <c r="AC209" s="71">
        <f t="shared" si="171"/>
        <v>6250</v>
      </c>
      <c r="AD209" s="71">
        <f t="shared" si="172"/>
        <v>10139.063741283879</v>
      </c>
      <c r="AE209" s="72">
        <f t="shared" si="173"/>
        <v>7.5288796706842468E-5</v>
      </c>
      <c r="AG209" s="116" t="s">
        <v>1216</v>
      </c>
      <c r="AH209" s="116"/>
      <c r="AI209" s="82">
        <f t="shared" si="154"/>
        <v>7.640159902844855E-2</v>
      </c>
      <c r="AJ209" s="71">
        <f t="shared" si="155"/>
        <v>764.06374128387824</v>
      </c>
      <c r="AK209" s="117">
        <f t="shared" si="156"/>
        <v>0.31248046997062684</v>
      </c>
      <c r="AL209" s="118">
        <f t="shared" si="157"/>
        <v>3125</v>
      </c>
      <c r="AM209" s="82">
        <f t="shared" si="158"/>
        <v>0.62496093994125368</v>
      </c>
      <c r="AN209" s="71">
        <f t="shared" si="159"/>
        <v>6250</v>
      </c>
      <c r="AO209" s="71">
        <f t="shared" si="160"/>
        <v>10139.063741283879</v>
      </c>
      <c r="AP209" s="72">
        <f t="shared" si="174"/>
        <v>7.5288796706818317E-5</v>
      </c>
      <c r="AR209" s="116" t="s">
        <v>324</v>
      </c>
      <c r="AS209" s="116"/>
      <c r="AT209" s="25">
        <f t="shared" si="182"/>
        <v>0.40191152991653617</v>
      </c>
      <c r="AU209" s="48">
        <f t="shared" si="161"/>
        <v>4075.0066201806826</v>
      </c>
      <c r="AV209" s="25">
        <f t="shared" si="183"/>
        <v>0.32876145356111974</v>
      </c>
      <c r="AW209" s="48">
        <f t="shared" si="162"/>
        <v>3333.333333333333</v>
      </c>
      <c r="AX209" s="25">
        <f t="shared" si="184"/>
        <v>0.32876145356111974</v>
      </c>
      <c r="AY209" s="48">
        <f t="shared" si="163"/>
        <v>3333.333333333333</v>
      </c>
      <c r="AZ209" s="48">
        <f t="shared" si="164"/>
        <v>10741.673286847348</v>
      </c>
      <c r="BA209" s="25">
        <f t="shared" si="185"/>
        <v>3.7912892947236882E-4</v>
      </c>
      <c r="BC209" s="116" t="s">
        <v>1216</v>
      </c>
      <c r="BD209" s="116"/>
      <c r="BE209" s="56">
        <f t="shared" si="175"/>
        <v>0.33333333333333331</v>
      </c>
      <c r="BF209" s="48">
        <f t="shared" si="176"/>
        <v>3580.5577622824494</v>
      </c>
      <c r="BG209" s="56">
        <f t="shared" si="177"/>
        <v>0.33333333333333331</v>
      </c>
      <c r="BH209" s="48">
        <f t="shared" si="178"/>
        <v>3334.4444444444439</v>
      </c>
      <c r="BI209" s="56">
        <f t="shared" si="179"/>
        <v>0.33333333333333331</v>
      </c>
      <c r="BJ209" s="48">
        <f t="shared" si="180"/>
        <v>3334.4444444444439</v>
      </c>
      <c r="BK209" s="48">
        <f t="shared" si="165"/>
        <v>10741.673286847348</v>
      </c>
      <c r="BL209" s="51">
        <f t="shared" si="181"/>
        <v>3.7912892947233878E-4</v>
      </c>
    </row>
    <row r="210" spans="2:64" x14ac:dyDescent="0.2">
      <c r="B210" s="94">
        <v>44121</v>
      </c>
      <c r="C210" s="120">
        <f t="shared" si="186"/>
        <v>122.00606447041542</v>
      </c>
      <c r="D210" s="72">
        <f t="shared" si="151"/>
        <v>9.9999999999998788E-4</v>
      </c>
      <c r="E210" s="22">
        <v>1000</v>
      </c>
      <c r="F210" s="96">
        <f t="shared" ref="F210:F273" si="188">C210*E210</f>
        <v>122006.06447041543</v>
      </c>
      <c r="G210" s="72">
        <f t="shared" ref="G210:G273" si="189">F210/R210</f>
        <v>7.5219240632278625E-2</v>
      </c>
      <c r="H210" s="21">
        <v>100</v>
      </c>
      <c r="I210" s="72">
        <f t="shared" si="152"/>
        <v>0</v>
      </c>
      <c r="J210" s="22">
        <v>5000</v>
      </c>
      <c r="K210" s="96">
        <f t="shared" ref="K210:K273" si="190">H210*J210</f>
        <v>500000</v>
      </c>
      <c r="L210" s="72">
        <f t="shared" ref="L210:L273" si="191">K210/R210</f>
        <v>0.30826025312257377</v>
      </c>
      <c r="M210" s="21">
        <v>100</v>
      </c>
      <c r="N210" s="72">
        <f t="shared" si="153"/>
        <v>0</v>
      </c>
      <c r="O210" s="22">
        <v>10000</v>
      </c>
      <c r="P210" s="96">
        <f t="shared" ref="P210:P273" si="192">M210*O210</f>
        <v>1000000</v>
      </c>
      <c r="Q210" s="72">
        <f t="shared" ref="Q210:Q273" si="193">P210/R210</f>
        <v>0.61652050624514754</v>
      </c>
      <c r="R210" s="120">
        <f t="shared" ref="R210:R273" si="194">F210+K210+P210</f>
        <v>1622006.0644704155</v>
      </c>
      <c r="S210" s="99">
        <f t="shared" si="187"/>
        <v>1</v>
      </c>
      <c r="V210" s="116" t="s">
        <v>325</v>
      </c>
      <c r="W210" s="116"/>
      <c r="X210" s="72">
        <f t="shared" si="166"/>
        <v>7.6478000627476991E-2</v>
      </c>
      <c r="Y210" s="71">
        <f t="shared" si="167"/>
        <v>764.82780502516209</v>
      </c>
      <c r="Z210" s="72">
        <f t="shared" si="168"/>
        <v>0.31248046997062684</v>
      </c>
      <c r="AA210" s="71">
        <f t="shared" si="169"/>
        <v>3125</v>
      </c>
      <c r="AB210" s="72">
        <f t="shared" si="170"/>
        <v>0.62496093994125368</v>
      </c>
      <c r="AC210" s="71">
        <f t="shared" si="171"/>
        <v>6250</v>
      </c>
      <c r="AD210" s="71">
        <f t="shared" si="172"/>
        <v>10139.827805025161</v>
      </c>
      <c r="AE210" s="72">
        <f t="shared" si="173"/>
        <v>7.5358411859201873E-5</v>
      </c>
      <c r="AG210" s="116" t="s">
        <v>1217</v>
      </c>
      <c r="AH210" s="116"/>
      <c r="AI210" s="82">
        <f t="shared" si="154"/>
        <v>7.6478000627476991E-2</v>
      </c>
      <c r="AJ210" s="71">
        <f t="shared" si="155"/>
        <v>764.82780502516209</v>
      </c>
      <c r="AK210" s="117">
        <f t="shared" si="156"/>
        <v>0.31248046997062684</v>
      </c>
      <c r="AL210" s="118">
        <f t="shared" si="157"/>
        <v>3125</v>
      </c>
      <c r="AM210" s="82">
        <f t="shared" si="158"/>
        <v>0.62496093994125368</v>
      </c>
      <c r="AN210" s="71">
        <f t="shared" si="159"/>
        <v>6250</v>
      </c>
      <c r="AO210" s="71">
        <f t="shared" si="160"/>
        <v>10139.827805025161</v>
      </c>
      <c r="AP210" s="72">
        <f t="shared" si="174"/>
        <v>7.5358411859127727E-5</v>
      </c>
      <c r="AR210" s="116" t="s">
        <v>325</v>
      </c>
      <c r="AS210" s="116"/>
      <c r="AT210" s="25">
        <f t="shared" si="182"/>
        <v>0.40228312602895738</v>
      </c>
      <c r="AU210" s="48">
        <f t="shared" si="161"/>
        <v>4079.081626800863</v>
      </c>
      <c r="AV210" s="25">
        <f t="shared" si="183"/>
        <v>0.32873668048695842</v>
      </c>
      <c r="AW210" s="48">
        <f t="shared" si="162"/>
        <v>3333.333333333333</v>
      </c>
      <c r="AX210" s="25">
        <f t="shared" si="184"/>
        <v>0.32873668048695842</v>
      </c>
      <c r="AY210" s="48">
        <f t="shared" si="163"/>
        <v>3333.333333333333</v>
      </c>
      <c r="AZ210" s="48">
        <f t="shared" si="164"/>
        <v>10745.748293467528</v>
      </c>
      <c r="BA210" s="25">
        <f t="shared" si="185"/>
        <v>3.7936423044718421E-4</v>
      </c>
      <c r="BC210" s="116" t="s">
        <v>1217</v>
      </c>
      <c r="BD210" s="116"/>
      <c r="BE210" s="56">
        <f t="shared" si="175"/>
        <v>0.33333333333333331</v>
      </c>
      <c r="BF210" s="48">
        <f t="shared" si="176"/>
        <v>3581.9160978225091</v>
      </c>
      <c r="BG210" s="56">
        <f t="shared" si="177"/>
        <v>0.33333333333333331</v>
      </c>
      <c r="BH210" s="48">
        <f t="shared" si="178"/>
        <v>3334.4444444444439</v>
      </c>
      <c r="BI210" s="56">
        <f t="shared" si="179"/>
        <v>0.33333333333333331</v>
      </c>
      <c r="BJ210" s="48">
        <f t="shared" si="180"/>
        <v>3334.4444444444439</v>
      </c>
      <c r="BK210" s="48">
        <f t="shared" si="165"/>
        <v>10745.748293467528</v>
      </c>
      <c r="BL210" s="51">
        <f t="shared" si="181"/>
        <v>3.7936423044726553E-4</v>
      </c>
    </row>
    <row r="211" spans="2:64" x14ac:dyDescent="0.2">
      <c r="B211" s="94">
        <v>44122</v>
      </c>
      <c r="C211" s="120">
        <f t="shared" si="186"/>
        <v>122.12807053488584</v>
      </c>
      <c r="D211" s="72">
        <f t="shared" ref="D211:D274" si="195">(C211-C210)/C210</f>
        <v>9.9999999999997161E-4</v>
      </c>
      <c r="E211" s="22">
        <v>1000</v>
      </c>
      <c r="F211" s="96">
        <f t="shared" si="188"/>
        <v>122128.07053488583</v>
      </c>
      <c r="G211" s="72">
        <f t="shared" si="189"/>
        <v>7.5288796706794503E-2</v>
      </c>
      <c r="H211" s="21">
        <v>100</v>
      </c>
      <c r="I211" s="72">
        <f t="shared" ref="I211:I274" si="196">(H211-H210)/H210</f>
        <v>0</v>
      </c>
      <c r="J211" s="22">
        <v>5000</v>
      </c>
      <c r="K211" s="96">
        <f t="shared" si="190"/>
        <v>500000</v>
      </c>
      <c r="L211" s="72">
        <f t="shared" si="191"/>
        <v>0.30823706776440185</v>
      </c>
      <c r="M211" s="21">
        <v>100</v>
      </c>
      <c r="N211" s="72">
        <f t="shared" ref="N211:N274" si="197">(M211-M210)/M210</f>
        <v>0</v>
      </c>
      <c r="O211" s="22">
        <v>10000</v>
      </c>
      <c r="P211" s="96">
        <f t="shared" si="192"/>
        <v>1000000</v>
      </c>
      <c r="Q211" s="72">
        <f t="shared" si="193"/>
        <v>0.6164741355288037</v>
      </c>
      <c r="R211" s="120">
        <f t="shared" si="194"/>
        <v>1622128.0705348859</v>
      </c>
      <c r="S211" s="99">
        <f t="shared" si="187"/>
        <v>1</v>
      </c>
      <c r="V211" s="116" t="s">
        <v>326</v>
      </c>
      <c r="W211" s="116"/>
      <c r="X211" s="72">
        <f t="shared" si="166"/>
        <v>7.655447862810448E-2</v>
      </c>
      <c r="Y211" s="71">
        <f t="shared" si="167"/>
        <v>765.59263283018731</v>
      </c>
      <c r="Z211" s="72">
        <f t="shared" si="168"/>
        <v>0.31248046997062684</v>
      </c>
      <c r="AA211" s="71">
        <f t="shared" si="169"/>
        <v>3125</v>
      </c>
      <c r="AB211" s="72">
        <f t="shared" si="170"/>
        <v>0.62496093994125368</v>
      </c>
      <c r="AC211" s="71">
        <f t="shared" si="171"/>
        <v>6250</v>
      </c>
      <c r="AD211" s="71">
        <f t="shared" si="172"/>
        <v>10140.592632830187</v>
      </c>
      <c r="AE211" s="72">
        <f t="shared" si="173"/>
        <v>7.5428086130468897E-5</v>
      </c>
      <c r="AG211" s="116" t="s">
        <v>1218</v>
      </c>
      <c r="AH211" s="116"/>
      <c r="AI211" s="82">
        <f t="shared" si="154"/>
        <v>7.655447862810448E-2</v>
      </c>
      <c r="AJ211" s="71">
        <f t="shared" si="155"/>
        <v>765.59263283018731</v>
      </c>
      <c r="AK211" s="117">
        <f t="shared" si="156"/>
        <v>0.31248046997062684</v>
      </c>
      <c r="AL211" s="118">
        <f t="shared" si="157"/>
        <v>3125</v>
      </c>
      <c r="AM211" s="82">
        <f t="shared" si="158"/>
        <v>0.62496093994125368</v>
      </c>
      <c r="AN211" s="71">
        <f t="shared" si="159"/>
        <v>6250</v>
      </c>
      <c r="AO211" s="71">
        <f t="shared" si="160"/>
        <v>10140.592632830187</v>
      </c>
      <c r="AP211" s="72">
        <f t="shared" si="174"/>
        <v>7.542808613036911E-5</v>
      </c>
      <c r="AR211" s="116" t="s">
        <v>326</v>
      </c>
      <c r="AS211" s="116"/>
      <c r="AT211" s="25">
        <f t="shared" si="182"/>
        <v>0.40265503765612515</v>
      </c>
      <c r="AU211" s="48">
        <f t="shared" si="161"/>
        <v>4083.1607084276643</v>
      </c>
      <c r="AV211" s="25">
        <f t="shared" si="183"/>
        <v>0.32871188637848053</v>
      </c>
      <c r="AW211" s="48">
        <f t="shared" si="162"/>
        <v>3333.333333333333</v>
      </c>
      <c r="AX211" s="25">
        <f t="shared" si="184"/>
        <v>0.32871188637848053</v>
      </c>
      <c r="AY211" s="48">
        <f t="shared" si="163"/>
        <v>3333.333333333333</v>
      </c>
      <c r="AZ211" s="48">
        <f t="shared" si="164"/>
        <v>10749.82737509433</v>
      </c>
      <c r="BA211" s="25">
        <f t="shared" si="185"/>
        <v>3.7959958817214288E-4</v>
      </c>
      <c r="BC211" s="116" t="s">
        <v>1218</v>
      </c>
      <c r="BD211" s="116"/>
      <c r="BE211" s="56">
        <f t="shared" si="175"/>
        <v>0.33333333333333331</v>
      </c>
      <c r="BF211" s="48">
        <f t="shared" si="176"/>
        <v>3583.27579169811</v>
      </c>
      <c r="BG211" s="56">
        <f t="shared" si="177"/>
        <v>0.33333333333333331</v>
      </c>
      <c r="BH211" s="48">
        <f t="shared" si="178"/>
        <v>3334.4444444444439</v>
      </c>
      <c r="BI211" s="56">
        <f t="shared" si="179"/>
        <v>0.33333333333333331</v>
      </c>
      <c r="BJ211" s="48">
        <f t="shared" si="180"/>
        <v>3334.4444444444439</v>
      </c>
      <c r="BK211" s="48">
        <f t="shared" si="165"/>
        <v>10749.82737509433</v>
      </c>
      <c r="BL211" s="51">
        <f t="shared" si="181"/>
        <v>3.7959958817213035E-4</v>
      </c>
    </row>
    <row r="212" spans="2:64" x14ac:dyDescent="0.2">
      <c r="B212" s="94">
        <v>44123</v>
      </c>
      <c r="C212" s="120">
        <f t="shared" si="186"/>
        <v>122.25019860542072</v>
      </c>
      <c r="D212" s="72">
        <f t="shared" si="195"/>
        <v>9.9999999999999005E-4</v>
      </c>
      <c r="E212" s="22">
        <v>1000</v>
      </c>
      <c r="F212" s="96">
        <f t="shared" si="188"/>
        <v>122250.19860542072</v>
      </c>
      <c r="G212" s="72">
        <f t="shared" si="189"/>
        <v>7.5358411859350674E-2</v>
      </c>
      <c r="H212" s="21">
        <v>100</v>
      </c>
      <c r="I212" s="72">
        <f t="shared" si="196"/>
        <v>0</v>
      </c>
      <c r="J212" s="22">
        <v>5000</v>
      </c>
      <c r="K212" s="96">
        <f t="shared" si="190"/>
        <v>500000</v>
      </c>
      <c r="L212" s="72">
        <f t="shared" si="191"/>
        <v>0.30821386271354978</v>
      </c>
      <c r="M212" s="21">
        <v>100</v>
      </c>
      <c r="N212" s="72">
        <f t="shared" si="197"/>
        <v>0</v>
      </c>
      <c r="O212" s="22">
        <v>10000</v>
      </c>
      <c r="P212" s="96">
        <f t="shared" si="192"/>
        <v>1000000</v>
      </c>
      <c r="Q212" s="72">
        <f t="shared" si="193"/>
        <v>0.61642772542709956</v>
      </c>
      <c r="R212" s="120">
        <f t="shared" si="194"/>
        <v>1622250.1986054208</v>
      </c>
      <c r="S212" s="99">
        <f t="shared" si="187"/>
        <v>1</v>
      </c>
      <c r="V212" s="116" t="s">
        <v>327</v>
      </c>
      <c r="W212" s="116"/>
      <c r="X212" s="72">
        <f t="shared" si="166"/>
        <v>7.6631033106732568E-2</v>
      </c>
      <c r="Y212" s="71">
        <f t="shared" si="167"/>
        <v>766.35822546301745</v>
      </c>
      <c r="Z212" s="72">
        <f t="shared" si="168"/>
        <v>0.31248046997062684</v>
      </c>
      <c r="AA212" s="71">
        <f t="shared" si="169"/>
        <v>3125</v>
      </c>
      <c r="AB212" s="72">
        <f t="shared" si="170"/>
        <v>0.62496093994125368</v>
      </c>
      <c r="AC212" s="71">
        <f t="shared" si="171"/>
        <v>6250</v>
      </c>
      <c r="AD212" s="71">
        <f t="shared" si="172"/>
        <v>10141.358225463016</v>
      </c>
      <c r="AE212" s="72">
        <f t="shared" si="173"/>
        <v>7.5497819560484689E-5</v>
      </c>
      <c r="AG212" s="116" t="s">
        <v>1219</v>
      </c>
      <c r="AH212" s="116"/>
      <c r="AI212" s="82">
        <f t="shared" si="154"/>
        <v>7.6631033106732568E-2</v>
      </c>
      <c r="AJ212" s="71">
        <f t="shared" si="155"/>
        <v>766.35822546301745</v>
      </c>
      <c r="AK212" s="117">
        <f t="shared" si="156"/>
        <v>0.31248046997062684</v>
      </c>
      <c r="AL212" s="118">
        <f t="shared" si="157"/>
        <v>3125</v>
      </c>
      <c r="AM212" s="82">
        <f t="shared" si="158"/>
        <v>0.62496093994125368</v>
      </c>
      <c r="AN212" s="71">
        <f t="shared" si="159"/>
        <v>6250</v>
      </c>
      <c r="AO212" s="71">
        <f t="shared" si="160"/>
        <v>10141.358225463016</v>
      </c>
      <c r="AP212" s="72">
        <f t="shared" si="174"/>
        <v>7.5497819560510493E-5</v>
      </c>
      <c r="AR212" s="116" t="s">
        <v>327</v>
      </c>
      <c r="AS212" s="116"/>
      <c r="AT212" s="25">
        <f t="shared" si="182"/>
        <v>0.40302726501404929</v>
      </c>
      <c r="AU212" s="48">
        <f t="shared" si="161"/>
        <v>4087.2438691360917</v>
      </c>
      <c r="AV212" s="25">
        <f t="shared" si="183"/>
        <v>0.3286870712212856</v>
      </c>
      <c r="AW212" s="48">
        <f t="shared" si="162"/>
        <v>3333.333333333333</v>
      </c>
      <c r="AX212" s="25">
        <f t="shared" si="184"/>
        <v>0.3286870712212856</v>
      </c>
      <c r="AY212" s="48">
        <f t="shared" si="163"/>
        <v>3333.333333333333</v>
      </c>
      <c r="AZ212" s="48">
        <f t="shared" si="164"/>
        <v>10753.910535802759</v>
      </c>
      <c r="BA212" s="25">
        <f t="shared" si="185"/>
        <v>3.7983500254983163E-4</v>
      </c>
      <c r="BC212" s="116" t="s">
        <v>1219</v>
      </c>
      <c r="BD212" s="116"/>
      <c r="BE212" s="56">
        <f t="shared" si="175"/>
        <v>0.33333333333333331</v>
      </c>
      <c r="BF212" s="48">
        <f t="shared" si="176"/>
        <v>3584.6368452675861</v>
      </c>
      <c r="BG212" s="56">
        <f t="shared" si="177"/>
        <v>0.33333333333333331</v>
      </c>
      <c r="BH212" s="48">
        <f t="shared" si="178"/>
        <v>3334.4444444444439</v>
      </c>
      <c r="BI212" s="56">
        <f t="shared" si="179"/>
        <v>0.33333333333333331</v>
      </c>
      <c r="BJ212" s="48">
        <f t="shared" si="180"/>
        <v>3334.4444444444439</v>
      </c>
      <c r="BK212" s="48">
        <f t="shared" si="165"/>
        <v>10753.910535802759</v>
      </c>
      <c r="BL212" s="51">
        <f t="shared" si="181"/>
        <v>3.7983500254989977E-4</v>
      </c>
    </row>
    <row r="213" spans="2:64" x14ac:dyDescent="0.2">
      <c r="B213" s="94">
        <v>44124</v>
      </c>
      <c r="C213" s="120">
        <f t="shared" si="186"/>
        <v>122.37244880402613</v>
      </c>
      <c r="D213" s="72">
        <f t="shared" si="195"/>
        <v>9.9999999999994581E-4</v>
      </c>
      <c r="E213" s="22">
        <v>1000</v>
      </c>
      <c r="F213" s="96">
        <f t="shared" si="188"/>
        <v>122372.44880402613</v>
      </c>
      <c r="G213" s="72">
        <f t="shared" si="189"/>
        <v>7.5428086130429645E-2</v>
      </c>
      <c r="H213" s="21">
        <v>100</v>
      </c>
      <c r="I213" s="72">
        <f t="shared" si="196"/>
        <v>0</v>
      </c>
      <c r="J213" s="22">
        <v>5000</v>
      </c>
      <c r="K213" s="96">
        <f t="shared" si="190"/>
        <v>500000</v>
      </c>
      <c r="L213" s="72">
        <f t="shared" si="191"/>
        <v>0.30819063795652346</v>
      </c>
      <c r="M213" s="21">
        <v>100</v>
      </c>
      <c r="N213" s="72">
        <f t="shared" si="197"/>
        <v>0</v>
      </c>
      <c r="O213" s="22">
        <v>10000</v>
      </c>
      <c r="P213" s="96">
        <f t="shared" si="192"/>
        <v>1000000</v>
      </c>
      <c r="Q213" s="72">
        <f t="shared" si="193"/>
        <v>0.61638127591304692</v>
      </c>
      <c r="R213" s="120">
        <f t="shared" si="194"/>
        <v>1622372.448804026</v>
      </c>
      <c r="S213" s="99">
        <f t="shared" si="187"/>
        <v>1</v>
      </c>
      <c r="V213" s="116" t="s">
        <v>328</v>
      </c>
      <c r="W213" s="116"/>
      <c r="X213" s="72">
        <f t="shared" si="166"/>
        <v>7.6707664139839316E-2</v>
      </c>
      <c r="Y213" s="71">
        <f t="shared" si="167"/>
        <v>767.12458368848058</v>
      </c>
      <c r="Z213" s="72">
        <f t="shared" si="168"/>
        <v>0.31248046997062684</v>
      </c>
      <c r="AA213" s="71">
        <f t="shared" si="169"/>
        <v>3125</v>
      </c>
      <c r="AB213" s="72">
        <f t="shared" si="170"/>
        <v>0.62496093994125368</v>
      </c>
      <c r="AC213" s="71">
        <f t="shared" si="171"/>
        <v>6250</v>
      </c>
      <c r="AD213" s="71">
        <f t="shared" si="172"/>
        <v>10142.124583688481</v>
      </c>
      <c r="AE213" s="72">
        <f t="shared" si="173"/>
        <v>7.5567612190280528E-5</v>
      </c>
      <c r="AG213" s="116" t="s">
        <v>1220</v>
      </c>
      <c r="AH213" s="116"/>
      <c r="AI213" s="82">
        <f t="shared" si="154"/>
        <v>7.6707664139839316E-2</v>
      </c>
      <c r="AJ213" s="71">
        <f t="shared" si="155"/>
        <v>767.12458368848058</v>
      </c>
      <c r="AK213" s="117">
        <f t="shared" si="156"/>
        <v>0.31248046997062684</v>
      </c>
      <c r="AL213" s="118">
        <f t="shared" si="157"/>
        <v>3125</v>
      </c>
      <c r="AM213" s="82">
        <f t="shared" si="158"/>
        <v>0.62496093994125368</v>
      </c>
      <c r="AN213" s="71">
        <f t="shared" si="159"/>
        <v>6250</v>
      </c>
      <c r="AO213" s="71">
        <f t="shared" si="160"/>
        <v>10142.124583688481</v>
      </c>
      <c r="AP213" s="72">
        <f t="shared" si="174"/>
        <v>7.556761219018604E-5</v>
      </c>
      <c r="AR213" s="116" t="s">
        <v>328</v>
      </c>
      <c r="AS213" s="116"/>
      <c r="AT213" s="25">
        <f t="shared" si="182"/>
        <v>0.40339980831879074</v>
      </c>
      <c r="AU213" s="48">
        <f t="shared" si="161"/>
        <v>4091.3311130052284</v>
      </c>
      <c r="AV213" s="25">
        <f t="shared" si="183"/>
        <v>0.32866223500096947</v>
      </c>
      <c r="AW213" s="48">
        <f t="shared" si="162"/>
        <v>3333.333333333333</v>
      </c>
      <c r="AX213" s="25">
        <f t="shared" si="184"/>
        <v>0.32866223500096947</v>
      </c>
      <c r="AY213" s="48">
        <f t="shared" si="163"/>
        <v>3333.333333333333</v>
      </c>
      <c r="AZ213" s="48">
        <f t="shared" si="164"/>
        <v>10757.997779671896</v>
      </c>
      <c r="BA213" s="25">
        <f t="shared" si="185"/>
        <v>3.8007047348303266E-4</v>
      </c>
      <c r="BC213" s="116" t="s">
        <v>1220</v>
      </c>
      <c r="BD213" s="116"/>
      <c r="BE213" s="56">
        <f t="shared" si="175"/>
        <v>0.33333333333333331</v>
      </c>
      <c r="BF213" s="48">
        <f t="shared" si="176"/>
        <v>3585.9992598906319</v>
      </c>
      <c r="BG213" s="56">
        <f t="shared" si="177"/>
        <v>0.33333333333333331</v>
      </c>
      <c r="BH213" s="48">
        <f t="shared" si="178"/>
        <v>3334.4444444444439</v>
      </c>
      <c r="BI213" s="56">
        <f t="shared" si="179"/>
        <v>0.33333333333333331</v>
      </c>
      <c r="BJ213" s="48">
        <f t="shared" si="180"/>
        <v>3334.4444444444439</v>
      </c>
      <c r="BK213" s="48">
        <f t="shared" si="165"/>
        <v>10757.997779671896</v>
      </c>
      <c r="BL213" s="51">
        <f t="shared" si="181"/>
        <v>3.8007047348309619E-4</v>
      </c>
    </row>
    <row r="214" spans="2:64" x14ac:dyDescent="0.2">
      <c r="B214" s="94">
        <v>44125</v>
      </c>
      <c r="C214" s="120">
        <f t="shared" si="186"/>
        <v>122.49482125283016</v>
      </c>
      <c r="D214" s="72">
        <f t="shared" si="195"/>
        <v>1.0000000000000232E-3</v>
      </c>
      <c r="E214" s="22">
        <v>1000</v>
      </c>
      <c r="F214" s="96">
        <f t="shared" si="188"/>
        <v>122494.82125283017</v>
      </c>
      <c r="G214" s="72">
        <f t="shared" si="189"/>
        <v>7.5497819560523594E-2</v>
      </c>
      <c r="H214" s="21">
        <v>100</v>
      </c>
      <c r="I214" s="72">
        <f t="shared" si="196"/>
        <v>0</v>
      </c>
      <c r="J214" s="22">
        <v>5000</v>
      </c>
      <c r="K214" s="96">
        <f t="shared" si="190"/>
        <v>500000</v>
      </c>
      <c r="L214" s="72">
        <f t="shared" si="191"/>
        <v>0.30816739347982541</v>
      </c>
      <c r="M214" s="21">
        <v>100</v>
      </c>
      <c r="N214" s="72">
        <f t="shared" si="197"/>
        <v>0</v>
      </c>
      <c r="O214" s="22">
        <v>10000</v>
      </c>
      <c r="P214" s="96">
        <f t="shared" si="192"/>
        <v>1000000</v>
      </c>
      <c r="Q214" s="72">
        <f t="shared" si="193"/>
        <v>0.61633478695965083</v>
      </c>
      <c r="R214" s="120">
        <f t="shared" si="194"/>
        <v>1622494.8212528303</v>
      </c>
      <c r="S214" s="99">
        <f t="shared" si="187"/>
        <v>0.99999999999999978</v>
      </c>
      <c r="V214" s="116" t="s">
        <v>329</v>
      </c>
      <c r="W214" s="116"/>
      <c r="X214" s="72">
        <f t="shared" si="166"/>
        <v>7.6784371803979151E-2</v>
      </c>
      <c r="Y214" s="71">
        <f t="shared" si="167"/>
        <v>767.89170827216901</v>
      </c>
      <c r="Z214" s="72">
        <f t="shared" si="168"/>
        <v>0.31248046997062684</v>
      </c>
      <c r="AA214" s="71">
        <f t="shared" si="169"/>
        <v>3125</v>
      </c>
      <c r="AB214" s="72">
        <f t="shared" si="170"/>
        <v>0.62496093994125368</v>
      </c>
      <c r="AC214" s="71">
        <f t="shared" si="171"/>
        <v>6250</v>
      </c>
      <c r="AD214" s="71">
        <f t="shared" si="172"/>
        <v>10142.891708272169</v>
      </c>
      <c r="AE214" s="72">
        <f t="shared" si="173"/>
        <v>7.5637464059745703E-5</v>
      </c>
      <c r="AG214" s="116" t="s">
        <v>1221</v>
      </c>
      <c r="AH214" s="116"/>
      <c r="AI214" s="82">
        <f t="shared" si="154"/>
        <v>7.6784371803979151E-2</v>
      </c>
      <c r="AJ214" s="71">
        <f t="shared" si="155"/>
        <v>767.89170827216901</v>
      </c>
      <c r="AK214" s="117">
        <f t="shared" si="156"/>
        <v>0.31248046997062684</v>
      </c>
      <c r="AL214" s="118">
        <f t="shared" si="157"/>
        <v>3125</v>
      </c>
      <c r="AM214" s="82">
        <f t="shared" si="158"/>
        <v>0.62496093994125368</v>
      </c>
      <c r="AN214" s="71">
        <f t="shared" si="159"/>
        <v>6250</v>
      </c>
      <c r="AO214" s="71">
        <f t="shared" si="160"/>
        <v>10142.891708272169</v>
      </c>
      <c r="AP214" s="72">
        <f t="shared" si="174"/>
        <v>7.5637464059807868E-5</v>
      </c>
      <c r="AR214" s="116" t="s">
        <v>329</v>
      </c>
      <c r="AS214" s="116"/>
      <c r="AT214" s="25">
        <f t="shared" si="182"/>
        <v>0.40377266778646148</v>
      </c>
      <c r="AU214" s="48">
        <f t="shared" si="161"/>
        <v>4095.4224441182332</v>
      </c>
      <c r="AV214" s="25">
        <f t="shared" si="183"/>
        <v>0.32863737770312473</v>
      </c>
      <c r="AW214" s="48">
        <f t="shared" si="162"/>
        <v>3333.333333333333</v>
      </c>
      <c r="AX214" s="25">
        <f t="shared" si="184"/>
        <v>0.32863737770312473</v>
      </c>
      <c r="AY214" s="48">
        <f t="shared" si="163"/>
        <v>3333.333333333333</v>
      </c>
      <c r="AZ214" s="48">
        <f t="shared" si="164"/>
        <v>10762.089110784898</v>
      </c>
      <c r="BA214" s="25">
        <f t="shared" si="185"/>
        <v>3.8030600087438435E-4</v>
      </c>
      <c r="BC214" s="116" t="s">
        <v>1221</v>
      </c>
      <c r="BD214" s="116"/>
      <c r="BE214" s="56">
        <f t="shared" si="175"/>
        <v>0.33333333333333331</v>
      </c>
      <c r="BF214" s="48">
        <f t="shared" si="176"/>
        <v>3587.3630369282992</v>
      </c>
      <c r="BG214" s="56">
        <f t="shared" si="177"/>
        <v>0.33333333333333331</v>
      </c>
      <c r="BH214" s="48">
        <f t="shared" si="178"/>
        <v>3334.4444444444439</v>
      </c>
      <c r="BI214" s="56">
        <f t="shared" si="179"/>
        <v>0.33333333333333331</v>
      </c>
      <c r="BJ214" s="48">
        <f t="shared" si="180"/>
        <v>3334.4444444444439</v>
      </c>
      <c r="BK214" s="48">
        <f t="shared" si="165"/>
        <v>10762.089110784898</v>
      </c>
      <c r="BL214" s="51">
        <f t="shared" si="181"/>
        <v>3.8030600087446409E-4</v>
      </c>
    </row>
    <row r="215" spans="2:64" x14ac:dyDescent="0.2">
      <c r="B215" s="94">
        <v>44126</v>
      </c>
      <c r="C215" s="120">
        <f t="shared" si="186"/>
        <v>122.61731607408299</v>
      </c>
      <c r="D215" s="72">
        <f t="shared" si="195"/>
        <v>9.9999999999999005E-4</v>
      </c>
      <c r="E215" s="22">
        <v>1000</v>
      </c>
      <c r="F215" s="96">
        <f t="shared" si="188"/>
        <v>122617.31607408299</v>
      </c>
      <c r="G215" s="72">
        <f t="shared" si="189"/>
        <v>7.5567612190134373E-2</v>
      </c>
      <c r="H215" s="21">
        <v>100</v>
      </c>
      <c r="I215" s="72">
        <f t="shared" si="196"/>
        <v>0</v>
      </c>
      <c r="J215" s="22">
        <v>5000</v>
      </c>
      <c r="K215" s="96">
        <f t="shared" si="190"/>
        <v>500000</v>
      </c>
      <c r="L215" s="72">
        <f t="shared" si="191"/>
        <v>0.30814412926995521</v>
      </c>
      <c r="M215" s="21">
        <v>100</v>
      </c>
      <c r="N215" s="72">
        <f t="shared" si="197"/>
        <v>0</v>
      </c>
      <c r="O215" s="22">
        <v>10000</v>
      </c>
      <c r="P215" s="96">
        <f t="shared" si="192"/>
        <v>1000000</v>
      </c>
      <c r="Q215" s="72">
        <f t="shared" si="193"/>
        <v>0.61628825853991043</v>
      </c>
      <c r="R215" s="120">
        <f t="shared" si="194"/>
        <v>1622617.3160740831</v>
      </c>
      <c r="S215" s="99">
        <f t="shared" si="187"/>
        <v>1</v>
      </c>
      <c r="V215" s="116" t="s">
        <v>330</v>
      </c>
      <c r="W215" s="116"/>
      <c r="X215" s="72">
        <f t="shared" si="166"/>
        <v>7.6861156175783138E-2</v>
      </c>
      <c r="Y215" s="71">
        <f t="shared" si="167"/>
        <v>768.65959998044127</v>
      </c>
      <c r="Z215" s="72">
        <f t="shared" si="168"/>
        <v>0.31248046997062684</v>
      </c>
      <c r="AA215" s="71">
        <f t="shared" si="169"/>
        <v>3125</v>
      </c>
      <c r="AB215" s="72">
        <f t="shared" si="170"/>
        <v>0.62496093994125368</v>
      </c>
      <c r="AC215" s="71">
        <f t="shared" si="171"/>
        <v>6250</v>
      </c>
      <c r="AD215" s="71">
        <f t="shared" si="172"/>
        <v>10143.659599980441</v>
      </c>
      <c r="AE215" s="72">
        <f t="shared" si="173"/>
        <v>7.5707375209959238E-5</v>
      </c>
      <c r="AG215" s="116" t="s">
        <v>1222</v>
      </c>
      <c r="AH215" s="116"/>
      <c r="AI215" s="82">
        <f t="shared" si="154"/>
        <v>7.6861156175783138E-2</v>
      </c>
      <c r="AJ215" s="71">
        <f t="shared" si="155"/>
        <v>768.65959998044127</v>
      </c>
      <c r="AK215" s="117">
        <f t="shared" si="156"/>
        <v>0.31248046997062684</v>
      </c>
      <c r="AL215" s="118">
        <f t="shared" si="157"/>
        <v>3125</v>
      </c>
      <c r="AM215" s="82">
        <f t="shared" si="158"/>
        <v>0.62496093994125368</v>
      </c>
      <c r="AN215" s="71">
        <f t="shared" si="159"/>
        <v>6250</v>
      </c>
      <c r="AO215" s="71">
        <f t="shared" si="160"/>
        <v>10143.659599980441</v>
      </c>
      <c r="AP215" s="72">
        <f t="shared" si="174"/>
        <v>7.5707375210010142E-5</v>
      </c>
      <c r="AR215" s="116" t="s">
        <v>330</v>
      </c>
      <c r="AS215" s="116"/>
      <c r="AT215" s="25">
        <f t="shared" si="182"/>
        <v>0.40414584363322448</v>
      </c>
      <c r="AU215" s="48">
        <f t="shared" si="161"/>
        <v>4099.5178665623516</v>
      </c>
      <c r="AV215" s="25">
        <f t="shared" si="183"/>
        <v>0.32861249931334052</v>
      </c>
      <c r="AW215" s="48">
        <f t="shared" si="162"/>
        <v>3333.333333333333</v>
      </c>
      <c r="AX215" s="25">
        <f t="shared" si="184"/>
        <v>0.32861249931334052</v>
      </c>
      <c r="AY215" s="48">
        <f t="shared" si="163"/>
        <v>3333.333333333333</v>
      </c>
      <c r="AZ215" s="48">
        <f t="shared" si="164"/>
        <v>10766.184533229018</v>
      </c>
      <c r="BA215" s="25">
        <f t="shared" si="185"/>
        <v>3.8054158462739541E-4</v>
      </c>
      <c r="BC215" s="116" t="s">
        <v>1222</v>
      </c>
      <c r="BD215" s="116"/>
      <c r="BE215" s="56">
        <f t="shared" si="175"/>
        <v>0.33333333333333331</v>
      </c>
      <c r="BF215" s="48">
        <f t="shared" si="176"/>
        <v>3588.7281777430057</v>
      </c>
      <c r="BG215" s="56">
        <f t="shared" si="177"/>
        <v>0.33333333333333331</v>
      </c>
      <c r="BH215" s="48">
        <f t="shared" si="178"/>
        <v>3334.4444444444439</v>
      </c>
      <c r="BI215" s="56">
        <f t="shared" si="179"/>
        <v>0.33333333333333331</v>
      </c>
      <c r="BJ215" s="48">
        <f t="shared" si="180"/>
        <v>3334.4444444444439</v>
      </c>
      <c r="BK215" s="48">
        <f t="shared" si="165"/>
        <v>10766.184533229018</v>
      </c>
      <c r="BL215" s="51">
        <f t="shared" si="181"/>
        <v>3.8054158462741405E-4</v>
      </c>
    </row>
    <row r="216" spans="2:64" x14ac:dyDescent="0.2">
      <c r="B216" s="94">
        <v>44127</v>
      </c>
      <c r="C216" s="120">
        <f t="shared" si="186"/>
        <v>122.73993339015708</v>
      </c>
      <c r="D216" s="72">
        <f t="shared" si="195"/>
        <v>1.00000000000001E-3</v>
      </c>
      <c r="E216" s="22">
        <v>1000</v>
      </c>
      <c r="F216" s="96">
        <f t="shared" si="188"/>
        <v>122739.93339015708</v>
      </c>
      <c r="G216" s="72">
        <f t="shared" si="189"/>
        <v>7.5637464059773396E-2</v>
      </c>
      <c r="H216" s="21">
        <v>100</v>
      </c>
      <c r="I216" s="72">
        <f t="shared" si="196"/>
        <v>0</v>
      </c>
      <c r="J216" s="22">
        <v>5000</v>
      </c>
      <c r="K216" s="96">
        <f t="shared" si="190"/>
        <v>500000</v>
      </c>
      <c r="L216" s="72">
        <f t="shared" si="191"/>
        <v>0.30812084531340889</v>
      </c>
      <c r="M216" s="21">
        <v>100</v>
      </c>
      <c r="N216" s="72">
        <f t="shared" si="197"/>
        <v>0</v>
      </c>
      <c r="O216" s="22">
        <v>10000</v>
      </c>
      <c r="P216" s="96">
        <f t="shared" si="192"/>
        <v>1000000</v>
      </c>
      <c r="Q216" s="72">
        <f t="shared" si="193"/>
        <v>0.61624169062681777</v>
      </c>
      <c r="R216" s="120">
        <f t="shared" si="194"/>
        <v>1622739.9333901571</v>
      </c>
      <c r="S216" s="99">
        <f t="shared" si="187"/>
        <v>1</v>
      </c>
      <c r="V216" s="116" t="s">
        <v>331</v>
      </c>
      <c r="W216" s="116"/>
      <c r="X216" s="72">
        <f t="shared" si="166"/>
        <v>7.693801733195893E-2</v>
      </c>
      <c r="Y216" s="71">
        <f t="shared" si="167"/>
        <v>769.42825958042181</v>
      </c>
      <c r="Z216" s="72">
        <f t="shared" si="168"/>
        <v>0.31248046997062684</v>
      </c>
      <c r="AA216" s="71">
        <f t="shared" si="169"/>
        <v>3125</v>
      </c>
      <c r="AB216" s="72">
        <f t="shared" si="170"/>
        <v>0.62496093994125368</v>
      </c>
      <c r="AC216" s="71">
        <f t="shared" si="171"/>
        <v>6250</v>
      </c>
      <c r="AD216" s="71">
        <f t="shared" si="172"/>
        <v>10144.428259580422</v>
      </c>
      <c r="AE216" s="72">
        <f t="shared" si="173"/>
        <v>7.5777345681216714E-5</v>
      </c>
      <c r="AG216" s="116" t="s">
        <v>1223</v>
      </c>
      <c r="AH216" s="116"/>
      <c r="AI216" s="82">
        <f t="shared" si="154"/>
        <v>7.693801733195893E-2</v>
      </c>
      <c r="AJ216" s="71">
        <f t="shared" si="155"/>
        <v>769.42825958042181</v>
      </c>
      <c r="AK216" s="117">
        <f t="shared" si="156"/>
        <v>0.31248046997062684</v>
      </c>
      <c r="AL216" s="118">
        <f t="shared" si="157"/>
        <v>3125</v>
      </c>
      <c r="AM216" s="82">
        <f t="shared" si="158"/>
        <v>0.62496093994125368</v>
      </c>
      <c r="AN216" s="71">
        <f t="shared" si="159"/>
        <v>6250</v>
      </c>
      <c r="AO216" s="71">
        <f t="shared" si="160"/>
        <v>10144.428259580422</v>
      </c>
      <c r="AP216" s="72">
        <f t="shared" si="174"/>
        <v>7.5777345681204977E-5</v>
      </c>
      <c r="AR216" s="116" t="s">
        <v>331</v>
      </c>
      <c r="AS216" s="116"/>
      <c r="AT216" s="25">
        <f t="shared" si="182"/>
        <v>0.40451933607529317</v>
      </c>
      <c r="AU216" s="48">
        <f t="shared" si="161"/>
        <v>4103.6173844289142</v>
      </c>
      <c r="AV216" s="25">
        <f t="shared" si="183"/>
        <v>0.32858759981720265</v>
      </c>
      <c r="AW216" s="48">
        <f t="shared" si="162"/>
        <v>3333.333333333333</v>
      </c>
      <c r="AX216" s="25">
        <f t="shared" si="184"/>
        <v>0.32858759981720265</v>
      </c>
      <c r="AY216" s="48">
        <f t="shared" si="163"/>
        <v>3333.333333333333</v>
      </c>
      <c r="AZ216" s="48">
        <f t="shared" si="164"/>
        <v>10770.284051095579</v>
      </c>
      <c r="BA216" s="25">
        <f t="shared" si="185"/>
        <v>3.80777224643401E-4</v>
      </c>
      <c r="BC216" s="116" t="s">
        <v>1223</v>
      </c>
      <c r="BD216" s="116"/>
      <c r="BE216" s="56">
        <f t="shared" si="175"/>
        <v>0.33333333333333331</v>
      </c>
      <c r="BF216" s="48">
        <f t="shared" si="176"/>
        <v>3590.0946836985263</v>
      </c>
      <c r="BG216" s="56">
        <f t="shared" si="177"/>
        <v>0.33333333333333331</v>
      </c>
      <c r="BH216" s="48">
        <f t="shared" si="178"/>
        <v>3334.4444444444439</v>
      </c>
      <c r="BI216" s="56">
        <f t="shared" si="179"/>
        <v>0.33333333333333331</v>
      </c>
      <c r="BJ216" s="48">
        <f t="shared" si="180"/>
        <v>3334.4444444444439</v>
      </c>
      <c r="BK216" s="48">
        <f t="shared" si="165"/>
        <v>10770.284051095579</v>
      </c>
      <c r="BL216" s="51">
        <f t="shared" si="181"/>
        <v>3.8077722464335828E-4</v>
      </c>
    </row>
    <row r="217" spans="2:64" x14ac:dyDescent="0.2">
      <c r="B217" s="94">
        <v>44128</v>
      </c>
      <c r="C217" s="120">
        <f t="shared" si="186"/>
        <v>122.86267332354723</v>
      </c>
      <c r="D217" s="72">
        <f t="shared" si="195"/>
        <v>9.9999999999994408E-4</v>
      </c>
      <c r="E217" s="22">
        <v>1000</v>
      </c>
      <c r="F217" s="96">
        <f t="shared" si="188"/>
        <v>122862.67332354722</v>
      </c>
      <c r="G217" s="72">
        <f t="shared" si="189"/>
        <v>7.5707375209961653E-2</v>
      </c>
      <c r="H217" s="21">
        <v>100</v>
      </c>
      <c r="I217" s="72">
        <f t="shared" si="196"/>
        <v>0</v>
      </c>
      <c r="J217" s="22">
        <v>5000</v>
      </c>
      <c r="K217" s="96">
        <f t="shared" si="190"/>
        <v>500000</v>
      </c>
      <c r="L217" s="72">
        <f t="shared" si="191"/>
        <v>0.30809754159667946</v>
      </c>
      <c r="M217" s="21">
        <v>100</v>
      </c>
      <c r="N217" s="72">
        <f t="shared" si="197"/>
        <v>0</v>
      </c>
      <c r="O217" s="22">
        <v>10000</v>
      </c>
      <c r="P217" s="96">
        <f t="shared" si="192"/>
        <v>1000000</v>
      </c>
      <c r="Q217" s="72">
        <f t="shared" si="193"/>
        <v>0.61619508319335892</v>
      </c>
      <c r="R217" s="120">
        <f t="shared" si="194"/>
        <v>1622862.6733235472</v>
      </c>
      <c r="S217" s="99">
        <f t="shared" si="187"/>
        <v>1</v>
      </c>
      <c r="V217" s="116" t="s">
        <v>332</v>
      </c>
      <c r="W217" s="116"/>
      <c r="X217" s="72">
        <f t="shared" si="166"/>
        <v>7.7014955349290898E-2</v>
      </c>
      <c r="Y217" s="71">
        <f t="shared" si="167"/>
        <v>770.19768784000235</v>
      </c>
      <c r="Z217" s="72">
        <f t="shared" si="168"/>
        <v>0.31248046997062684</v>
      </c>
      <c r="AA217" s="71">
        <f t="shared" si="169"/>
        <v>3125</v>
      </c>
      <c r="AB217" s="72">
        <f t="shared" si="170"/>
        <v>0.62496093994125368</v>
      </c>
      <c r="AC217" s="71">
        <f t="shared" si="171"/>
        <v>6250</v>
      </c>
      <c r="AD217" s="71">
        <f t="shared" si="172"/>
        <v>10145.197687840002</v>
      </c>
      <c r="AE217" s="72">
        <f t="shared" si="173"/>
        <v>7.5847375514106376E-5</v>
      </c>
      <c r="AG217" s="116" t="s">
        <v>1224</v>
      </c>
      <c r="AH217" s="116"/>
      <c r="AI217" s="82">
        <f t="shared" si="154"/>
        <v>7.7014955349290898E-2</v>
      </c>
      <c r="AJ217" s="71">
        <f t="shared" si="155"/>
        <v>770.19768784000235</v>
      </c>
      <c r="AK217" s="117">
        <f t="shared" si="156"/>
        <v>0.31248046997062684</v>
      </c>
      <c r="AL217" s="118">
        <f t="shared" si="157"/>
        <v>3125</v>
      </c>
      <c r="AM217" s="82">
        <f t="shared" si="158"/>
        <v>0.62496093994125368</v>
      </c>
      <c r="AN217" s="71">
        <f t="shared" si="159"/>
        <v>6250</v>
      </c>
      <c r="AO217" s="71">
        <f t="shared" si="160"/>
        <v>10145.197687840002</v>
      </c>
      <c r="AP217" s="72">
        <f t="shared" si="174"/>
        <v>7.5847375514026538E-5</v>
      </c>
      <c r="AR217" s="116" t="s">
        <v>332</v>
      </c>
      <c r="AS217" s="116"/>
      <c r="AT217" s="25">
        <f t="shared" si="182"/>
        <v>0.40489314532893173</v>
      </c>
      <c r="AU217" s="48">
        <f t="shared" si="161"/>
        <v>4107.7210018133437</v>
      </c>
      <c r="AV217" s="25">
        <f t="shared" si="183"/>
        <v>0.32856267920029342</v>
      </c>
      <c r="AW217" s="48">
        <f t="shared" si="162"/>
        <v>3333.333333333333</v>
      </c>
      <c r="AX217" s="25">
        <f t="shared" si="184"/>
        <v>0.32856267920029342</v>
      </c>
      <c r="AY217" s="48">
        <f t="shared" si="163"/>
        <v>3333.333333333333</v>
      </c>
      <c r="AZ217" s="48">
        <f t="shared" si="164"/>
        <v>10774.387668480009</v>
      </c>
      <c r="BA217" s="25">
        <f t="shared" si="185"/>
        <v>3.8101292082562079E-4</v>
      </c>
      <c r="BC217" s="116" t="s">
        <v>1224</v>
      </c>
      <c r="BD217" s="116"/>
      <c r="BE217" s="56">
        <f t="shared" si="175"/>
        <v>0.33333333333333331</v>
      </c>
      <c r="BF217" s="48">
        <f t="shared" si="176"/>
        <v>3591.4625561600028</v>
      </c>
      <c r="BG217" s="56">
        <f t="shared" si="177"/>
        <v>0.33333333333333331</v>
      </c>
      <c r="BH217" s="48">
        <f t="shared" si="178"/>
        <v>3334.4444444444439</v>
      </c>
      <c r="BI217" s="56">
        <f t="shared" si="179"/>
        <v>0.33333333333333331</v>
      </c>
      <c r="BJ217" s="48">
        <f t="shared" si="180"/>
        <v>3334.4444444444439</v>
      </c>
      <c r="BK217" s="48">
        <f t="shared" si="165"/>
        <v>10774.387668480009</v>
      </c>
      <c r="BL217" s="51">
        <f t="shared" si="181"/>
        <v>3.8101292082570737E-4</v>
      </c>
    </row>
    <row r="218" spans="2:64" x14ac:dyDescent="0.2">
      <c r="B218" s="94">
        <v>44129</v>
      </c>
      <c r="C218" s="120">
        <f t="shared" si="186"/>
        <v>122.98553599687078</v>
      </c>
      <c r="D218" s="72">
        <f t="shared" si="195"/>
        <v>1.0000000000000464E-3</v>
      </c>
      <c r="E218" s="22">
        <v>1000</v>
      </c>
      <c r="F218" s="96">
        <f t="shared" si="188"/>
        <v>122985.53599687078</v>
      </c>
      <c r="G218" s="72">
        <f t="shared" si="189"/>
        <v>7.5777345681229721E-2</v>
      </c>
      <c r="H218" s="21">
        <v>100</v>
      </c>
      <c r="I218" s="72">
        <f t="shared" si="196"/>
        <v>0</v>
      </c>
      <c r="J218" s="22">
        <v>5000</v>
      </c>
      <c r="K218" s="96">
        <f t="shared" si="190"/>
        <v>500000</v>
      </c>
      <c r="L218" s="72">
        <f t="shared" si="191"/>
        <v>0.30807421810625674</v>
      </c>
      <c r="M218" s="21">
        <v>100</v>
      </c>
      <c r="N218" s="72">
        <f t="shared" si="197"/>
        <v>0</v>
      </c>
      <c r="O218" s="22">
        <v>10000</v>
      </c>
      <c r="P218" s="96">
        <f t="shared" si="192"/>
        <v>1000000</v>
      </c>
      <c r="Q218" s="72">
        <f t="shared" si="193"/>
        <v>0.61614843621251347</v>
      </c>
      <c r="R218" s="120">
        <f t="shared" si="194"/>
        <v>1622985.5359968708</v>
      </c>
      <c r="S218" s="99">
        <f t="shared" si="187"/>
        <v>1</v>
      </c>
      <c r="V218" s="116" t="s">
        <v>333</v>
      </c>
      <c r="W218" s="116"/>
      <c r="X218" s="72">
        <f t="shared" si="166"/>
        <v>7.7091970304640198E-2</v>
      </c>
      <c r="Y218" s="71">
        <f t="shared" si="167"/>
        <v>770.96788552784244</v>
      </c>
      <c r="Z218" s="72">
        <f t="shared" si="168"/>
        <v>0.31248046997062684</v>
      </c>
      <c r="AA218" s="71">
        <f t="shared" si="169"/>
        <v>3125</v>
      </c>
      <c r="AB218" s="72">
        <f t="shared" si="170"/>
        <v>0.62496093994125368</v>
      </c>
      <c r="AC218" s="71">
        <f t="shared" si="171"/>
        <v>6250</v>
      </c>
      <c r="AD218" s="71">
        <f t="shared" si="172"/>
        <v>10145.967885527843</v>
      </c>
      <c r="AE218" s="72">
        <f t="shared" si="173"/>
        <v>7.5917464749329595E-5</v>
      </c>
      <c r="AG218" s="116" t="s">
        <v>1225</v>
      </c>
      <c r="AH218" s="116"/>
      <c r="AI218" s="82">
        <f t="shared" si="154"/>
        <v>7.7091970304640198E-2</v>
      </c>
      <c r="AJ218" s="71">
        <f t="shared" si="155"/>
        <v>770.96788552784244</v>
      </c>
      <c r="AK218" s="117">
        <f t="shared" si="156"/>
        <v>0.31248046997062684</v>
      </c>
      <c r="AL218" s="118">
        <f t="shared" si="157"/>
        <v>3125</v>
      </c>
      <c r="AM218" s="82">
        <f t="shared" si="158"/>
        <v>0.62496093994125368</v>
      </c>
      <c r="AN218" s="71">
        <f t="shared" si="159"/>
        <v>6250</v>
      </c>
      <c r="AO218" s="71">
        <f t="shared" si="160"/>
        <v>10145.967885527843</v>
      </c>
      <c r="AP218" s="72">
        <f t="shared" si="174"/>
        <v>7.5917464749331032E-5</v>
      </c>
      <c r="AR218" s="116" t="s">
        <v>333</v>
      </c>
      <c r="AS218" s="116"/>
      <c r="AT218" s="25">
        <f t="shared" si="182"/>
        <v>0.40526727161045412</v>
      </c>
      <c r="AU218" s="48">
        <f t="shared" si="161"/>
        <v>4111.8287228151576</v>
      </c>
      <c r="AV218" s="25">
        <f t="shared" si="183"/>
        <v>0.32853773744819187</v>
      </c>
      <c r="AW218" s="48">
        <f t="shared" si="162"/>
        <v>3333.333333333333</v>
      </c>
      <c r="AX218" s="25">
        <f t="shared" si="184"/>
        <v>0.32853773744819187</v>
      </c>
      <c r="AY218" s="48">
        <f t="shared" si="163"/>
        <v>3333.333333333333</v>
      </c>
      <c r="AZ218" s="48">
        <f t="shared" si="164"/>
        <v>10778.495389481825</v>
      </c>
      <c r="BA218" s="25">
        <f t="shared" si="185"/>
        <v>3.8124867307611518E-4</v>
      </c>
      <c r="BC218" s="116" t="s">
        <v>1225</v>
      </c>
      <c r="BD218" s="116"/>
      <c r="BE218" s="56">
        <f t="shared" si="175"/>
        <v>0.33333333333333331</v>
      </c>
      <c r="BF218" s="48">
        <f t="shared" si="176"/>
        <v>3592.8317964939415</v>
      </c>
      <c r="BG218" s="56">
        <f t="shared" si="177"/>
        <v>0.33333333333333331</v>
      </c>
      <c r="BH218" s="48">
        <f t="shared" si="178"/>
        <v>3334.4444444444439</v>
      </c>
      <c r="BI218" s="56">
        <f t="shared" si="179"/>
        <v>0.33333333333333331</v>
      </c>
      <c r="BJ218" s="48">
        <f t="shared" si="180"/>
        <v>3334.4444444444439</v>
      </c>
      <c r="BK218" s="48">
        <f t="shared" si="165"/>
        <v>10778.495389481825</v>
      </c>
      <c r="BL218" s="51">
        <f t="shared" si="181"/>
        <v>3.8124867307609556E-4</v>
      </c>
    </row>
    <row r="219" spans="2:64" x14ac:dyDescent="0.2">
      <c r="B219" s="94">
        <v>44130</v>
      </c>
      <c r="C219" s="120">
        <f t="shared" si="186"/>
        <v>123.10852153286766</v>
      </c>
      <c r="D219" s="72">
        <f t="shared" si="195"/>
        <v>1.0000000000000362E-3</v>
      </c>
      <c r="E219" s="22">
        <v>1000</v>
      </c>
      <c r="F219" s="96">
        <f t="shared" si="188"/>
        <v>123108.52153286766</v>
      </c>
      <c r="G219" s="72">
        <f t="shared" si="189"/>
        <v>7.5847375514117604E-2</v>
      </c>
      <c r="H219" s="21">
        <v>100</v>
      </c>
      <c r="I219" s="72">
        <f t="shared" si="196"/>
        <v>0</v>
      </c>
      <c r="J219" s="22">
        <v>5000</v>
      </c>
      <c r="K219" s="96">
        <f t="shared" si="190"/>
        <v>500000</v>
      </c>
      <c r="L219" s="72">
        <f t="shared" si="191"/>
        <v>0.30805087482862747</v>
      </c>
      <c r="M219" s="21">
        <v>100</v>
      </c>
      <c r="N219" s="72">
        <f t="shared" si="197"/>
        <v>0</v>
      </c>
      <c r="O219" s="22">
        <v>10000</v>
      </c>
      <c r="P219" s="96">
        <f t="shared" si="192"/>
        <v>1000000</v>
      </c>
      <c r="Q219" s="72">
        <f t="shared" si="193"/>
        <v>0.61610174965725495</v>
      </c>
      <c r="R219" s="120">
        <f t="shared" si="194"/>
        <v>1623108.5215328676</v>
      </c>
      <c r="S219" s="99">
        <f t="shared" si="187"/>
        <v>1</v>
      </c>
      <c r="V219" s="116" t="s">
        <v>334</v>
      </c>
      <c r="W219" s="116"/>
      <c r="X219" s="72">
        <f t="shared" si="166"/>
        <v>7.7169062274944855E-2</v>
      </c>
      <c r="Y219" s="71">
        <f t="shared" si="167"/>
        <v>771.73885341337041</v>
      </c>
      <c r="Z219" s="72">
        <f t="shared" si="168"/>
        <v>0.31248046997062684</v>
      </c>
      <c r="AA219" s="71">
        <f t="shared" si="169"/>
        <v>3125</v>
      </c>
      <c r="AB219" s="72">
        <f t="shared" si="170"/>
        <v>0.62496093994125368</v>
      </c>
      <c r="AC219" s="71">
        <f t="shared" si="171"/>
        <v>6250</v>
      </c>
      <c r="AD219" s="71">
        <f t="shared" si="172"/>
        <v>10146.738853413372</v>
      </c>
      <c r="AE219" s="72">
        <f t="shared" si="173"/>
        <v>7.5987613426983596E-5</v>
      </c>
      <c r="AG219" s="116" t="s">
        <v>1226</v>
      </c>
      <c r="AH219" s="116"/>
      <c r="AI219" s="82">
        <f t="shared" si="154"/>
        <v>7.7169062274944855E-2</v>
      </c>
      <c r="AJ219" s="71">
        <f t="shared" si="155"/>
        <v>771.73885341337041</v>
      </c>
      <c r="AK219" s="117">
        <f t="shared" si="156"/>
        <v>0.31248046997062684</v>
      </c>
      <c r="AL219" s="118">
        <f t="shared" si="157"/>
        <v>3125</v>
      </c>
      <c r="AM219" s="82">
        <f t="shared" si="158"/>
        <v>0.62496093994125368</v>
      </c>
      <c r="AN219" s="71">
        <f t="shared" si="159"/>
        <v>6250</v>
      </c>
      <c r="AO219" s="71">
        <f t="shared" si="160"/>
        <v>10146.738853413372</v>
      </c>
      <c r="AP219" s="72">
        <f t="shared" si="174"/>
        <v>7.5987613427086487E-5</v>
      </c>
      <c r="AR219" s="116" t="s">
        <v>334</v>
      </c>
      <c r="AS219" s="116"/>
      <c r="AT219" s="25">
        <f t="shared" si="182"/>
        <v>0.40564171513622499</v>
      </c>
      <c r="AU219" s="48">
        <f t="shared" si="161"/>
        <v>4115.9405515379731</v>
      </c>
      <c r="AV219" s="25">
        <f t="shared" si="183"/>
        <v>0.32851277454647382</v>
      </c>
      <c r="AW219" s="48">
        <f t="shared" si="162"/>
        <v>3333.333333333333</v>
      </c>
      <c r="AX219" s="25">
        <f t="shared" si="184"/>
        <v>0.32851277454647382</v>
      </c>
      <c r="AY219" s="48">
        <f t="shared" si="163"/>
        <v>3333.333333333333</v>
      </c>
      <c r="AZ219" s="48">
        <f t="shared" si="164"/>
        <v>10782.607218204639</v>
      </c>
      <c r="BA219" s="25">
        <f t="shared" si="185"/>
        <v>3.8148448129663142E-4</v>
      </c>
      <c r="BC219" s="116" t="s">
        <v>1226</v>
      </c>
      <c r="BD219" s="116"/>
      <c r="BE219" s="56">
        <f t="shared" si="175"/>
        <v>0.33333333333333331</v>
      </c>
      <c r="BF219" s="48">
        <f t="shared" si="176"/>
        <v>3594.2024060682129</v>
      </c>
      <c r="BG219" s="56">
        <f t="shared" si="177"/>
        <v>0.33333333333333331</v>
      </c>
      <c r="BH219" s="48">
        <f t="shared" si="178"/>
        <v>3334.4444444444439</v>
      </c>
      <c r="BI219" s="56">
        <f t="shared" si="179"/>
        <v>0.33333333333333331</v>
      </c>
      <c r="BJ219" s="48">
        <f t="shared" si="180"/>
        <v>3334.4444444444439</v>
      </c>
      <c r="BK219" s="48">
        <f t="shared" si="165"/>
        <v>10782.607218204639</v>
      </c>
      <c r="BL219" s="51">
        <f t="shared" si="181"/>
        <v>3.8148448129660117E-4</v>
      </c>
    </row>
    <row r="220" spans="2:64" x14ac:dyDescent="0.2">
      <c r="B220" s="94">
        <v>44131</v>
      </c>
      <c r="C220" s="120">
        <f t="shared" si="186"/>
        <v>123.23163005440053</v>
      </c>
      <c r="D220" s="72">
        <f t="shared" si="195"/>
        <v>1.0000000000000226E-3</v>
      </c>
      <c r="E220" s="22">
        <v>1000</v>
      </c>
      <c r="F220" s="96">
        <f t="shared" si="188"/>
        <v>123231.63005440052</v>
      </c>
      <c r="G220" s="72">
        <f t="shared" si="189"/>
        <v>7.5917464749174809E-2</v>
      </c>
      <c r="H220" s="21">
        <v>100</v>
      </c>
      <c r="I220" s="72">
        <f t="shared" si="196"/>
        <v>0</v>
      </c>
      <c r="J220" s="22">
        <v>5000</v>
      </c>
      <c r="K220" s="96">
        <f t="shared" si="190"/>
        <v>500000</v>
      </c>
      <c r="L220" s="72">
        <f t="shared" si="191"/>
        <v>0.30802751175027504</v>
      </c>
      <c r="M220" s="21">
        <v>100</v>
      </c>
      <c r="N220" s="72">
        <f t="shared" si="197"/>
        <v>0</v>
      </c>
      <c r="O220" s="22">
        <v>10000</v>
      </c>
      <c r="P220" s="96">
        <f t="shared" si="192"/>
        <v>1000000</v>
      </c>
      <c r="Q220" s="72">
        <f t="shared" si="193"/>
        <v>0.61605502350055008</v>
      </c>
      <c r="R220" s="120">
        <f t="shared" si="194"/>
        <v>1623231.6300544005</v>
      </c>
      <c r="S220" s="99">
        <f t="shared" si="187"/>
        <v>1</v>
      </c>
      <c r="V220" s="116" t="s">
        <v>335</v>
      </c>
      <c r="W220" s="116"/>
      <c r="X220" s="72">
        <f t="shared" si="166"/>
        <v>7.7246231337219792E-2</v>
      </c>
      <c r="Y220" s="71">
        <f t="shared" si="167"/>
        <v>772.51059226678365</v>
      </c>
      <c r="Z220" s="72">
        <f t="shared" si="168"/>
        <v>0.31248046997062684</v>
      </c>
      <c r="AA220" s="71">
        <f t="shared" si="169"/>
        <v>3125</v>
      </c>
      <c r="AB220" s="72">
        <f t="shared" si="170"/>
        <v>0.62496093994125368</v>
      </c>
      <c r="AC220" s="71">
        <f t="shared" si="171"/>
        <v>6250</v>
      </c>
      <c r="AD220" s="71">
        <f t="shared" si="172"/>
        <v>10147.510592266783</v>
      </c>
      <c r="AE220" s="72">
        <f t="shared" si="173"/>
        <v>7.6057821587816464E-5</v>
      </c>
      <c r="AG220" s="116" t="s">
        <v>1227</v>
      </c>
      <c r="AH220" s="116"/>
      <c r="AI220" s="82">
        <f t="shared" si="154"/>
        <v>7.7246231337219792E-2</v>
      </c>
      <c r="AJ220" s="71">
        <f t="shared" si="155"/>
        <v>772.51059226678365</v>
      </c>
      <c r="AK220" s="117">
        <f t="shared" si="156"/>
        <v>0.31248046997062684</v>
      </c>
      <c r="AL220" s="118">
        <f t="shared" si="157"/>
        <v>3125</v>
      </c>
      <c r="AM220" s="82">
        <f t="shared" si="158"/>
        <v>0.62496093994125368</v>
      </c>
      <c r="AN220" s="71">
        <f t="shared" si="159"/>
        <v>6250</v>
      </c>
      <c r="AO220" s="71">
        <f t="shared" si="160"/>
        <v>10147.510592266783</v>
      </c>
      <c r="AP220" s="72">
        <f t="shared" si="174"/>
        <v>7.6057821587927066E-5</v>
      </c>
      <c r="AR220" s="116" t="s">
        <v>335</v>
      </c>
      <c r="AS220" s="116"/>
      <c r="AT220" s="25">
        <f t="shared" si="182"/>
        <v>0.40601647612265851</v>
      </c>
      <c r="AU220" s="48">
        <f t="shared" si="161"/>
        <v>4120.0564920895104</v>
      </c>
      <c r="AV220" s="25">
        <f t="shared" si="183"/>
        <v>0.32848779048071164</v>
      </c>
      <c r="AW220" s="48">
        <f t="shared" si="162"/>
        <v>3333.333333333333</v>
      </c>
      <c r="AX220" s="25">
        <f t="shared" si="184"/>
        <v>0.32848779048071164</v>
      </c>
      <c r="AY220" s="48">
        <f t="shared" si="163"/>
        <v>3333.333333333333</v>
      </c>
      <c r="AZ220" s="48">
        <f t="shared" si="164"/>
        <v>10786.723158756176</v>
      </c>
      <c r="BA220" s="25">
        <f t="shared" si="185"/>
        <v>3.8172034538995329E-4</v>
      </c>
      <c r="BC220" s="116" t="s">
        <v>1227</v>
      </c>
      <c r="BD220" s="116"/>
      <c r="BE220" s="56">
        <f t="shared" si="175"/>
        <v>0.33333333333333331</v>
      </c>
      <c r="BF220" s="48">
        <f t="shared" si="176"/>
        <v>3595.5743862520585</v>
      </c>
      <c r="BG220" s="56">
        <f t="shared" si="177"/>
        <v>0.33333333333333331</v>
      </c>
      <c r="BH220" s="48">
        <f t="shared" si="178"/>
        <v>3334.4444444444439</v>
      </c>
      <c r="BI220" s="56">
        <f t="shared" si="179"/>
        <v>0.33333333333333331</v>
      </c>
      <c r="BJ220" s="48">
        <f t="shared" si="180"/>
        <v>3334.4444444444439</v>
      </c>
      <c r="BK220" s="48">
        <f t="shared" si="165"/>
        <v>10786.723158756176</v>
      </c>
      <c r="BL220" s="51">
        <f t="shared" si="181"/>
        <v>3.8172034538996868E-4</v>
      </c>
    </row>
    <row r="221" spans="2:64" x14ac:dyDescent="0.2">
      <c r="B221" s="94">
        <v>44132</v>
      </c>
      <c r="C221" s="120">
        <f t="shared" si="186"/>
        <v>123.35486168445493</v>
      </c>
      <c r="D221" s="72">
        <f t="shared" si="195"/>
        <v>1.0000000000000414E-3</v>
      </c>
      <c r="E221" s="22">
        <v>1000</v>
      </c>
      <c r="F221" s="96">
        <f t="shared" si="188"/>
        <v>123354.86168445493</v>
      </c>
      <c r="G221" s="72">
        <f t="shared" si="189"/>
        <v>7.5987613426960268E-2</v>
      </c>
      <c r="H221" s="21">
        <v>100</v>
      </c>
      <c r="I221" s="72">
        <f t="shared" si="196"/>
        <v>0</v>
      </c>
      <c r="J221" s="22">
        <v>5000</v>
      </c>
      <c r="K221" s="96">
        <f t="shared" si="190"/>
        <v>500000</v>
      </c>
      <c r="L221" s="72">
        <f t="shared" si="191"/>
        <v>0.30800412885767986</v>
      </c>
      <c r="M221" s="21">
        <v>100</v>
      </c>
      <c r="N221" s="72">
        <f t="shared" si="197"/>
        <v>0</v>
      </c>
      <c r="O221" s="22">
        <v>10000</v>
      </c>
      <c r="P221" s="96">
        <f t="shared" si="192"/>
        <v>1000000</v>
      </c>
      <c r="Q221" s="72">
        <f t="shared" si="193"/>
        <v>0.61600825771535972</v>
      </c>
      <c r="R221" s="120">
        <f t="shared" si="194"/>
        <v>1623354.8616844551</v>
      </c>
      <c r="S221" s="99">
        <f t="shared" si="187"/>
        <v>0.99999999999999978</v>
      </c>
      <c r="V221" s="116" t="s">
        <v>336</v>
      </c>
      <c r="W221" s="116"/>
      <c r="X221" s="72">
        <f t="shared" si="166"/>
        <v>7.7323477568556995E-2</v>
      </c>
      <c r="Y221" s="71">
        <f t="shared" si="167"/>
        <v>773.28310285905036</v>
      </c>
      <c r="Z221" s="72">
        <f t="shared" si="168"/>
        <v>0.31248046997062684</v>
      </c>
      <c r="AA221" s="71">
        <f t="shared" si="169"/>
        <v>3125</v>
      </c>
      <c r="AB221" s="72">
        <f t="shared" si="170"/>
        <v>0.62496093994125368</v>
      </c>
      <c r="AC221" s="71">
        <f t="shared" si="171"/>
        <v>6250</v>
      </c>
      <c r="AD221" s="71">
        <f t="shared" si="172"/>
        <v>10148.28310285905</v>
      </c>
      <c r="AE221" s="72">
        <f t="shared" si="173"/>
        <v>7.6128089273047532E-5</v>
      </c>
      <c r="AG221" s="116" t="s">
        <v>1228</v>
      </c>
      <c r="AH221" s="116"/>
      <c r="AI221" s="82">
        <f t="shared" si="154"/>
        <v>7.7323477568556995E-2</v>
      </c>
      <c r="AJ221" s="71">
        <f t="shared" si="155"/>
        <v>773.28310285905036</v>
      </c>
      <c r="AK221" s="117">
        <f t="shared" si="156"/>
        <v>0.31248046997062684</v>
      </c>
      <c r="AL221" s="118">
        <f t="shared" si="157"/>
        <v>3125</v>
      </c>
      <c r="AM221" s="82">
        <f t="shared" si="158"/>
        <v>0.62496093994125368</v>
      </c>
      <c r="AN221" s="71">
        <f t="shared" si="159"/>
        <v>6250</v>
      </c>
      <c r="AO221" s="71">
        <f t="shared" si="160"/>
        <v>10148.28310285905</v>
      </c>
      <c r="AP221" s="72">
        <f t="shared" si="174"/>
        <v>7.6128089273153066E-5</v>
      </c>
      <c r="AR221" s="116" t="s">
        <v>336</v>
      </c>
      <c r="AS221" s="116"/>
      <c r="AT221" s="25">
        <f t="shared" si="182"/>
        <v>0.40639155478621852</v>
      </c>
      <c r="AU221" s="48">
        <f t="shared" si="161"/>
        <v>4124.1765485815995</v>
      </c>
      <c r="AV221" s="25">
        <f t="shared" si="183"/>
        <v>0.32846278523647426</v>
      </c>
      <c r="AW221" s="48">
        <f t="shared" si="162"/>
        <v>3333.333333333333</v>
      </c>
      <c r="AX221" s="25">
        <f t="shared" si="184"/>
        <v>0.32846278523647426</v>
      </c>
      <c r="AY221" s="48">
        <f t="shared" si="163"/>
        <v>3333.333333333333</v>
      </c>
      <c r="AZ221" s="48">
        <f t="shared" si="164"/>
        <v>10790.843215248266</v>
      </c>
      <c r="BA221" s="25">
        <f t="shared" si="185"/>
        <v>3.8195626525787467E-4</v>
      </c>
      <c r="BC221" s="116" t="s">
        <v>1228</v>
      </c>
      <c r="BD221" s="116"/>
      <c r="BE221" s="56">
        <f t="shared" si="175"/>
        <v>0.33333333333333331</v>
      </c>
      <c r="BF221" s="48">
        <f t="shared" si="176"/>
        <v>3596.9477384160882</v>
      </c>
      <c r="BG221" s="56">
        <f t="shared" si="177"/>
        <v>0.33333333333333331</v>
      </c>
      <c r="BH221" s="48">
        <f t="shared" si="178"/>
        <v>3334.4444444444439</v>
      </c>
      <c r="BI221" s="56">
        <f t="shared" si="179"/>
        <v>0.33333333333333331</v>
      </c>
      <c r="BJ221" s="48">
        <f t="shared" si="180"/>
        <v>3334.4444444444439</v>
      </c>
      <c r="BK221" s="48">
        <f t="shared" si="165"/>
        <v>10790.843215248266</v>
      </c>
      <c r="BL221" s="51">
        <f t="shared" si="181"/>
        <v>3.8195626525783233E-4</v>
      </c>
    </row>
    <row r="222" spans="2:64" x14ac:dyDescent="0.2">
      <c r="B222" s="94">
        <v>44133</v>
      </c>
      <c r="C222" s="120">
        <f t="shared" si="186"/>
        <v>123.47821654613939</v>
      </c>
      <c r="D222" s="72">
        <f t="shared" si="195"/>
        <v>1.0000000000000534E-3</v>
      </c>
      <c r="E222" s="22">
        <v>1000</v>
      </c>
      <c r="F222" s="96">
        <f t="shared" si="188"/>
        <v>123478.21654613939</v>
      </c>
      <c r="G222" s="72">
        <f t="shared" si="189"/>
        <v>7.6057821588042307E-2</v>
      </c>
      <c r="H222" s="21">
        <v>100</v>
      </c>
      <c r="I222" s="72">
        <f t="shared" si="196"/>
        <v>0</v>
      </c>
      <c r="J222" s="22">
        <v>5000</v>
      </c>
      <c r="K222" s="96">
        <f t="shared" si="190"/>
        <v>500000</v>
      </c>
      <c r="L222" s="72">
        <f t="shared" si="191"/>
        <v>0.30798072613731919</v>
      </c>
      <c r="M222" s="21">
        <v>100</v>
      </c>
      <c r="N222" s="72">
        <f t="shared" si="197"/>
        <v>0</v>
      </c>
      <c r="O222" s="22">
        <v>10000</v>
      </c>
      <c r="P222" s="96">
        <f t="shared" si="192"/>
        <v>1000000</v>
      </c>
      <c r="Q222" s="72">
        <f t="shared" si="193"/>
        <v>0.61596145227463839</v>
      </c>
      <c r="R222" s="120">
        <f t="shared" si="194"/>
        <v>1623478.2165461394</v>
      </c>
      <c r="S222" s="99">
        <f t="shared" si="187"/>
        <v>0.99999999999999989</v>
      </c>
      <c r="V222" s="116" t="s">
        <v>337</v>
      </c>
      <c r="W222" s="116"/>
      <c r="X222" s="72">
        <f t="shared" si="166"/>
        <v>7.7400801046125567E-2</v>
      </c>
      <c r="Y222" s="71">
        <f t="shared" si="167"/>
        <v>774.05638596190954</v>
      </c>
      <c r="Z222" s="72">
        <f t="shared" si="168"/>
        <v>0.31248046997062684</v>
      </c>
      <c r="AA222" s="71">
        <f t="shared" si="169"/>
        <v>3125</v>
      </c>
      <c r="AB222" s="72">
        <f t="shared" si="170"/>
        <v>0.62496093994125368</v>
      </c>
      <c r="AC222" s="71">
        <f t="shared" si="171"/>
        <v>6250</v>
      </c>
      <c r="AD222" s="71">
        <f t="shared" si="172"/>
        <v>10149.056385961911</v>
      </c>
      <c r="AE222" s="72">
        <f t="shared" si="173"/>
        <v>7.6198416522574601E-5</v>
      </c>
      <c r="AG222" s="116" t="s">
        <v>1229</v>
      </c>
      <c r="AH222" s="116"/>
      <c r="AI222" s="82">
        <f t="shared" si="154"/>
        <v>7.7400801046125567E-2</v>
      </c>
      <c r="AJ222" s="71">
        <f t="shared" si="155"/>
        <v>774.05638596190954</v>
      </c>
      <c r="AK222" s="117">
        <f t="shared" si="156"/>
        <v>0.31248046997062684</v>
      </c>
      <c r="AL222" s="118">
        <f t="shared" si="157"/>
        <v>3125</v>
      </c>
      <c r="AM222" s="82">
        <f t="shared" si="158"/>
        <v>0.62496093994125368</v>
      </c>
      <c r="AN222" s="71">
        <f t="shared" si="159"/>
        <v>6250</v>
      </c>
      <c r="AO222" s="71">
        <f t="shared" si="160"/>
        <v>10149.056385961911</v>
      </c>
      <c r="AP222" s="72">
        <f t="shared" si="174"/>
        <v>7.619841652251047E-5</v>
      </c>
      <c r="AR222" s="116" t="s">
        <v>337</v>
      </c>
      <c r="AS222" s="116"/>
      <c r="AT222" s="25">
        <f t="shared" si="182"/>
        <v>0.40676695134341873</v>
      </c>
      <c r="AU222" s="48">
        <f t="shared" si="161"/>
        <v>4128.3007251301815</v>
      </c>
      <c r="AV222" s="25">
        <f t="shared" si="183"/>
        <v>0.32843775879932757</v>
      </c>
      <c r="AW222" s="48">
        <f t="shared" si="162"/>
        <v>3333.333333333333</v>
      </c>
      <c r="AX222" s="25">
        <f t="shared" si="184"/>
        <v>0.32843775879932757</v>
      </c>
      <c r="AY222" s="48">
        <f t="shared" si="163"/>
        <v>3333.333333333333</v>
      </c>
      <c r="AZ222" s="48">
        <f t="shared" si="164"/>
        <v>10794.967391796847</v>
      </c>
      <c r="BA222" s="25">
        <f t="shared" si="185"/>
        <v>3.8219224080221286E-4</v>
      </c>
      <c r="BC222" s="116" t="s">
        <v>1229</v>
      </c>
      <c r="BD222" s="116"/>
      <c r="BE222" s="56">
        <f t="shared" si="175"/>
        <v>0.33333333333333331</v>
      </c>
      <c r="BF222" s="48">
        <f t="shared" si="176"/>
        <v>3598.3224639322821</v>
      </c>
      <c r="BG222" s="56">
        <f t="shared" si="177"/>
        <v>0.33333333333333331</v>
      </c>
      <c r="BH222" s="48">
        <f t="shared" si="178"/>
        <v>3334.4444444444439</v>
      </c>
      <c r="BI222" s="56">
        <f t="shared" si="179"/>
        <v>0.33333333333333331</v>
      </c>
      <c r="BJ222" s="48">
        <f t="shared" si="180"/>
        <v>3334.4444444444439</v>
      </c>
      <c r="BK222" s="48">
        <f t="shared" si="165"/>
        <v>10794.967391796847</v>
      </c>
      <c r="BL222" s="51">
        <f t="shared" si="181"/>
        <v>3.8219224080227043E-4</v>
      </c>
    </row>
    <row r="223" spans="2:64" x14ac:dyDescent="0.2">
      <c r="B223" s="94">
        <v>44134</v>
      </c>
      <c r="C223" s="120">
        <f t="shared" si="186"/>
        <v>123.60169476268553</v>
      </c>
      <c r="D223" s="72">
        <f t="shared" si="195"/>
        <v>9.9999999999994473E-4</v>
      </c>
      <c r="E223" s="22">
        <v>1000</v>
      </c>
      <c r="F223" s="96">
        <f t="shared" si="188"/>
        <v>123601.69476268553</v>
      </c>
      <c r="G223" s="72">
        <f t="shared" si="189"/>
        <v>7.6128089272998578E-2</v>
      </c>
      <c r="H223" s="21">
        <v>100</v>
      </c>
      <c r="I223" s="72">
        <f t="shared" si="196"/>
        <v>0</v>
      </c>
      <c r="J223" s="22">
        <v>5000</v>
      </c>
      <c r="K223" s="96">
        <f t="shared" si="190"/>
        <v>500000</v>
      </c>
      <c r="L223" s="72">
        <f t="shared" si="191"/>
        <v>0.30795730357566714</v>
      </c>
      <c r="M223" s="21">
        <v>100</v>
      </c>
      <c r="N223" s="72">
        <f t="shared" si="197"/>
        <v>0</v>
      </c>
      <c r="O223" s="22">
        <v>10000</v>
      </c>
      <c r="P223" s="96">
        <f t="shared" si="192"/>
        <v>1000000</v>
      </c>
      <c r="Q223" s="72">
        <f t="shared" si="193"/>
        <v>0.61591460715133428</v>
      </c>
      <c r="R223" s="120">
        <f t="shared" si="194"/>
        <v>1623601.6947626856</v>
      </c>
      <c r="S223" s="99">
        <f t="shared" si="187"/>
        <v>1</v>
      </c>
      <c r="V223" s="116" t="s">
        <v>338</v>
      </c>
      <c r="W223" s="116"/>
      <c r="X223" s="72">
        <f t="shared" si="166"/>
        <v>7.7478201847171704E-2</v>
      </c>
      <c r="Y223" s="71">
        <f t="shared" si="167"/>
        <v>774.83044234787155</v>
      </c>
      <c r="Z223" s="72">
        <f t="shared" si="168"/>
        <v>0.31248046997062684</v>
      </c>
      <c r="AA223" s="71">
        <f t="shared" si="169"/>
        <v>3125</v>
      </c>
      <c r="AB223" s="72">
        <f t="shared" si="170"/>
        <v>0.62496093994125368</v>
      </c>
      <c r="AC223" s="71">
        <f t="shared" si="171"/>
        <v>6250</v>
      </c>
      <c r="AD223" s="71">
        <f t="shared" si="172"/>
        <v>10149.830442347871</v>
      </c>
      <c r="AE223" s="72">
        <f t="shared" si="173"/>
        <v>7.6268803376766773E-5</v>
      </c>
      <c r="AG223" s="116" t="s">
        <v>1230</v>
      </c>
      <c r="AH223" s="116"/>
      <c r="AI223" s="82">
        <f t="shared" si="154"/>
        <v>7.7478201847171704E-2</v>
      </c>
      <c r="AJ223" s="71">
        <f t="shared" si="155"/>
        <v>774.83044234787155</v>
      </c>
      <c r="AK223" s="117">
        <f t="shared" si="156"/>
        <v>0.31248046997062684</v>
      </c>
      <c r="AL223" s="118">
        <f t="shared" si="157"/>
        <v>3125</v>
      </c>
      <c r="AM223" s="82">
        <f t="shared" si="158"/>
        <v>0.62496093994125368</v>
      </c>
      <c r="AN223" s="71">
        <f t="shared" si="159"/>
        <v>6250</v>
      </c>
      <c r="AO223" s="71">
        <f t="shared" si="160"/>
        <v>10149.830442347871</v>
      </c>
      <c r="AP223" s="72">
        <f t="shared" si="174"/>
        <v>7.6268803376855487E-5</v>
      </c>
      <c r="AR223" s="116" t="s">
        <v>338</v>
      </c>
      <c r="AS223" s="116"/>
      <c r="AT223" s="25">
        <f t="shared" si="182"/>
        <v>0.40714266601082189</v>
      </c>
      <c r="AU223" s="48">
        <f t="shared" si="161"/>
        <v>4132.4290258553119</v>
      </c>
      <c r="AV223" s="25">
        <f t="shared" si="183"/>
        <v>0.32841271115483406</v>
      </c>
      <c r="AW223" s="48">
        <f t="shared" si="162"/>
        <v>3333.333333333333</v>
      </c>
      <c r="AX223" s="25">
        <f t="shared" si="184"/>
        <v>0.32841271115483406</v>
      </c>
      <c r="AY223" s="48">
        <f t="shared" si="163"/>
        <v>3333.333333333333</v>
      </c>
      <c r="AZ223" s="48">
        <f t="shared" si="164"/>
        <v>10799.095692521978</v>
      </c>
      <c r="BA223" s="25">
        <f t="shared" si="185"/>
        <v>3.8242827192497655E-4</v>
      </c>
      <c r="BC223" s="116" t="s">
        <v>1230</v>
      </c>
      <c r="BD223" s="116"/>
      <c r="BE223" s="56">
        <f t="shared" si="175"/>
        <v>0.33333333333333331</v>
      </c>
      <c r="BF223" s="48">
        <f t="shared" si="176"/>
        <v>3599.6985641739925</v>
      </c>
      <c r="BG223" s="56">
        <f t="shared" si="177"/>
        <v>0.33333333333333331</v>
      </c>
      <c r="BH223" s="48">
        <f t="shared" si="178"/>
        <v>3334.4444444444439</v>
      </c>
      <c r="BI223" s="56">
        <f t="shared" si="179"/>
        <v>0.33333333333333331</v>
      </c>
      <c r="BJ223" s="48">
        <f t="shared" si="180"/>
        <v>3334.4444444444439</v>
      </c>
      <c r="BK223" s="48">
        <f t="shared" si="165"/>
        <v>10799.095692521978</v>
      </c>
      <c r="BL223" s="51">
        <f t="shared" si="181"/>
        <v>3.8242827192491724E-4</v>
      </c>
    </row>
    <row r="224" spans="2:64" x14ac:dyDescent="0.2">
      <c r="B224" s="94">
        <v>44135</v>
      </c>
      <c r="C224" s="120">
        <f t="shared" si="186"/>
        <v>123.72529645744821</v>
      </c>
      <c r="D224" s="72">
        <f t="shared" si="195"/>
        <v>9.9999999999998506E-4</v>
      </c>
      <c r="E224" s="22">
        <v>1000</v>
      </c>
      <c r="F224" s="96">
        <f t="shared" si="188"/>
        <v>123725.2964574482</v>
      </c>
      <c r="G224" s="72">
        <f t="shared" si="189"/>
        <v>7.6198416522416115E-2</v>
      </c>
      <c r="H224" s="21">
        <v>100</v>
      </c>
      <c r="I224" s="72">
        <f t="shared" si="196"/>
        <v>0</v>
      </c>
      <c r="J224" s="22">
        <v>5000</v>
      </c>
      <c r="K224" s="96">
        <f t="shared" si="190"/>
        <v>500000</v>
      </c>
      <c r="L224" s="72">
        <f t="shared" si="191"/>
        <v>0.30793386115919469</v>
      </c>
      <c r="M224" s="21">
        <v>100</v>
      </c>
      <c r="N224" s="72">
        <f t="shared" si="197"/>
        <v>0</v>
      </c>
      <c r="O224" s="22">
        <v>10000</v>
      </c>
      <c r="P224" s="96">
        <f t="shared" si="192"/>
        <v>1000000</v>
      </c>
      <c r="Q224" s="72">
        <f t="shared" si="193"/>
        <v>0.61586772231838938</v>
      </c>
      <c r="R224" s="120">
        <f t="shared" si="194"/>
        <v>1623725.296457448</v>
      </c>
      <c r="S224" s="99">
        <f t="shared" si="187"/>
        <v>1.0000000000000002</v>
      </c>
      <c r="V224" s="116" t="s">
        <v>339</v>
      </c>
      <c r="W224" s="116"/>
      <c r="X224" s="72">
        <f t="shared" si="166"/>
        <v>7.7555680049018888E-2</v>
      </c>
      <c r="Y224" s="71">
        <f t="shared" si="167"/>
        <v>775.60527279021949</v>
      </c>
      <c r="Z224" s="72">
        <f t="shared" si="168"/>
        <v>0.31248046997062684</v>
      </c>
      <c r="AA224" s="71">
        <f t="shared" si="169"/>
        <v>3125</v>
      </c>
      <c r="AB224" s="72">
        <f t="shared" si="170"/>
        <v>0.62496093994125368</v>
      </c>
      <c r="AC224" s="71">
        <f t="shared" si="171"/>
        <v>6250</v>
      </c>
      <c r="AD224" s="71">
        <f t="shared" si="172"/>
        <v>10150.605272790221</v>
      </c>
      <c r="AE224" s="72">
        <f t="shared" si="173"/>
        <v>7.633924987718092E-5</v>
      </c>
      <c r="AG224" s="116" t="s">
        <v>1231</v>
      </c>
      <c r="AH224" s="116"/>
      <c r="AI224" s="82">
        <f t="shared" si="154"/>
        <v>7.7555680049018888E-2</v>
      </c>
      <c r="AJ224" s="71">
        <f t="shared" si="155"/>
        <v>775.60527279021949</v>
      </c>
      <c r="AK224" s="117">
        <f t="shared" si="156"/>
        <v>0.31248046997062684</v>
      </c>
      <c r="AL224" s="118">
        <f t="shared" si="157"/>
        <v>3125</v>
      </c>
      <c r="AM224" s="82">
        <f t="shared" si="158"/>
        <v>0.62496093994125368</v>
      </c>
      <c r="AN224" s="71">
        <f t="shared" si="159"/>
        <v>6250</v>
      </c>
      <c r="AO224" s="71">
        <f t="shared" si="160"/>
        <v>10150.605272790221</v>
      </c>
      <c r="AP224" s="72">
        <f t="shared" si="174"/>
        <v>7.6339249877266369E-5</v>
      </c>
      <c r="AR224" s="116" t="s">
        <v>339</v>
      </c>
      <c r="AS224" s="116"/>
      <c r="AT224" s="25">
        <f t="shared" si="182"/>
        <v>0.40751869900503973</v>
      </c>
      <c r="AU224" s="48">
        <f t="shared" si="161"/>
        <v>4136.5614548811673</v>
      </c>
      <c r="AV224" s="25">
        <f t="shared" si="183"/>
        <v>0.32838764228855283</v>
      </c>
      <c r="AW224" s="48">
        <f t="shared" si="162"/>
        <v>3333.333333333333</v>
      </c>
      <c r="AX224" s="25">
        <f t="shared" si="184"/>
        <v>0.32838764228855283</v>
      </c>
      <c r="AY224" s="48">
        <f t="shared" si="163"/>
        <v>3333.333333333333</v>
      </c>
      <c r="AZ224" s="48">
        <f t="shared" si="164"/>
        <v>10803.228121547832</v>
      </c>
      <c r="BA224" s="25">
        <f t="shared" si="185"/>
        <v>3.8266435852735408E-4</v>
      </c>
      <c r="BC224" s="116" t="s">
        <v>1231</v>
      </c>
      <c r="BD224" s="116"/>
      <c r="BE224" s="56">
        <f t="shared" si="175"/>
        <v>0.33333333333333331</v>
      </c>
      <c r="BF224" s="48">
        <f t="shared" si="176"/>
        <v>3601.076040515944</v>
      </c>
      <c r="BG224" s="56">
        <f t="shared" si="177"/>
        <v>0.33333333333333331</v>
      </c>
      <c r="BH224" s="48">
        <f t="shared" si="178"/>
        <v>3334.4444444444439</v>
      </c>
      <c r="BI224" s="56">
        <f t="shared" si="179"/>
        <v>0.33333333333333331</v>
      </c>
      <c r="BJ224" s="48">
        <f t="shared" si="180"/>
        <v>3334.4444444444439</v>
      </c>
      <c r="BK224" s="48">
        <f t="shared" si="165"/>
        <v>10803.228121547832</v>
      </c>
      <c r="BL224" s="51">
        <f t="shared" si="181"/>
        <v>3.8266435852740699E-4</v>
      </c>
    </row>
    <row r="225" spans="2:64" x14ac:dyDescent="0.2">
      <c r="B225" s="94">
        <v>44136</v>
      </c>
      <c r="C225" s="120">
        <f t="shared" si="186"/>
        <v>123.84902175390566</v>
      </c>
      <c r="D225" s="72">
        <f t="shared" si="195"/>
        <v>1.0000000000000217E-3</v>
      </c>
      <c r="E225" s="22">
        <v>1000</v>
      </c>
      <c r="F225" s="96">
        <f t="shared" si="188"/>
        <v>123849.02175390566</v>
      </c>
      <c r="G225" s="72">
        <f t="shared" si="189"/>
        <v>7.6268803376891139E-2</v>
      </c>
      <c r="H225" s="21">
        <v>100</v>
      </c>
      <c r="I225" s="72">
        <f t="shared" si="196"/>
        <v>0</v>
      </c>
      <c r="J225" s="22">
        <v>5000</v>
      </c>
      <c r="K225" s="96">
        <f t="shared" si="190"/>
        <v>500000</v>
      </c>
      <c r="L225" s="72">
        <f t="shared" si="191"/>
        <v>0.30791039887436961</v>
      </c>
      <c r="M225" s="21">
        <v>100</v>
      </c>
      <c r="N225" s="72">
        <f t="shared" si="197"/>
        <v>0</v>
      </c>
      <c r="O225" s="22">
        <v>10000</v>
      </c>
      <c r="P225" s="96">
        <f t="shared" si="192"/>
        <v>1000000</v>
      </c>
      <c r="Q225" s="72">
        <f t="shared" si="193"/>
        <v>0.61582079774873921</v>
      </c>
      <c r="R225" s="120">
        <f t="shared" si="194"/>
        <v>1623849.0217539058</v>
      </c>
      <c r="S225" s="99">
        <f t="shared" si="187"/>
        <v>1</v>
      </c>
      <c r="V225" s="116" t="s">
        <v>340</v>
      </c>
      <c r="W225" s="116"/>
      <c r="X225" s="72">
        <f t="shared" si="166"/>
        <v>7.7633235729067912E-2</v>
      </c>
      <c r="Y225" s="71">
        <f t="shared" si="167"/>
        <v>776.38087806300985</v>
      </c>
      <c r="Z225" s="72">
        <f t="shared" si="168"/>
        <v>0.31248046997062684</v>
      </c>
      <c r="AA225" s="71">
        <f t="shared" si="169"/>
        <v>3125</v>
      </c>
      <c r="AB225" s="72">
        <f t="shared" si="170"/>
        <v>0.62496093994125368</v>
      </c>
      <c r="AC225" s="71">
        <f t="shared" si="171"/>
        <v>6250</v>
      </c>
      <c r="AD225" s="71">
        <f t="shared" si="172"/>
        <v>10151.38087806301</v>
      </c>
      <c r="AE225" s="72">
        <f t="shared" si="173"/>
        <v>7.6409756063335453E-5</v>
      </c>
      <c r="AG225" s="116" t="s">
        <v>1232</v>
      </c>
      <c r="AH225" s="116"/>
      <c r="AI225" s="82">
        <f t="shared" si="154"/>
        <v>7.7633235729067912E-2</v>
      </c>
      <c r="AJ225" s="71">
        <f t="shared" si="155"/>
        <v>776.38087806300985</v>
      </c>
      <c r="AK225" s="117">
        <f t="shared" si="156"/>
        <v>0.31248046997062684</v>
      </c>
      <c r="AL225" s="118">
        <f t="shared" si="157"/>
        <v>3125</v>
      </c>
      <c r="AM225" s="82">
        <f t="shared" si="158"/>
        <v>0.62496093994125368</v>
      </c>
      <c r="AN225" s="71">
        <f t="shared" si="159"/>
        <v>6250</v>
      </c>
      <c r="AO225" s="71">
        <f t="shared" si="160"/>
        <v>10151.38087806301</v>
      </c>
      <c r="AP225" s="72">
        <f t="shared" si="174"/>
        <v>7.6409756063267054E-5</v>
      </c>
      <c r="AR225" s="116" t="s">
        <v>340</v>
      </c>
      <c r="AS225" s="116"/>
      <c r="AT225" s="25">
        <f t="shared" si="182"/>
        <v>0.4078950505427334</v>
      </c>
      <c r="AU225" s="48">
        <f t="shared" si="161"/>
        <v>4140.6980163360486</v>
      </c>
      <c r="AV225" s="25">
        <f t="shared" si="183"/>
        <v>0.32836255218603994</v>
      </c>
      <c r="AW225" s="48">
        <f t="shared" si="162"/>
        <v>3333.333333333333</v>
      </c>
      <c r="AX225" s="25">
        <f t="shared" si="184"/>
        <v>0.32836255218603994</v>
      </c>
      <c r="AY225" s="48">
        <f t="shared" si="163"/>
        <v>3333.333333333333</v>
      </c>
      <c r="AZ225" s="48">
        <f t="shared" si="164"/>
        <v>10807.364683002714</v>
      </c>
      <c r="BA225" s="25">
        <f t="shared" si="185"/>
        <v>3.8290050051156718E-4</v>
      </c>
      <c r="BC225" s="116" t="s">
        <v>1232</v>
      </c>
      <c r="BD225" s="116"/>
      <c r="BE225" s="56">
        <f t="shared" si="175"/>
        <v>0.33333333333333331</v>
      </c>
      <c r="BF225" s="48">
        <f t="shared" si="176"/>
        <v>3602.4548943342379</v>
      </c>
      <c r="BG225" s="56">
        <f t="shared" si="177"/>
        <v>0.33333333333333331</v>
      </c>
      <c r="BH225" s="48">
        <f t="shared" si="178"/>
        <v>3334.4444444444439</v>
      </c>
      <c r="BI225" s="56">
        <f t="shared" si="179"/>
        <v>0.33333333333333331</v>
      </c>
      <c r="BJ225" s="48">
        <f t="shared" si="180"/>
        <v>3334.4444444444439</v>
      </c>
      <c r="BK225" s="48">
        <f t="shared" si="165"/>
        <v>10807.364683002714</v>
      </c>
      <c r="BL225" s="51">
        <f t="shared" si="181"/>
        <v>3.8290050051159596E-4</v>
      </c>
    </row>
    <row r="226" spans="2:64" x14ac:dyDescent="0.2">
      <c r="B226" s="94">
        <v>44137</v>
      </c>
      <c r="C226" s="120">
        <f t="shared" si="186"/>
        <v>123.97287077565957</v>
      </c>
      <c r="D226" s="72">
        <f t="shared" si="195"/>
        <v>1.0000000000000538E-3</v>
      </c>
      <c r="E226" s="22">
        <v>1000</v>
      </c>
      <c r="F226" s="96">
        <f t="shared" si="188"/>
        <v>123972.87077565957</v>
      </c>
      <c r="G226" s="72">
        <f t="shared" si="189"/>
        <v>7.6339249877029225E-2</v>
      </c>
      <c r="H226" s="21">
        <v>100</v>
      </c>
      <c r="I226" s="72">
        <f t="shared" si="196"/>
        <v>0</v>
      </c>
      <c r="J226" s="22">
        <v>5000</v>
      </c>
      <c r="K226" s="96">
        <f t="shared" si="190"/>
        <v>500000</v>
      </c>
      <c r="L226" s="72">
        <f t="shared" si="191"/>
        <v>0.30788691670765694</v>
      </c>
      <c r="M226" s="21">
        <v>100</v>
      </c>
      <c r="N226" s="72">
        <f t="shared" si="197"/>
        <v>0</v>
      </c>
      <c r="O226" s="22">
        <v>10000</v>
      </c>
      <c r="P226" s="96">
        <f t="shared" si="192"/>
        <v>1000000</v>
      </c>
      <c r="Q226" s="72">
        <f t="shared" si="193"/>
        <v>0.61577383341531389</v>
      </c>
      <c r="R226" s="120">
        <f t="shared" si="194"/>
        <v>1623972.8707756596</v>
      </c>
      <c r="S226" s="99">
        <f t="shared" si="187"/>
        <v>1</v>
      </c>
      <c r="V226" s="116" t="s">
        <v>341</v>
      </c>
      <c r="W226" s="116"/>
      <c r="X226" s="72">
        <f t="shared" si="166"/>
        <v>7.7710868964796981E-2</v>
      </c>
      <c r="Y226" s="71">
        <f t="shared" si="167"/>
        <v>777.15725894107277</v>
      </c>
      <c r="Z226" s="72">
        <f t="shared" si="168"/>
        <v>0.31248046997062684</v>
      </c>
      <c r="AA226" s="71">
        <f t="shared" si="169"/>
        <v>3125</v>
      </c>
      <c r="AB226" s="72">
        <f t="shared" si="170"/>
        <v>0.62496093994125368</v>
      </c>
      <c r="AC226" s="71">
        <f t="shared" si="171"/>
        <v>6250</v>
      </c>
      <c r="AD226" s="71">
        <f t="shared" si="172"/>
        <v>10152.157258941072</v>
      </c>
      <c r="AE226" s="72">
        <f t="shared" si="173"/>
        <v>7.6480321976653265E-5</v>
      </c>
      <c r="AG226" s="116" t="s">
        <v>1233</v>
      </c>
      <c r="AH226" s="116"/>
      <c r="AI226" s="82">
        <f t="shared" si="154"/>
        <v>7.7710868964796981E-2</v>
      </c>
      <c r="AJ226" s="71">
        <f t="shared" si="155"/>
        <v>777.15725894107277</v>
      </c>
      <c r="AK226" s="117">
        <f t="shared" si="156"/>
        <v>0.31248046997062684</v>
      </c>
      <c r="AL226" s="118">
        <f t="shared" si="157"/>
        <v>3125</v>
      </c>
      <c r="AM226" s="82">
        <f t="shared" si="158"/>
        <v>0.62496093994125368</v>
      </c>
      <c r="AN226" s="71">
        <f t="shared" si="159"/>
        <v>6250</v>
      </c>
      <c r="AO226" s="71">
        <f t="shared" si="160"/>
        <v>10152.157258941072</v>
      </c>
      <c r="AP226" s="72">
        <f t="shared" si="174"/>
        <v>7.6480321976601928E-5</v>
      </c>
      <c r="AR226" s="116" t="s">
        <v>341</v>
      </c>
      <c r="AS226" s="116"/>
      <c r="AT226" s="25">
        <f t="shared" si="182"/>
        <v>0.4082717208406122</v>
      </c>
      <c r="AU226" s="48">
        <f t="shared" si="161"/>
        <v>4144.8387143523842</v>
      </c>
      <c r="AV226" s="25">
        <f t="shared" si="183"/>
        <v>0.32833744083284805</v>
      </c>
      <c r="AW226" s="48">
        <f t="shared" si="162"/>
        <v>3333.333333333333</v>
      </c>
      <c r="AX226" s="25">
        <f t="shared" si="184"/>
        <v>0.32833744083284805</v>
      </c>
      <c r="AY226" s="48">
        <f t="shared" si="163"/>
        <v>3333.333333333333</v>
      </c>
      <c r="AZ226" s="48">
        <f t="shared" si="164"/>
        <v>10811.505381019051</v>
      </c>
      <c r="BA226" s="25">
        <f t="shared" si="185"/>
        <v>3.8313669777884839E-4</v>
      </c>
      <c r="BC226" s="116" t="s">
        <v>1233</v>
      </c>
      <c r="BD226" s="116"/>
      <c r="BE226" s="56">
        <f t="shared" si="175"/>
        <v>0.33333333333333331</v>
      </c>
      <c r="BF226" s="48">
        <f t="shared" si="176"/>
        <v>3603.8351270063504</v>
      </c>
      <c r="BG226" s="56">
        <f t="shared" si="177"/>
        <v>0.33333333333333331</v>
      </c>
      <c r="BH226" s="48">
        <f t="shared" si="178"/>
        <v>3334.4444444444439</v>
      </c>
      <c r="BI226" s="56">
        <f t="shared" si="179"/>
        <v>0.33333333333333331</v>
      </c>
      <c r="BJ226" s="48">
        <f t="shared" si="180"/>
        <v>3334.4444444444439</v>
      </c>
      <c r="BK226" s="48">
        <f t="shared" si="165"/>
        <v>10811.505381019051</v>
      </c>
      <c r="BL226" s="51">
        <f t="shared" si="181"/>
        <v>3.8313669777889636E-4</v>
      </c>
    </row>
    <row r="227" spans="2:64" x14ac:dyDescent="0.2">
      <c r="B227" s="94">
        <v>44138</v>
      </c>
      <c r="C227" s="120">
        <f t="shared" si="186"/>
        <v>124.09684364643523</v>
      </c>
      <c r="D227" s="72">
        <f t="shared" si="195"/>
        <v>1.0000000000000015E-3</v>
      </c>
      <c r="E227" s="22">
        <v>1000</v>
      </c>
      <c r="F227" s="96">
        <f t="shared" si="188"/>
        <v>124096.84364643523</v>
      </c>
      <c r="G227" s="72">
        <f t="shared" si="189"/>
        <v>7.6409756063445092E-2</v>
      </c>
      <c r="H227" s="21">
        <v>100</v>
      </c>
      <c r="I227" s="72">
        <f t="shared" si="196"/>
        <v>0</v>
      </c>
      <c r="J227" s="22">
        <v>5000</v>
      </c>
      <c r="K227" s="96">
        <f t="shared" si="190"/>
        <v>500000</v>
      </c>
      <c r="L227" s="72">
        <f t="shared" si="191"/>
        <v>0.30786341464551836</v>
      </c>
      <c r="M227" s="21">
        <v>100</v>
      </c>
      <c r="N227" s="72">
        <f t="shared" si="197"/>
        <v>0</v>
      </c>
      <c r="O227" s="22">
        <v>10000</v>
      </c>
      <c r="P227" s="96">
        <f t="shared" si="192"/>
        <v>1000000</v>
      </c>
      <c r="Q227" s="72">
        <f t="shared" si="193"/>
        <v>0.61572682929103673</v>
      </c>
      <c r="R227" s="120">
        <f t="shared" si="194"/>
        <v>1624096.8436464351</v>
      </c>
      <c r="S227" s="99">
        <f t="shared" si="187"/>
        <v>1.0000000000000002</v>
      </c>
      <c r="V227" s="116" t="s">
        <v>342</v>
      </c>
      <c r="W227" s="116"/>
      <c r="X227" s="72">
        <f t="shared" si="166"/>
        <v>7.7788579833761765E-2</v>
      </c>
      <c r="Y227" s="71">
        <f t="shared" si="167"/>
        <v>777.93441620001374</v>
      </c>
      <c r="Z227" s="72">
        <f t="shared" si="168"/>
        <v>0.31248046997062684</v>
      </c>
      <c r="AA227" s="71">
        <f t="shared" si="169"/>
        <v>3125</v>
      </c>
      <c r="AB227" s="72">
        <f t="shared" si="170"/>
        <v>0.62496093994125368</v>
      </c>
      <c r="AC227" s="71">
        <f t="shared" si="171"/>
        <v>6250</v>
      </c>
      <c r="AD227" s="71">
        <f t="shared" si="172"/>
        <v>10152.934416200014</v>
      </c>
      <c r="AE227" s="72">
        <f t="shared" si="173"/>
        <v>7.655094765777314E-5</v>
      </c>
      <c r="AG227" s="116" t="s">
        <v>1234</v>
      </c>
      <c r="AH227" s="116"/>
      <c r="AI227" s="82">
        <f t="shared" si="154"/>
        <v>7.7788579833761765E-2</v>
      </c>
      <c r="AJ227" s="71">
        <f t="shared" si="155"/>
        <v>777.93441620001374</v>
      </c>
      <c r="AK227" s="117">
        <f t="shared" si="156"/>
        <v>0.31248046997062684</v>
      </c>
      <c r="AL227" s="118">
        <f t="shared" si="157"/>
        <v>3125</v>
      </c>
      <c r="AM227" s="82">
        <f t="shared" si="158"/>
        <v>0.62496093994125368</v>
      </c>
      <c r="AN227" s="71">
        <f t="shared" si="159"/>
        <v>6250</v>
      </c>
      <c r="AO227" s="71">
        <f t="shared" si="160"/>
        <v>10152.934416200014</v>
      </c>
      <c r="AP227" s="72">
        <f t="shared" si="174"/>
        <v>7.655094765768311E-5</v>
      </c>
      <c r="AR227" s="116" t="s">
        <v>342</v>
      </c>
      <c r="AS227" s="116"/>
      <c r="AT227" s="25">
        <f t="shared" si="182"/>
        <v>0.4086487101154343</v>
      </c>
      <c r="AU227" s="48">
        <f t="shared" si="161"/>
        <v>4148.983553066736</v>
      </c>
      <c r="AV227" s="25">
        <f t="shared" si="183"/>
        <v>0.3283123082145265</v>
      </c>
      <c r="AW227" s="48">
        <f t="shared" si="162"/>
        <v>3333.333333333333</v>
      </c>
      <c r="AX227" s="25">
        <f t="shared" si="184"/>
        <v>0.3283123082145265</v>
      </c>
      <c r="AY227" s="48">
        <f t="shared" si="163"/>
        <v>3333.333333333333</v>
      </c>
      <c r="AZ227" s="48">
        <f t="shared" si="164"/>
        <v>10815.650219733401</v>
      </c>
      <c r="BA227" s="25">
        <f t="shared" si="185"/>
        <v>3.8337295023011561E-4</v>
      </c>
      <c r="BC227" s="116" t="s">
        <v>1234</v>
      </c>
      <c r="BD227" s="116"/>
      <c r="BE227" s="56">
        <f t="shared" si="175"/>
        <v>0.33333333333333331</v>
      </c>
      <c r="BF227" s="48">
        <f t="shared" si="176"/>
        <v>3605.2167399111336</v>
      </c>
      <c r="BG227" s="56">
        <f t="shared" si="177"/>
        <v>0.33333333333333331</v>
      </c>
      <c r="BH227" s="48">
        <f t="shared" si="178"/>
        <v>3334.4444444444439</v>
      </c>
      <c r="BI227" s="56">
        <f t="shared" si="179"/>
        <v>0.33333333333333331</v>
      </c>
      <c r="BJ227" s="48">
        <f t="shared" si="180"/>
        <v>3334.4444444444439</v>
      </c>
      <c r="BK227" s="48">
        <f t="shared" si="165"/>
        <v>10815.650219733401</v>
      </c>
      <c r="BL227" s="51">
        <f t="shared" si="181"/>
        <v>3.8337295023005424E-4</v>
      </c>
    </row>
    <row r="228" spans="2:64" x14ac:dyDescent="0.2">
      <c r="B228" s="94">
        <v>44139</v>
      </c>
      <c r="C228" s="120">
        <f t="shared" si="186"/>
        <v>124.22094049008167</v>
      </c>
      <c r="D228" s="72">
        <f t="shared" si="195"/>
        <v>1.0000000000000495E-3</v>
      </c>
      <c r="E228" s="22">
        <v>1000</v>
      </c>
      <c r="F228" s="96">
        <f t="shared" si="188"/>
        <v>124220.94049008167</v>
      </c>
      <c r="G228" s="72">
        <f t="shared" si="189"/>
        <v>7.6480321976762633E-2</v>
      </c>
      <c r="H228" s="21">
        <v>100</v>
      </c>
      <c r="I228" s="72">
        <f t="shared" si="196"/>
        <v>0</v>
      </c>
      <c r="J228" s="22">
        <v>5000</v>
      </c>
      <c r="K228" s="96">
        <f t="shared" si="190"/>
        <v>500000</v>
      </c>
      <c r="L228" s="72">
        <f t="shared" si="191"/>
        <v>0.30783989267441247</v>
      </c>
      <c r="M228" s="21">
        <v>100</v>
      </c>
      <c r="N228" s="72">
        <f t="shared" si="197"/>
        <v>0</v>
      </c>
      <c r="O228" s="22">
        <v>10000</v>
      </c>
      <c r="P228" s="96">
        <f t="shared" si="192"/>
        <v>1000000</v>
      </c>
      <c r="Q228" s="72">
        <f t="shared" si="193"/>
        <v>0.61567978534882495</v>
      </c>
      <c r="R228" s="120">
        <f t="shared" si="194"/>
        <v>1624220.9404900817</v>
      </c>
      <c r="S228" s="99">
        <f t="shared" si="187"/>
        <v>1</v>
      </c>
      <c r="V228" s="116" t="s">
        <v>343</v>
      </c>
      <c r="W228" s="116"/>
      <c r="X228" s="72">
        <f t="shared" si="166"/>
        <v>7.7866368413595538E-2</v>
      </c>
      <c r="Y228" s="71">
        <f t="shared" si="167"/>
        <v>778.71235061621383</v>
      </c>
      <c r="Z228" s="72">
        <f t="shared" si="168"/>
        <v>0.31248046997062684</v>
      </c>
      <c r="AA228" s="71">
        <f t="shared" si="169"/>
        <v>3125</v>
      </c>
      <c r="AB228" s="72">
        <f t="shared" si="170"/>
        <v>0.62496093994125368</v>
      </c>
      <c r="AC228" s="71">
        <f t="shared" si="171"/>
        <v>6250</v>
      </c>
      <c r="AD228" s="71">
        <f t="shared" si="172"/>
        <v>10153.712350616213</v>
      </c>
      <c r="AE228" s="72">
        <f t="shared" si="173"/>
        <v>7.662163314655001E-5</v>
      </c>
      <c r="AG228" s="116" t="s">
        <v>1235</v>
      </c>
      <c r="AH228" s="116"/>
      <c r="AI228" s="82">
        <f t="shared" si="154"/>
        <v>7.7866368413595538E-2</v>
      </c>
      <c r="AJ228" s="71">
        <f t="shared" si="155"/>
        <v>778.71235061621383</v>
      </c>
      <c r="AK228" s="117">
        <f t="shared" si="156"/>
        <v>0.31248046997062684</v>
      </c>
      <c r="AL228" s="118">
        <f t="shared" si="157"/>
        <v>3125</v>
      </c>
      <c r="AM228" s="82">
        <f t="shared" si="158"/>
        <v>0.62496093994125368</v>
      </c>
      <c r="AN228" s="71">
        <f t="shared" si="159"/>
        <v>6250</v>
      </c>
      <c r="AO228" s="71">
        <f t="shared" si="160"/>
        <v>10153.712350616213</v>
      </c>
      <c r="AP228" s="72">
        <f t="shared" si="174"/>
        <v>7.6621633146478629E-5</v>
      </c>
      <c r="AR228" s="116" t="s">
        <v>343</v>
      </c>
      <c r="AS228" s="116"/>
      <c r="AT228" s="25">
        <f t="shared" si="182"/>
        <v>0.4090260185840065</v>
      </c>
      <c r="AU228" s="48">
        <f t="shared" si="161"/>
        <v>4153.1325366198034</v>
      </c>
      <c r="AV228" s="25">
        <f t="shared" si="183"/>
        <v>0.32828715431662175</v>
      </c>
      <c r="AW228" s="48">
        <f t="shared" si="162"/>
        <v>3333.333333333333</v>
      </c>
      <c r="AX228" s="25">
        <f t="shared" si="184"/>
        <v>0.32828715431662175</v>
      </c>
      <c r="AY228" s="48">
        <f t="shared" si="163"/>
        <v>3333.333333333333</v>
      </c>
      <c r="AZ228" s="48">
        <f t="shared" si="164"/>
        <v>10819.799203286469</v>
      </c>
      <c r="BA228" s="25">
        <f t="shared" si="185"/>
        <v>3.836092577678228E-4</v>
      </c>
      <c r="BC228" s="116" t="s">
        <v>1235</v>
      </c>
      <c r="BD228" s="116"/>
      <c r="BE228" s="56">
        <f t="shared" si="175"/>
        <v>0.33333333333333331</v>
      </c>
      <c r="BF228" s="48">
        <f t="shared" si="176"/>
        <v>3606.599734428823</v>
      </c>
      <c r="BG228" s="56">
        <f t="shared" si="177"/>
        <v>0.33333333333333331</v>
      </c>
      <c r="BH228" s="48">
        <f t="shared" si="178"/>
        <v>3334.4444444444439</v>
      </c>
      <c r="BI228" s="56">
        <f t="shared" si="179"/>
        <v>0.33333333333333331</v>
      </c>
      <c r="BJ228" s="48">
        <f t="shared" si="180"/>
        <v>3334.4444444444439</v>
      </c>
      <c r="BK228" s="48">
        <f t="shared" si="165"/>
        <v>10819.799203286469</v>
      </c>
      <c r="BL228" s="51">
        <f t="shared" si="181"/>
        <v>3.8360925776781407E-4</v>
      </c>
    </row>
    <row r="229" spans="2:64" x14ac:dyDescent="0.2">
      <c r="B229" s="94">
        <v>44140</v>
      </c>
      <c r="C229" s="120">
        <f t="shared" si="186"/>
        <v>124.34516143057175</v>
      </c>
      <c r="D229" s="72">
        <f t="shared" si="195"/>
        <v>9.9999999999995644E-4</v>
      </c>
      <c r="E229" s="22">
        <v>1000</v>
      </c>
      <c r="F229" s="96">
        <f t="shared" si="188"/>
        <v>124345.16143057175</v>
      </c>
      <c r="G229" s="72">
        <f t="shared" si="189"/>
        <v>7.6550947657614915E-2</v>
      </c>
      <c r="H229" s="21">
        <v>100</v>
      </c>
      <c r="I229" s="72">
        <f t="shared" si="196"/>
        <v>0</v>
      </c>
      <c r="J229" s="22">
        <v>5000</v>
      </c>
      <c r="K229" s="96">
        <f t="shared" si="190"/>
        <v>500000</v>
      </c>
      <c r="L229" s="72">
        <f t="shared" si="191"/>
        <v>0.30781635078079506</v>
      </c>
      <c r="M229" s="21">
        <v>100</v>
      </c>
      <c r="N229" s="72">
        <f t="shared" si="197"/>
        <v>0</v>
      </c>
      <c r="O229" s="22">
        <v>10000</v>
      </c>
      <c r="P229" s="96">
        <f t="shared" si="192"/>
        <v>1000000</v>
      </c>
      <c r="Q229" s="72">
        <f t="shared" si="193"/>
        <v>0.61563270156159011</v>
      </c>
      <c r="R229" s="120">
        <f t="shared" si="194"/>
        <v>1624345.1614305717</v>
      </c>
      <c r="S229" s="99">
        <f t="shared" si="187"/>
        <v>1</v>
      </c>
      <c r="V229" s="116" t="s">
        <v>344</v>
      </c>
      <c r="W229" s="116"/>
      <c r="X229" s="72">
        <f t="shared" si="166"/>
        <v>7.7944234782009139E-2</v>
      </c>
      <c r="Y229" s="71">
        <f t="shared" si="167"/>
        <v>779.4910629668301</v>
      </c>
      <c r="Z229" s="72">
        <f t="shared" si="168"/>
        <v>0.31248046997062684</v>
      </c>
      <c r="AA229" s="71">
        <f t="shared" si="169"/>
        <v>3125</v>
      </c>
      <c r="AB229" s="72">
        <f t="shared" si="170"/>
        <v>0.62496093994125368</v>
      </c>
      <c r="AC229" s="71">
        <f t="shared" si="171"/>
        <v>6250</v>
      </c>
      <c r="AD229" s="71">
        <f t="shared" si="172"/>
        <v>10154.49106296683</v>
      </c>
      <c r="AE229" s="72">
        <f t="shared" si="173"/>
        <v>7.669237848456322E-5</v>
      </c>
      <c r="AG229" s="116" t="s">
        <v>1236</v>
      </c>
      <c r="AH229" s="116"/>
      <c r="AI229" s="82">
        <f t="shared" si="154"/>
        <v>7.7944234782009139E-2</v>
      </c>
      <c r="AJ229" s="71">
        <f t="shared" si="155"/>
        <v>779.4910629668301</v>
      </c>
      <c r="AK229" s="117">
        <f t="shared" si="156"/>
        <v>0.31248046997062684</v>
      </c>
      <c r="AL229" s="118">
        <f t="shared" si="157"/>
        <v>3125</v>
      </c>
      <c r="AM229" s="82">
        <f t="shared" si="158"/>
        <v>0.62496093994125368</v>
      </c>
      <c r="AN229" s="71">
        <f t="shared" si="159"/>
        <v>6250</v>
      </c>
      <c r="AO229" s="71">
        <f t="shared" si="160"/>
        <v>10154.49106296683</v>
      </c>
      <c r="AP229" s="72">
        <f t="shared" si="174"/>
        <v>7.6692378484510826E-5</v>
      </c>
      <c r="AR229" s="116" t="s">
        <v>344</v>
      </c>
      <c r="AS229" s="116"/>
      <c r="AT229" s="25">
        <f t="shared" si="182"/>
        <v>0.40940364646318306</v>
      </c>
      <c r="AU229" s="48">
        <f t="shared" si="161"/>
        <v>4157.2856691564239</v>
      </c>
      <c r="AV229" s="25">
        <f t="shared" si="183"/>
        <v>0.32826197912467664</v>
      </c>
      <c r="AW229" s="48">
        <f t="shared" si="162"/>
        <v>3333.333333333333</v>
      </c>
      <c r="AX229" s="25">
        <f t="shared" si="184"/>
        <v>0.32826197912467664</v>
      </c>
      <c r="AY229" s="48">
        <f t="shared" si="163"/>
        <v>3333.333333333333</v>
      </c>
      <c r="AZ229" s="48">
        <f t="shared" si="164"/>
        <v>10823.952335823091</v>
      </c>
      <c r="BA229" s="25">
        <f t="shared" si="185"/>
        <v>3.8384562029208875E-4</v>
      </c>
      <c r="BC229" s="116" t="s">
        <v>1236</v>
      </c>
      <c r="BD229" s="116"/>
      <c r="BE229" s="56">
        <f t="shared" si="175"/>
        <v>0.33333333333333331</v>
      </c>
      <c r="BF229" s="48">
        <f t="shared" si="176"/>
        <v>3607.9841119410303</v>
      </c>
      <c r="BG229" s="56">
        <f t="shared" si="177"/>
        <v>0.33333333333333331</v>
      </c>
      <c r="BH229" s="48">
        <f t="shared" si="178"/>
        <v>3334.4444444444439</v>
      </c>
      <c r="BI229" s="56">
        <f t="shared" si="179"/>
        <v>0.33333333333333331</v>
      </c>
      <c r="BJ229" s="48">
        <f t="shared" si="180"/>
        <v>3334.4444444444439</v>
      </c>
      <c r="BK229" s="48">
        <f t="shared" si="165"/>
        <v>10823.952335823091</v>
      </c>
      <c r="BL229" s="51">
        <f t="shared" si="181"/>
        <v>3.8384562029203373E-4</v>
      </c>
    </row>
    <row r="230" spans="2:64" x14ac:dyDescent="0.2">
      <c r="B230" s="94">
        <v>44141</v>
      </c>
      <c r="C230" s="120">
        <f t="shared" si="186"/>
        <v>124.46950659200232</v>
      </c>
      <c r="D230" s="72">
        <f t="shared" si="195"/>
        <v>9.9999999999997313E-4</v>
      </c>
      <c r="E230" s="22">
        <v>1000</v>
      </c>
      <c r="F230" s="96">
        <f t="shared" si="188"/>
        <v>124469.50659200232</v>
      </c>
      <c r="G230" s="72">
        <f t="shared" si="189"/>
        <v>7.662163314664408E-2</v>
      </c>
      <c r="H230" s="21">
        <v>100</v>
      </c>
      <c r="I230" s="72">
        <f t="shared" si="196"/>
        <v>0</v>
      </c>
      <c r="J230" s="22">
        <v>5000</v>
      </c>
      <c r="K230" s="96">
        <f t="shared" si="190"/>
        <v>500000</v>
      </c>
      <c r="L230" s="72">
        <f t="shared" si="191"/>
        <v>0.30779278895111867</v>
      </c>
      <c r="M230" s="21">
        <v>100</v>
      </c>
      <c r="N230" s="72">
        <f t="shared" si="197"/>
        <v>0</v>
      </c>
      <c r="O230" s="22">
        <v>10000</v>
      </c>
      <c r="P230" s="96">
        <f t="shared" si="192"/>
        <v>1000000</v>
      </c>
      <c r="Q230" s="72">
        <f t="shared" si="193"/>
        <v>0.61558557790223734</v>
      </c>
      <c r="R230" s="120">
        <f t="shared" si="194"/>
        <v>1624469.5065920022</v>
      </c>
      <c r="S230" s="99">
        <f t="shared" si="187"/>
        <v>1</v>
      </c>
      <c r="V230" s="116" t="s">
        <v>345</v>
      </c>
      <c r="W230" s="116"/>
      <c r="X230" s="72">
        <f t="shared" si="166"/>
        <v>7.8022179016791135E-2</v>
      </c>
      <c r="Y230" s="71">
        <f t="shared" si="167"/>
        <v>780.27055402979681</v>
      </c>
      <c r="Z230" s="72">
        <f t="shared" si="168"/>
        <v>0.31248046997062684</v>
      </c>
      <c r="AA230" s="71">
        <f t="shared" si="169"/>
        <v>3125</v>
      </c>
      <c r="AB230" s="72">
        <f t="shared" si="170"/>
        <v>0.62496093994125368</v>
      </c>
      <c r="AC230" s="71">
        <f t="shared" si="171"/>
        <v>6250</v>
      </c>
      <c r="AD230" s="71">
        <f t="shared" si="172"/>
        <v>10155.270554029797</v>
      </c>
      <c r="AE230" s="72">
        <f t="shared" si="173"/>
        <v>7.6763183711891318E-5</v>
      </c>
      <c r="AG230" s="116" t="s">
        <v>1237</v>
      </c>
      <c r="AH230" s="116"/>
      <c r="AI230" s="82">
        <f t="shared" si="154"/>
        <v>7.8022179016791135E-2</v>
      </c>
      <c r="AJ230" s="71">
        <f t="shared" si="155"/>
        <v>780.27055402979681</v>
      </c>
      <c r="AK230" s="117">
        <f t="shared" si="156"/>
        <v>0.31248046997062684</v>
      </c>
      <c r="AL230" s="118">
        <f t="shared" si="157"/>
        <v>3125</v>
      </c>
      <c r="AM230" s="82">
        <f t="shared" si="158"/>
        <v>0.62496093994125368</v>
      </c>
      <c r="AN230" s="71">
        <f t="shared" si="159"/>
        <v>6250</v>
      </c>
      <c r="AO230" s="71">
        <f t="shared" si="160"/>
        <v>10155.270554029797</v>
      </c>
      <c r="AP230" s="72">
        <f t="shared" si="174"/>
        <v>7.6763183711969774E-5</v>
      </c>
      <c r="AR230" s="116" t="s">
        <v>345</v>
      </c>
      <c r="AS230" s="116"/>
      <c r="AT230" s="25">
        <f t="shared" si="182"/>
        <v>0.40978159396986658</v>
      </c>
      <c r="AU230" s="48">
        <f t="shared" si="161"/>
        <v>4161.4429548255803</v>
      </c>
      <c r="AV230" s="25">
        <f t="shared" si="183"/>
        <v>0.32823678262423106</v>
      </c>
      <c r="AW230" s="48">
        <f t="shared" si="162"/>
        <v>3333.333333333333</v>
      </c>
      <c r="AX230" s="25">
        <f t="shared" si="184"/>
        <v>0.32823678262423106</v>
      </c>
      <c r="AY230" s="48">
        <f t="shared" si="163"/>
        <v>3333.333333333333</v>
      </c>
      <c r="AZ230" s="48">
        <f t="shared" si="164"/>
        <v>10828.109621492247</v>
      </c>
      <c r="BA230" s="25">
        <f t="shared" si="185"/>
        <v>3.8408203770423145E-4</v>
      </c>
      <c r="BC230" s="116" t="s">
        <v>1237</v>
      </c>
      <c r="BD230" s="116"/>
      <c r="BE230" s="56">
        <f t="shared" si="175"/>
        <v>0.33333333333333331</v>
      </c>
      <c r="BF230" s="48">
        <f t="shared" si="176"/>
        <v>3609.3698738307489</v>
      </c>
      <c r="BG230" s="56">
        <f t="shared" si="177"/>
        <v>0.33333333333333331</v>
      </c>
      <c r="BH230" s="48">
        <f t="shared" si="178"/>
        <v>3334.4444444444439</v>
      </c>
      <c r="BI230" s="56">
        <f t="shared" si="179"/>
        <v>0.33333333333333331</v>
      </c>
      <c r="BJ230" s="48">
        <f t="shared" si="180"/>
        <v>3334.4444444444439</v>
      </c>
      <c r="BK230" s="48">
        <f t="shared" si="165"/>
        <v>10828.109621492247</v>
      </c>
      <c r="BL230" s="51">
        <f t="shared" si="181"/>
        <v>3.8408203770412541E-4</v>
      </c>
    </row>
    <row r="231" spans="2:64" x14ac:dyDescent="0.2">
      <c r="B231" s="94">
        <v>44142</v>
      </c>
      <c r="C231" s="120">
        <f t="shared" si="186"/>
        <v>124.59397609859433</v>
      </c>
      <c r="D231" s="72">
        <f t="shared" si="195"/>
        <v>1.0000000000000373E-3</v>
      </c>
      <c r="E231" s="22">
        <v>1000</v>
      </c>
      <c r="F231" s="96">
        <f t="shared" si="188"/>
        <v>124593.97609859433</v>
      </c>
      <c r="G231" s="72">
        <f t="shared" si="189"/>
        <v>7.6692378484501347E-2</v>
      </c>
      <c r="H231" s="21">
        <v>100</v>
      </c>
      <c r="I231" s="72">
        <f t="shared" si="196"/>
        <v>0</v>
      </c>
      <c r="J231" s="22">
        <v>5000</v>
      </c>
      <c r="K231" s="96">
        <f t="shared" si="190"/>
        <v>500000</v>
      </c>
      <c r="L231" s="72">
        <f t="shared" si="191"/>
        <v>0.30776920717183293</v>
      </c>
      <c r="M231" s="21">
        <v>100</v>
      </c>
      <c r="N231" s="72">
        <f t="shared" si="197"/>
        <v>0</v>
      </c>
      <c r="O231" s="22">
        <v>10000</v>
      </c>
      <c r="P231" s="96">
        <f t="shared" si="192"/>
        <v>1000000</v>
      </c>
      <c r="Q231" s="72">
        <f t="shared" si="193"/>
        <v>0.61553841434366585</v>
      </c>
      <c r="R231" s="120">
        <f t="shared" si="194"/>
        <v>1624593.9760985943</v>
      </c>
      <c r="S231" s="99">
        <f t="shared" si="187"/>
        <v>1</v>
      </c>
      <c r="V231" s="116" t="s">
        <v>346</v>
      </c>
      <c r="W231" s="116"/>
      <c r="X231" s="72">
        <f t="shared" si="166"/>
        <v>7.8100201195807933E-2</v>
      </c>
      <c r="Y231" s="71">
        <f t="shared" si="167"/>
        <v>781.05082458382674</v>
      </c>
      <c r="Z231" s="72">
        <f t="shared" si="168"/>
        <v>0.31248046997062684</v>
      </c>
      <c r="AA231" s="71">
        <f t="shared" si="169"/>
        <v>3125</v>
      </c>
      <c r="AB231" s="72">
        <f t="shared" si="170"/>
        <v>0.62496093994125368</v>
      </c>
      <c r="AC231" s="71">
        <f t="shared" si="171"/>
        <v>6250</v>
      </c>
      <c r="AD231" s="71">
        <f t="shared" si="172"/>
        <v>10156.050824583826</v>
      </c>
      <c r="AE231" s="72">
        <f t="shared" si="173"/>
        <v>7.6834048869261966E-5</v>
      </c>
      <c r="AG231" s="116" t="s">
        <v>1238</v>
      </c>
      <c r="AH231" s="116"/>
      <c r="AI231" s="82">
        <f t="shared" si="154"/>
        <v>7.8100201195807933E-2</v>
      </c>
      <c r="AJ231" s="71">
        <f t="shared" si="155"/>
        <v>781.05082458382674</v>
      </c>
      <c r="AK231" s="117">
        <f t="shared" si="156"/>
        <v>0.31248046997062684</v>
      </c>
      <c r="AL231" s="118">
        <f t="shared" si="157"/>
        <v>3125</v>
      </c>
      <c r="AM231" s="82">
        <f t="shared" si="158"/>
        <v>0.62496093994125368</v>
      </c>
      <c r="AN231" s="71">
        <f t="shared" si="159"/>
        <v>6250</v>
      </c>
      <c r="AO231" s="71">
        <f t="shared" si="160"/>
        <v>10156.050824583826</v>
      </c>
      <c r="AP231" s="72">
        <f t="shared" si="174"/>
        <v>7.683404886926759E-5</v>
      </c>
      <c r="AR231" s="116" t="s">
        <v>346</v>
      </c>
      <c r="AS231" s="116"/>
      <c r="AT231" s="25">
        <f t="shared" si="182"/>
        <v>0.41015986132100757</v>
      </c>
      <c r="AU231" s="48">
        <f t="shared" si="161"/>
        <v>4165.6043977804065</v>
      </c>
      <c r="AV231" s="25">
        <f t="shared" si="183"/>
        <v>0.3282115648008217</v>
      </c>
      <c r="AW231" s="48">
        <f t="shared" si="162"/>
        <v>3333.333333333333</v>
      </c>
      <c r="AX231" s="25">
        <f t="shared" si="184"/>
        <v>0.3282115648008217</v>
      </c>
      <c r="AY231" s="48">
        <f t="shared" si="163"/>
        <v>3333.333333333333</v>
      </c>
      <c r="AZ231" s="48">
        <f t="shared" si="164"/>
        <v>10832.271064447072</v>
      </c>
      <c r="BA231" s="25">
        <f t="shared" si="185"/>
        <v>3.8431850990542092E-4</v>
      </c>
      <c r="BC231" s="116" t="s">
        <v>1238</v>
      </c>
      <c r="BD231" s="116"/>
      <c r="BE231" s="56">
        <f t="shared" si="175"/>
        <v>0.33333333333333331</v>
      </c>
      <c r="BF231" s="48">
        <f t="shared" si="176"/>
        <v>3610.7570214823572</v>
      </c>
      <c r="BG231" s="56">
        <f t="shared" si="177"/>
        <v>0.33333333333333331</v>
      </c>
      <c r="BH231" s="48">
        <f t="shared" si="178"/>
        <v>3334.4444444444439</v>
      </c>
      <c r="BI231" s="56">
        <f t="shared" si="179"/>
        <v>0.33333333333333331</v>
      </c>
      <c r="BJ231" s="48">
        <f t="shared" si="180"/>
        <v>3334.4444444444439</v>
      </c>
      <c r="BK231" s="48">
        <f t="shared" si="165"/>
        <v>10832.271064447072</v>
      </c>
      <c r="BL231" s="51">
        <f t="shared" si="181"/>
        <v>3.8431850990550132E-4</v>
      </c>
    </row>
    <row r="232" spans="2:64" x14ac:dyDescent="0.2">
      <c r="B232" s="94">
        <v>44143</v>
      </c>
      <c r="C232" s="120">
        <f t="shared" si="186"/>
        <v>124.71857007469292</v>
      </c>
      <c r="D232" s="72">
        <f t="shared" si="195"/>
        <v>1.0000000000000037E-3</v>
      </c>
      <c r="E232" s="22">
        <v>1000</v>
      </c>
      <c r="F232" s="96">
        <f t="shared" si="188"/>
        <v>124718.57007469292</v>
      </c>
      <c r="G232" s="72">
        <f t="shared" si="189"/>
        <v>7.6763183711846941E-2</v>
      </c>
      <c r="H232" s="21">
        <v>100</v>
      </c>
      <c r="I232" s="72">
        <f t="shared" si="196"/>
        <v>0</v>
      </c>
      <c r="J232" s="22">
        <v>5000</v>
      </c>
      <c r="K232" s="96">
        <f t="shared" si="190"/>
        <v>500000</v>
      </c>
      <c r="L232" s="72">
        <f t="shared" si="191"/>
        <v>0.30774560542938439</v>
      </c>
      <c r="M232" s="21">
        <v>100</v>
      </c>
      <c r="N232" s="72">
        <f t="shared" si="197"/>
        <v>0</v>
      </c>
      <c r="O232" s="22">
        <v>10000</v>
      </c>
      <c r="P232" s="96">
        <f t="shared" si="192"/>
        <v>1000000</v>
      </c>
      <c r="Q232" s="72">
        <f t="shared" si="193"/>
        <v>0.61549121085876879</v>
      </c>
      <c r="R232" s="120">
        <f t="shared" si="194"/>
        <v>1624718.5700746928</v>
      </c>
      <c r="S232" s="99">
        <f t="shared" si="187"/>
        <v>1</v>
      </c>
      <c r="V232" s="116" t="s">
        <v>347</v>
      </c>
      <c r="W232" s="116"/>
      <c r="X232" s="72">
        <f t="shared" si="166"/>
        <v>7.8178301397003755E-2</v>
      </c>
      <c r="Y232" s="71">
        <f t="shared" si="167"/>
        <v>781.83187540841061</v>
      </c>
      <c r="Z232" s="72">
        <f t="shared" si="168"/>
        <v>0.31248046997062684</v>
      </c>
      <c r="AA232" s="71">
        <f t="shared" si="169"/>
        <v>3125</v>
      </c>
      <c r="AB232" s="72">
        <f t="shared" si="170"/>
        <v>0.62496093994125368</v>
      </c>
      <c r="AC232" s="71">
        <f t="shared" si="171"/>
        <v>6250</v>
      </c>
      <c r="AD232" s="71">
        <f t="shared" si="172"/>
        <v>10156.83187540841</v>
      </c>
      <c r="AE232" s="72">
        <f t="shared" si="173"/>
        <v>7.6904973997693406E-5</v>
      </c>
      <c r="AG232" s="116" t="s">
        <v>1239</v>
      </c>
      <c r="AH232" s="116"/>
      <c r="AI232" s="82">
        <f t="shared" si="154"/>
        <v>7.8178301397003755E-2</v>
      </c>
      <c r="AJ232" s="71">
        <f t="shared" si="155"/>
        <v>781.83187540841061</v>
      </c>
      <c r="AK232" s="117">
        <f t="shared" si="156"/>
        <v>0.31248046997062684</v>
      </c>
      <c r="AL232" s="118">
        <f t="shared" si="157"/>
        <v>3125</v>
      </c>
      <c r="AM232" s="82">
        <f t="shared" si="158"/>
        <v>0.62496093994125368</v>
      </c>
      <c r="AN232" s="71">
        <f t="shared" si="159"/>
        <v>6250</v>
      </c>
      <c r="AO232" s="71">
        <f t="shared" si="160"/>
        <v>10156.83187540841</v>
      </c>
      <c r="AP232" s="72">
        <f t="shared" si="174"/>
        <v>7.6904973997704573E-5</v>
      </c>
      <c r="AR232" s="116" t="s">
        <v>347</v>
      </c>
      <c r="AS232" s="116"/>
      <c r="AT232" s="25">
        <f t="shared" si="182"/>
        <v>0.41053844873360368</v>
      </c>
      <c r="AU232" s="48">
        <f t="shared" si="161"/>
        <v>4169.7700021781875</v>
      </c>
      <c r="AV232" s="25">
        <f t="shared" si="183"/>
        <v>0.32818632563998196</v>
      </c>
      <c r="AW232" s="48">
        <f t="shared" si="162"/>
        <v>3333.333333333333</v>
      </c>
      <c r="AX232" s="25">
        <f t="shared" si="184"/>
        <v>0.32818632563998196</v>
      </c>
      <c r="AY232" s="48">
        <f t="shared" si="163"/>
        <v>3333.333333333333</v>
      </c>
      <c r="AZ232" s="48">
        <f t="shared" si="164"/>
        <v>10836.436668844854</v>
      </c>
      <c r="BA232" s="25">
        <f t="shared" si="185"/>
        <v>3.8455503679684679E-4</v>
      </c>
      <c r="BC232" s="116" t="s">
        <v>1239</v>
      </c>
      <c r="BD232" s="116"/>
      <c r="BE232" s="56">
        <f t="shared" si="175"/>
        <v>0.33333333333333331</v>
      </c>
      <c r="BF232" s="48">
        <f t="shared" si="176"/>
        <v>3612.1455562816177</v>
      </c>
      <c r="BG232" s="56">
        <f t="shared" si="177"/>
        <v>0.33333333333333331</v>
      </c>
      <c r="BH232" s="48">
        <f t="shared" si="178"/>
        <v>3334.4444444444439</v>
      </c>
      <c r="BI232" s="56">
        <f t="shared" si="179"/>
        <v>0.33333333333333331</v>
      </c>
      <c r="BJ232" s="48">
        <f t="shared" si="180"/>
        <v>3334.4444444444439</v>
      </c>
      <c r="BK232" s="48">
        <f t="shared" si="165"/>
        <v>10836.436668844854</v>
      </c>
      <c r="BL232" s="51">
        <f t="shared" si="181"/>
        <v>3.845550367969075E-4</v>
      </c>
    </row>
    <row r="233" spans="2:64" x14ac:dyDescent="0.2">
      <c r="B233" s="94">
        <v>44144</v>
      </c>
      <c r="C233" s="120">
        <f t="shared" si="186"/>
        <v>124.84328864476761</v>
      </c>
      <c r="D233" s="72">
        <f t="shared" si="195"/>
        <v>9.9999999999998549E-4</v>
      </c>
      <c r="E233" s="22">
        <v>1000</v>
      </c>
      <c r="F233" s="96">
        <f t="shared" si="188"/>
        <v>124843.28864476761</v>
      </c>
      <c r="G233" s="72">
        <f t="shared" si="189"/>
        <v>7.6834048869350108E-2</v>
      </c>
      <c r="H233" s="21">
        <v>100</v>
      </c>
      <c r="I233" s="72">
        <f t="shared" si="196"/>
        <v>0</v>
      </c>
      <c r="J233" s="22">
        <v>5000</v>
      </c>
      <c r="K233" s="96">
        <f t="shared" si="190"/>
        <v>500000</v>
      </c>
      <c r="L233" s="72">
        <f t="shared" si="191"/>
        <v>0.30772198371021664</v>
      </c>
      <c r="M233" s="21">
        <v>100</v>
      </c>
      <c r="N233" s="72">
        <f t="shared" si="197"/>
        <v>0</v>
      </c>
      <c r="O233" s="22">
        <v>10000</v>
      </c>
      <c r="P233" s="96">
        <f t="shared" si="192"/>
        <v>1000000</v>
      </c>
      <c r="Q233" s="72">
        <f t="shared" si="193"/>
        <v>0.61544396742043328</v>
      </c>
      <c r="R233" s="120">
        <f t="shared" si="194"/>
        <v>1624843.2886447676</v>
      </c>
      <c r="S233" s="99">
        <f t="shared" si="187"/>
        <v>1</v>
      </c>
      <c r="V233" s="116" t="s">
        <v>348</v>
      </c>
      <c r="W233" s="116"/>
      <c r="X233" s="72">
        <f t="shared" si="166"/>
        <v>7.8256479698400744E-2</v>
      </c>
      <c r="Y233" s="71">
        <f t="shared" si="167"/>
        <v>782.61370728381894</v>
      </c>
      <c r="Z233" s="72">
        <f t="shared" si="168"/>
        <v>0.31248046997062684</v>
      </c>
      <c r="AA233" s="71">
        <f t="shared" si="169"/>
        <v>3125</v>
      </c>
      <c r="AB233" s="72">
        <f t="shared" si="170"/>
        <v>0.62496093994125368</v>
      </c>
      <c r="AC233" s="71">
        <f t="shared" si="171"/>
        <v>6250</v>
      </c>
      <c r="AD233" s="71">
        <f t="shared" si="172"/>
        <v>10157.613707283819</v>
      </c>
      <c r="AE233" s="72">
        <f t="shared" si="173"/>
        <v>7.6975959137598704E-5</v>
      </c>
      <c r="AG233" s="116" t="s">
        <v>1240</v>
      </c>
      <c r="AH233" s="116"/>
      <c r="AI233" s="82">
        <f t="shared" si="154"/>
        <v>7.8256479698400744E-2</v>
      </c>
      <c r="AJ233" s="71">
        <f t="shared" si="155"/>
        <v>782.61370728381894</v>
      </c>
      <c r="AK233" s="117">
        <f t="shared" si="156"/>
        <v>0.31248046997062684</v>
      </c>
      <c r="AL233" s="118">
        <f t="shared" si="157"/>
        <v>3125</v>
      </c>
      <c r="AM233" s="82">
        <f t="shared" si="158"/>
        <v>0.62496093994125368</v>
      </c>
      <c r="AN233" s="71">
        <f t="shared" si="159"/>
        <v>6250</v>
      </c>
      <c r="AO233" s="71">
        <f t="shared" si="160"/>
        <v>10157.613707283819</v>
      </c>
      <c r="AP233" s="72">
        <f t="shared" si="174"/>
        <v>7.697595913769284E-5</v>
      </c>
      <c r="AR233" s="116" t="s">
        <v>348</v>
      </c>
      <c r="AS233" s="116"/>
      <c r="AT233" s="25">
        <f t="shared" si="182"/>
        <v>0.41091735642470018</v>
      </c>
      <c r="AU233" s="48">
        <f t="shared" si="161"/>
        <v>4173.9397721803653</v>
      </c>
      <c r="AV233" s="25">
        <f t="shared" si="183"/>
        <v>0.32816106512724214</v>
      </c>
      <c r="AW233" s="48">
        <f t="shared" si="162"/>
        <v>3333.333333333333</v>
      </c>
      <c r="AX233" s="25">
        <f t="shared" si="184"/>
        <v>0.32816106512724214</v>
      </c>
      <c r="AY233" s="48">
        <f t="shared" si="163"/>
        <v>3333.333333333333</v>
      </c>
      <c r="AZ233" s="48">
        <f t="shared" si="164"/>
        <v>10840.606438847031</v>
      </c>
      <c r="BA233" s="25">
        <f t="shared" si="185"/>
        <v>3.8479161827854311E-4</v>
      </c>
      <c r="BC233" s="116" t="s">
        <v>1240</v>
      </c>
      <c r="BD233" s="116"/>
      <c r="BE233" s="56">
        <f t="shared" si="175"/>
        <v>0.33333333333333331</v>
      </c>
      <c r="BF233" s="48">
        <f t="shared" si="176"/>
        <v>3613.5354796156771</v>
      </c>
      <c r="BG233" s="56">
        <f t="shared" si="177"/>
        <v>0.33333333333333331</v>
      </c>
      <c r="BH233" s="48">
        <f t="shared" si="178"/>
        <v>3334.4444444444439</v>
      </c>
      <c r="BI233" s="56">
        <f t="shared" si="179"/>
        <v>0.33333333333333331</v>
      </c>
      <c r="BJ233" s="48">
        <f t="shared" si="180"/>
        <v>3334.4444444444439</v>
      </c>
      <c r="BK233" s="48">
        <f t="shared" si="165"/>
        <v>10840.606438847031</v>
      </c>
      <c r="BL233" s="51">
        <f t="shared" si="181"/>
        <v>3.8479161827864594E-4</v>
      </c>
    </row>
    <row r="234" spans="2:64" x14ac:dyDescent="0.2">
      <c r="B234" s="94">
        <v>44145</v>
      </c>
      <c r="C234" s="120">
        <f t="shared" si="186"/>
        <v>124.96813193341238</v>
      </c>
      <c r="D234" s="72">
        <f t="shared" si="195"/>
        <v>1.0000000000000093E-3</v>
      </c>
      <c r="E234" s="22">
        <v>1000</v>
      </c>
      <c r="F234" s="96">
        <f t="shared" si="188"/>
        <v>124968.13193341238</v>
      </c>
      <c r="G234" s="72">
        <f t="shared" si="189"/>
        <v>7.6904973997689016E-2</v>
      </c>
      <c r="H234" s="21">
        <v>100</v>
      </c>
      <c r="I234" s="72">
        <f t="shared" si="196"/>
        <v>0</v>
      </c>
      <c r="J234" s="22">
        <v>5000</v>
      </c>
      <c r="K234" s="96">
        <f t="shared" si="190"/>
        <v>500000</v>
      </c>
      <c r="L234" s="72">
        <f t="shared" si="191"/>
        <v>0.30769834200077029</v>
      </c>
      <c r="M234" s="21">
        <v>100</v>
      </c>
      <c r="N234" s="72">
        <f t="shared" si="197"/>
        <v>0</v>
      </c>
      <c r="O234" s="22">
        <v>10000</v>
      </c>
      <c r="P234" s="96">
        <f t="shared" si="192"/>
        <v>1000000</v>
      </c>
      <c r="Q234" s="72">
        <f t="shared" si="193"/>
        <v>0.61539668400154057</v>
      </c>
      <c r="R234" s="120">
        <f t="shared" si="194"/>
        <v>1624968.1319334125</v>
      </c>
      <c r="S234" s="99">
        <f t="shared" si="187"/>
        <v>0.99999999999999989</v>
      </c>
      <c r="V234" s="116" t="s">
        <v>349</v>
      </c>
      <c r="W234" s="116"/>
      <c r="X234" s="72">
        <f t="shared" si="166"/>
        <v>7.8334736178099135E-2</v>
      </c>
      <c r="Y234" s="71">
        <f t="shared" si="167"/>
        <v>783.3963209911027</v>
      </c>
      <c r="Z234" s="72">
        <f t="shared" si="168"/>
        <v>0.31248046997062684</v>
      </c>
      <c r="AA234" s="71">
        <f t="shared" si="169"/>
        <v>3125</v>
      </c>
      <c r="AB234" s="72">
        <f t="shared" si="170"/>
        <v>0.62496093994125368</v>
      </c>
      <c r="AC234" s="71">
        <f t="shared" si="171"/>
        <v>6250</v>
      </c>
      <c r="AD234" s="71">
        <f t="shared" si="172"/>
        <v>10158.396320991102</v>
      </c>
      <c r="AE234" s="72">
        <f t="shared" si="173"/>
        <v>7.7047004329502234E-5</v>
      </c>
      <c r="AG234" s="116" t="s">
        <v>1241</v>
      </c>
      <c r="AH234" s="116"/>
      <c r="AI234" s="82">
        <f t="shared" si="154"/>
        <v>7.8334736178099135E-2</v>
      </c>
      <c r="AJ234" s="71">
        <f t="shared" si="155"/>
        <v>783.3963209911027</v>
      </c>
      <c r="AK234" s="117">
        <f t="shared" si="156"/>
        <v>0.31248046997062684</v>
      </c>
      <c r="AL234" s="118">
        <f t="shared" si="157"/>
        <v>3125</v>
      </c>
      <c r="AM234" s="82">
        <f t="shared" si="158"/>
        <v>0.62496093994125368</v>
      </c>
      <c r="AN234" s="71">
        <f t="shared" si="159"/>
        <v>6250</v>
      </c>
      <c r="AO234" s="71">
        <f t="shared" si="160"/>
        <v>10158.396320991102</v>
      </c>
      <c r="AP234" s="72">
        <f t="shared" si="174"/>
        <v>7.7047004329422464E-5</v>
      </c>
      <c r="AR234" s="116" t="s">
        <v>349</v>
      </c>
      <c r="AS234" s="116"/>
      <c r="AT234" s="25">
        <f t="shared" si="182"/>
        <v>0.41129658461138963</v>
      </c>
      <c r="AU234" s="48">
        <f t="shared" si="161"/>
        <v>4178.1137119525456</v>
      </c>
      <c r="AV234" s="25">
        <f t="shared" si="183"/>
        <v>0.32813578324812959</v>
      </c>
      <c r="AW234" s="48">
        <f t="shared" si="162"/>
        <v>3333.333333333333</v>
      </c>
      <c r="AX234" s="25">
        <f t="shared" si="184"/>
        <v>0.32813578324812959</v>
      </c>
      <c r="AY234" s="48">
        <f t="shared" si="163"/>
        <v>3333.333333333333</v>
      </c>
      <c r="AZ234" s="48">
        <f t="shared" si="164"/>
        <v>10844.780378619213</v>
      </c>
      <c r="BA234" s="25">
        <f t="shared" si="185"/>
        <v>3.8502825425190717E-4</v>
      </c>
      <c r="BC234" s="116" t="s">
        <v>1241</v>
      </c>
      <c r="BD234" s="116"/>
      <c r="BE234" s="56">
        <f t="shared" si="175"/>
        <v>0.33333333333333331</v>
      </c>
      <c r="BF234" s="48">
        <f t="shared" si="176"/>
        <v>3614.9267928730706</v>
      </c>
      <c r="BG234" s="56">
        <f t="shared" si="177"/>
        <v>0.33333333333333331</v>
      </c>
      <c r="BH234" s="48">
        <f t="shared" si="178"/>
        <v>3334.4444444444439</v>
      </c>
      <c r="BI234" s="56">
        <f t="shared" si="179"/>
        <v>0.33333333333333331</v>
      </c>
      <c r="BJ234" s="48">
        <f t="shared" si="180"/>
        <v>3334.4444444444439</v>
      </c>
      <c r="BK234" s="48">
        <f t="shared" si="165"/>
        <v>10844.780378619213</v>
      </c>
      <c r="BL234" s="51">
        <f t="shared" si="181"/>
        <v>3.8502825425190679E-4</v>
      </c>
    </row>
    <row r="235" spans="2:64" x14ac:dyDescent="0.2">
      <c r="B235" s="94">
        <v>44146</v>
      </c>
      <c r="C235" s="120">
        <f t="shared" si="186"/>
        <v>125.09310006534579</v>
      </c>
      <c r="D235" s="72">
        <f t="shared" si="195"/>
        <v>1.0000000000000161E-3</v>
      </c>
      <c r="E235" s="22">
        <v>1000</v>
      </c>
      <c r="F235" s="96">
        <f t="shared" si="188"/>
        <v>125093.10006534579</v>
      </c>
      <c r="G235" s="72">
        <f t="shared" si="189"/>
        <v>7.6975959137550787E-2</v>
      </c>
      <c r="H235" s="21">
        <v>100</v>
      </c>
      <c r="I235" s="72">
        <f t="shared" si="196"/>
        <v>0</v>
      </c>
      <c r="J235" s="22">
        <v>5000</v>
      </c>
      <c r="K235" s="96">
        <f t="shared" si="190"/>
        <v>500000</v>
      </c>
      <c r="L235" s="72">
        <f t="shared" si="191"/>
        <v>0.30767468028748307</v>
      </c>
      <c r="M235" s="21">
        <v>100</v>
      </c>
      <c r="N235" s="72">
        <f t="shared" si="197"/>
        <v>0</v>
      </c>
      <c r="O235" s="22">
        <v>10000</v>
      </c>
      <c r="P235" s="96">
        <f t="shared" si="192"/>
        <v>1000000</v>
      </c>
      <c r="Q235" s="72">
        <f t="shared" si="193"/>
        <v>0.61534936057496614</v>
      </c>
      <c r="R235" s="120">
        <f t="shared" si="194"/>
        <v>1625093.1000653459</v>
      </c>
      <c r="S235" s="99">
        <f t="shared" si="187"/>
        <v>1</v>
      </c>
      <c r="V235" s="116" t="s">
        <v>350</v>
      </c>
      <c r="W235" s="116"/>
      <c r="X235" s="72">
        <f t="shared" si="166"/>
        <v>7.8413070914277225E-2</v>
      </c>
      <c r="Y235" s="71">
        <f t="shared" si="167"/>
        <v>784.17971731209366</v>
      </c>
      <c r="Z235" s="72">
        <f t="shared" si="168"/>
        <v>0.31248046997062684</v>
      </c>
      <c r="AA235" s="71">
        <f t="shared" si="169"/>
        <v>3125</v>
      </c>
      <c r="AB235" s="72">
        <f t="shared" si="170"/>
        <v>0.62496093994125368</v>
      </c>
      <c r="AC235" s="71">
        <f t="shared" si="171"/>
        <v>6250</v>
      </c>
      <c r="AD235" s="71">
        <f t="shared" si="172"/>
        <v>10159.179717312094</v>
      </c>
      <c r="AE235" s="72">
        <f t="shared" si="173"/>
        <v>7.7118109614755819E-5</v>
      </c>
      <c r="AG235" s="116" t="s">
        <v>1242</v>
      </c>
      <c r="AH235" s="116"/>
      <c r="AI235" s="82">
        <f t="shared" si="154"/>
        <v>7.8413070914277225E-2</v>
      </c>
      <c r="AJ235" s="71">
        <f t="shared" si="155"/>
        <v>784.17971731209366</v>
      </c>
      <c r="AK235" s="117">
        <f t="shared" si="156"/>
        <v>0.31248046997062684</v>
      </c>
      <c r="AL235" s="118">
        <f t="shared" si="157"/>
        <v>3125</v>
      </c>
      <c r="AM235" s="82">
        <f t="shared" si="158"/>
        <v>0.62496093994125368</v>
      </c>
      <c r="AN235" s="71">
        <f t="shared" si="159"/>
        <v>6250</v>
      </c>
      <c r="AO235" s="71">
        <f t="shared" si="160"/>
        <v>10159.179717312094</v>
      </c>
      <c r="AP235" s="72">
        <f t="shared" si="174"/>
        <v>7.7118109614859875E-5</v>
      </c>
      <c r="AR235" s="116" t="s">
        <v>350</v>
      </c>
      <c r="AS235" s="116"/>
      <c r="AT235" s="25">
        <f t="shared" si="182"/>
        <v>0.41167613351081112</v>
      </c>
      <c r="AU235" s="48">
        <f t="shared" si="161"/>
        <v>4182.291825664498</v>
      </c>
      <c r="AV235" s="25">
        <f t="shared" si="183"/>
        <v>0.32811047998816811</v>
      </c>
      <c r="AW235" s="48">
        <f t="shared" si="162"/>
        <v>3333.333333333333</v>
      </c>
      <c r="AX235" s="25">
        <f t="shared" si="184"/>
        <v>0.32811047998816811</v>
      </c>
      <c r="AY235" s="48">
        <f t="shared" si="163"/>
        <v>3333.333333333333</v>
      </c>
      <c r="AZ235" s="48">
        <f t="shared" si="164"/>
        <v>10848.958492331163</v>
      </c>
      <c r="BA235" s="25">
        <f t="shared" si="185"/>
        <v>3.8526494461684451E-4</v>
      </c>
      <c r="BC235" s="116" t="s">
        <v>1242</v>
      </c>
      <c r="BD235" s="116"/>
      <c r="BE235" s="56">
        <f t="shared" si="175"/>
        <v>0.33333333333333331</v>
      </c>
      <c r="BF235" s="48">
        <f t="shared" si="176"/>
        <v>3616.319497443721</v>
      </c>
      <c r="BG235" s="56">
        <f t="shared" si="177"/>
        <v>0.33333333333333331</v>
      </c>
      <c r="BH235" s="48">
        <f t="shared" si="178"/>
        <v>3334.4444444444439</v>
      </c>
      <c r="BI235" s="56">
        <f t="shared" si="179"/>
        <v>0.33333333333333331</v>
      </c>
      <c r="BJ235" s="48">
        <f t="shared" si="180"/>
        <v>3334.4444444444439</v>
      </c>
      <c r="BK235" s="48">
        <f t="shared" si="165"/>
        <v>10848.958492331163</v>
      </c>
      <c r="BL235" s="51">
        <f t="shared" si="181"/>
        <v>3.8526494461676997E-4</v>
      </c>
    </row>
    <row r="236" spans="2:64" x14ac:dyDescent="0.2">
      <c r="B236" s="94">
        <v>44147</v>
      </c>
      <c r="C236" s="120">
        <f t="shared" si="186"/>
        <v>125.21819316541114</v>
      </c>
      <c r="D236" s="72">
        <f t="shared" si="195"/>
        <v>9.9999999999997248E-4</v>
      </c>
      <c r="E236" s="22">
        <v>1000</v>
      </c>
      <c r="F236" s="96">
        <f t="shared" si="188"/>
        <v>125218.19316541114</v>
      </c>
      <c r="G236" s="72">
        <f t="shared" si="189"/>
        <v>7.704700432963138E-2</v>
      </c>
      <c r="H236" s="21">
        <v>100</v>
      </c>
      <c r="I236" s="72">
        <f t="shared" si="196"/>
        <v>0</v>
      </c>
      <c r="J236" s="22">
        <v>5000</v>
      </c>
      <c r="K236" s="96">
        <f t="shared" si="190"/>
        <v>500000</v>
      </c>
      <c r="L236" s="72">
        <f t="shared" si="191"/>
        <v>0.30765099855678951</v>
      </c>
      <c r="M236" s="21">
        <v>100</v>
      </c>
      <c r="N236" s="72">
        <f t="shared" si="197"/>
        <v>0</v>
      </c>
      <c r="O236" s="22">
        <v>10000</v>
      </c>
      <c r="P236" s="96">
        <f t="shared" si="192"/>
        <v>1000000</v>
      </c>
      <c r="Q236" s="72">
        <f t="shared" si="193"/>
        <v>0.61530199711357902</v>
      </c>
      <c r="R236" s="120">
        <f t="shared" si="194"/>
        <v>1625218.1931654112</v>
      </c>
      <c r="S236" s="99">
        <f t="shared" si="187"/>
        <v>0.99999999999999989</v>
      </c>
      <c r="V236" s="116" t="s">
        <v>351</v>
      </c>
      <c r="W236" s="116"/>
      <c r="X236" s="72">
        <f t="shared" si="166"/>
        <v>7.8491483985191512E-2</v>
      </c>
      <c r="Y236" s="71">
        <f t="shared" si="167"/>
        <v>784.96389702940587</v>
      </c>
      <c r="Z236" s="72">
        <f t="shared" si="168"/>
        <v>0.31248046997062684</v>
      </c>
      <c r="AA236" s="71">
        <f t="shared" si="169"/>
        <v>3125</v>
      </c>
      <c r="AB236" s="72">
        <f t="shared" si="170"/>
        <v>0.62496093994125368</v>
      </c>
      <c r="AC236" s="71">
        <f t="shared" si="171"/>
        <v>6250</v>
      </c>
      <c r="AD236" s="71">
        <f t="shared" si="172"/>
        <v>10159.963897029405</v>
      </c>
      <c r="AE236" s="72">
        <f t="shared" si="173"/>
        <v>7.7189275033210544E-5</v>
      </c>
      <c r="AG236" s="116" t="s">
        <v>1243</v>
      </c>
      <c r="AH236" s="116"/>
      <c r="AI236" s="82">
        <f t="shared" si="154"/>
        <v>7.8491483985191512E-2</v>
      </c>
      <c r="AJ236" s="71">
        <f t="shared" si="155"/>
        <v>784.96389702940587</v>
      </c>
      <c r="AK236" s="117">
        <f t="shared" si="156"/>
        <v>0.31248046997062684</v>
      </c>
      <c r="AL236" s="118">
        <f t="shared" si="157"/>
        <v>3125</v>
      </c>
      <c r="AM236" s="82">
        <f t="shared" si="158"/>
        <v>0.62496093994125368</v>
      </c>
      <c r="AN236" s="71">
        <f t="shared" si="159"/>
        <v>6250</v>
      </c>
      <c r="AO236" s="71">
        <f t="shared" si="160"/>
        <v>10159.963897029405</v>
      </c>
      <c r="AP236" s="72">
        <f t="shared" si="174"/>
        <v>7.718927503330697E-5</v>
      </c>
      <c r="AR236" s="116" t="s">
        <v>351</v>
      </c>
      <c r="AS236" s="116"/>
      <c r="AT236" s="25">
        <f t="shared" si="182"/>
        <v>0.41205600334015108</v>
      </c>
      <c r="AU236" s="48">
        <f t="shared" si="161"/>
        <v>4186.4741174901628</v>
      </c>
      <c r="AV236" s="25">
        <f t="shared" si="183"/>
        <v>0.3280851553328788</v>
      </c>
      <c r="AW236" s="48">
        <f t="shared" si="162"/>
        <v>3333.333333333333</v>
      </c>
      <c r="AX236" s="25">
        <f t="shared" si="184"/>
        <v>0.3280851553328788</v>
      </c>
      <c r="AY236" s="48">
        <f t="shared" si="163"/>
        <v>3333.333333333333</v>
      </c>
      <c r="AZ236" s="48">
        <f t="shared" si="164"/>
        <v>10853.140784156829</v>
      </c>
      <c r="BA236" s="25">
        <f t="shared" si="185"/>
        <v>3.8550168927479008E-4</v>
      </c>
      <c r="BC236" s="116" t="s">
        <v>1243</v>
      </c>
      <c r="BD236" s="116"/>
      <c r="BE236" s="56">
        <f t="shared" si="175"/>
        <v>0.33333333333333331</v>
      </c>
      <c r="BF236" s="48">
        <f t="shared" si="176"/>
        <v>3617.7135947189427</v>
      </c>
      <c r="BG236" s="56">
        <f t="shared" si="177"/>
        <v>0.33333333333333331</v>
      </c>
      <c r="BH236" s="48">
        <f t="shared" si="178"/>
        <v>3334.4444444444439</v>
      </c>
      <c r="BI236" s="56">
        <f t="shared" si="179"/>
        <v>0.33333333333333331</v>
      </c>
      <c r="BJ236" s="48">
        <f t="shared" si="180"/>
        <v>3334.4444444444439</v>
      </c>
      <c r="BK236" s="48">
        <f t="shared" si="165"/>
        <v>10853.140784156829</v>
      </c>
      <c r="BL236" s="51">
        <f t="shared" si="181"/>
        <v>3.8550168927486972E-4</v>
      </c>
    </row>
    <row r="237" spans="2:64" x14ac:dyDescent="0.2">
      <c r="B237" s="94">
        <v>44148</v>
      </c>
      <c r="C237" s="120">
        <f t="shared" si="186"/>
        <v>125.34341135857655</v>
      </c>
      <c r="D237" s="72">
        <f t="shared" si="195"/>
        <v>9.9999999999998506E-4</v>
      </c>
      <c r="E237" s="22">
        <v>1000</v>
      </c>
      <c r="F237" s="96">
        <f t="shared" si="188"/>
        <v>125343.41135857654</v>
      </c>
      <c r="G237" s="72">
        <f t="shared" si="189"/>
        <v>7.7118109614635652E-2</v>
      </c>
      <c r="H237" s="21">
        <v>100</v>
      </c>
      <c r="I237" s="72">
        <f t="shared" si="196"/>
        <v>0</v>
      </c>
      <c r="J237" s="22">
        <v>5000</v>
      </c>
      <c r="K237" s="96">
        <f t="shared" si="190"/>
        <v>500000</v>
      </c>
      <c r="L237" s="72">
        <f t="shared" si="191"/>
        <v>0.30762729679512146</v>
      </c>
      <c r="M237" s="21">
        <v>100</v>
      </c>
      <c r="N237" s="72">
        <f t="shared" si="197"/>
        <v>0</v>
      </c>
      <c r="O237" s="22">
        <v>10000</v>
      </c>
      <c r="P237" s="96">
        <f t="shared" si="192"/>
        <v>1000000</v>
      </c>
      <c r="Q237" s="72">
        <f t="shared" si="193"/>
        <v>0.61525459359024293</v>
      </c>
      <c r="R237" s="120">
        <f t="shared" si="194"/>
        <v>1625343.4113585765</v>
      </c>
      <c r="S237" s="99">
        <f t="shared" si="187"/>
        <v>1</v>
      </c>
      <c r="V237" s="116" t="s">
        <v>352</v>
      </c>
      <c r="W237" s="116"/>
      <c r="X237" s="72">
        <f t="shared" si="166"/>
        <v>7.8569975469176698E-2</v>
      </c>
      <c r="Y237" s="71">
        <f t="shared" si="167"/>
        <v>785.74886092643521</v>
      </c>
      <c r="Z237" s="72">
        <f t="shared" si="168"/>
        <v>0.31248046997062684</v>
      </c>
      <c r="AA237" s="71">
        <f t="shared" si="169"/>
        <v>3125</v>
      </c>
      <c r="AB237" s="72">
        <f t="shared" si="170"/>
        <v>0.62496093994125368</v>
      </c>
      <c r="AC237" s="71">
        <f t="shared" si="171"/>
        <v>6250</v>
      </c>
      <c r="AD237" s="71">
        <f t="shared" si="172"/>
        <v>10160.748860926435</v>
      </c>
      <c r="AE237" s="72">
        <f t="shared" si="173"/>
        <v>7.7260500626260948E-5</v>
      </c>
      <c r="AG237" s="116" t="s">
        <v>1244</v>
      </c>
      <c r="AH237" s="116"/>
      <c r="AI237" s="82">
        <f t="shared" si="154"/>
        <v>7.8569975469176698E-2</v>
      </c>
      <c r="AJ237" s="71">
        <f t="shared" si="155"/>
        <v>785.74886092643521</v>
      </c>
      <c r="AK237" s="117">
        <f t="shared" si="156"/>
        <v>0.31248046997062684</v>
      </c>
      <c r="AL237" s="118">
        <f t="shared" si="157"/>
        <v>3125</v>
      </c>
      <c r="AM237" s="82">
        <f t="shared" si="158"/>
        <v>0.62496093994125368</v>
      </c>
      <c r="AN237" s="71">
        <f t="shared" si="159"/>
        <v>6250</v>
      </c>
      <c r="AO237" s="71">
        <f t="shared" si="160"/>
        <v>10160.748860926435</v>
      </c>
      <c r="AP237" s="72">
        <f t="shared" si="174"/>
        <v>7.7260500626286088E-5</v>
      </c>
      <c r="AR237" s="116" t="s">
        <v>352</v>
      </c>
      <c r="AS237" s="116"/>
      <c r="AT237" s="25">
        <f t="shared" si="182"/>
        <v>0.41243619431664186</v>
      </c>
      <c r="AU237" s="48">
        <f t="shared" si="161"/>
        <v>4190.6605916076523</v>
      </c>
      <c r="AV237" s="25">
        <f t="shared" si="183"/>
        <v>0.32805980926777939</v>
      </c>
      <c r="AW237" s="48">
        <f t="shared" si="162"/>
        <v>3333.333333333333</v>
      </c>
      <c r="AX237" s="25">
        <f t="shared" si="184"/>
        <v>0.32805980926777939</v>
      </c>
      <c r="AY237" s="48">
        <f t="shared" si="163"/>
        <v>3333.333333333333</v>
      </c>
      <c r="AZ237" s="48">
        <f t="shared" si="164"/>
        <v>10857.327258274319</v>
      </c>
      <c r="BA237" s="25">
        <f t="shared" si="185"/>
        <v>3.8573848812518442E-4</v>
      </c>
      <c r="BC237" s="116" t="s">
        <v>1244</v>
      </c>
      <c r="BD237" s="116"/>
      <c r="BE237" s="56">
        <f t="shared" si="175"/>
        <v>0.33333333333333331</v>
      </c>
      <c r="BF237" s="48">
        <f t="shared" si="176"/>
        <v>3619.1090860914396</v>
      </c>
      <c r="BG237" s="56">
        <f t="shared" si="177"/>
        <v>0.33333333333333331</v>
      </c>
      <c r="BH237" s="48">
        <f t="shared" si="178"/>
        <v>3334.4444444444439</v>
      </c>
      <c r="BI237" s="56">
        <f t="shared" si="179"/>
        <v>0.33333333333333331</v>
      </c>
      <c r="BJ237" s="48">
        <f t="shared" si="180"/>
        <v>3334.4444444444439</v>
      </c>
      <c r="BK237" s="48">
        <f t="shared" si="165"/>
        <v>10857.327258274319</v>
      </c>
      <c r="BL237" s="51">
        <f t="shared" si="181"/>
        <v>3.8573848812517575E-4</v>
      </c>
    </row>
    <row r="238" spans="2:64" x14ac:dyDescent="0.2">
      <c r="B238" s="94">
        <v>44149</v>
      </c>
      <c r="C238" s="120">
        <f t="shared" si="186"/>
        <v>125.46875476993512</v>
      </c>
      <c r="D238" s="72">
        <f t="shared" si="195"/>
        <v>9.999999999999573E-4</v>
      </c>
      <c r="E238" s="22">
        <v>1000</v>
      </c>
      <c r="F238" s="96">
        <f t="shared" si="188"/>
        <v>125468.75476993511</v>
      </c>
      <c r="G238" s="72">
        <f t="shared" si="189"/>
        <v>7.7189275033277174E-2</v>
      </c>
      <c r="H238" s="21">
        <v>100</v>
      </c>
      <c r="I238" s="72">
        <f t="shared" si="196"/>
        <v>0</v>
      </c>
      <c r="J238" s="22">
        <v>5000</v>
      </c>
      <c r="K238" s="96">
        <f t="shared" si="190"/>
        <v>500000</v>
      </c>
      <c r="L238" s="72">
        <f t="shared" si="191"/>
        <v>0.30760357498890756</v>
      </c>
      <c r="M238" s="21">
        <v>100</v>
      </c>
      <c r="N238" s="72">
        <f t="shared" si="197"/>
        <v>0</v>
      </c>
      <c r="O238" s="22">
        <v>10000</v>
      </c>
      <c r="P238" s="96">
        <f t="shared" si="192"/>
        <v>1000000</v>
      </c>
      <c r="Q238" s="72">
        <f t="shared" si="193"/>
        <v>0.61520714997781512</v>
      </c>
      <c r="R238" s="120">
        <f t="shared" si="194"/>
        <v>1625468.7547699353</v>
      </c>
      <c r="S238" s="99">
        <f t="shared" si="187"/>
        <v>0.99999999999999978</v>
      </c>
      <c r="V238" s="116" t="s">
        <v>353</v>
      </c>
      <c r="W238" s="116"/>
      <c r="X238" s="72">
        <f t="shared" si="166"/>
        <v>7.864854544464589E-2</v>
      </c>
      <c r="Y238" s="71">
        <f t="shared" si="167"/>
        <v>786.53460978736177</v>
      </c>
      <c r="Z238" s="72">
        <f t="shared" si="168"/>
        <v>0.31248046997062684</v>
      </c>
      <c r="AA238" s="71">
        <f t="shared" si="169"/>
        <v>3125</v>
      </c>
      <c r="AB238" s="72">
        <f t="shared" si="170"/>
        <v>0.62496093994125368</v>
      </c>
      <c r="AC238" s="71">
        <f t="shared" si="171"/>
        <v>6250</v>
      </c>
      <c r="AD238" s="71">
        <f t="shared" si="172"/>
        <v>10161.534609787363</v>
      </c>
      <c r="AE238" s="72">
        <f t="shared" si="173"/>
        <v>7.733178643451695E-5</v>
      </c>
      <c r="AG238" s="116" t="s">
        <v>1245</v>
      </c>
      <c r="AH238" s="116"/>
      <c r="AI238" s="82">
        <f t="shared" si="154"/>
        <v>7.864854544464589E-2</v>
      </c>
      <c r="AJ238" s="71">
        <f t="shared" si="155"/>
        <v>786.53460978736177</v>
      </c>
      <c r="AK238" s="117">
        <f t="shared" si="156"/>
        <v>0.31248046997062684</v>
      </c>
      <c r="AL238" s="118">
        <f t="shared" si="157"/>
        <v>3125</v>
      </c>
      <c r="AM238" s="82">
        <f t="shared" si="158"/>
        <v>0.62496093994125368</v>
      </c>
      <c r="AN238" s="71">
        <f t="shared" si="159"/>
        <v>6250</v>
      </c>
      <c r="AO238" s="71">
        <f t="shared" si="160"/>
        <v>10161.534609787363</v>
      </c>
      <c r="AP238" s="72">
        <f t="shared" si="174"/>
        <v>7.7331786434431393E-5</v>
      </c>
      <c r="AR238" s="116" t="s">
        <v>353</v>
      </c>
      <c r="AS238" s="116"/>
      <c r="AT238" s="25">
        <f t="shared" si="182"/>
        <v>0.4128167066575627</v>
      </c>
      <c r="AU238" s="48">
        <f t="shared" si="161"/>
        <v>4194.8512521992607</v>
      </c>
      <c r="AV238" s="25">
        <f t="shared" si="183"/>
        <v>0.32803444177838464</v>
      </c>
      <c r="AW238" s="48">
        <f t="shared" si="162"/>
        <v>3333.333333333333</v>
      </c>
      <c r="AX238" s="25">
        <f t="shared" si="184"/>
        <v>0.32803444177838464</v>
      </c>
      <c r="AY238" s="48">
        <f t="shared" si="163"/>
        <v>3333.333333333333</v>
      </c>
      <c r="AZ238" s="48">
        <f t="shared" si="164"/>
        <v>10861.517918865928</v>
      </c>
      <c r="BA238" s="25">
        <f t="shared" si="185"/>
        <v>3.8597534106882866E-4</v>
      </c>
      <c r="BC238" s="116" t="s">
        <v>1245</v>
      </c>
      <c r="BD238" s="116"/>
      <c r="BE238" s="56">
        <f t="shared" si="175"/>
        <v>0.33333333333333331</v>
      </c>
      <c r="BF238" s="48">
        <f t="shared" si="176"/>
        <v>3620.5059729553091</v>
      </c>
      <c r="BG238" s="56">
        <f t="shared" si="177"/>
        <v>0.33333333333333331</v>
      </c>
      <c r="BH238" s="48">
        <f t="shared" si="178"/>
        <v>3334.4444444444439</v>
      </c>
      <c r="BI238" s="56">
        <f t="shared" si="179"/>
        <v>0.33333333333333331</v>
      </c>
      <c r="BJ238" s="48">
        <f t="shared" si="180"/>
        <v>3334.4444444444439</v>
      </c>
      <c r="BK238" s="48">
        <f t="shared" si="165"/>
        <v>10861.517918865928</v>
      </c>
      <c r="BL238" s="51">
        <f t="shared" si="181"/>
        <v>3.8597534106887821E-4</v>
      </c>
    </row>
    <row r="239" spans="2:64" x14ac:dyDescent="0.2">
      <c r="B239" s="94">
        <v>44150</v>
      </c>
      <c r="C239" s="120">
        <f t="shared" si="186"/>
        <v>125.59422352470506</v>
      </c>
      <c r="D239" s="72">
        <f t="shared" si="195"/>
        <v>1.0000000000000425E-3</v>
      </c>
      <c r="E239" s="22">
        <v>1000</v>
      </c>
      <c r="F239" s="96">
        <f t="shared" si="188"/>
        <v>125594.22352470506</v>
      </c>
      <c r="G239" s="72">
        <f t="shared" si="189"/>
        <v>7.7260500626278414E-2</v>
      </c>
      <c r="H239" s="21">
        <v>100</v>
      </c>
      <c r="I239" s="72">
        <f t="shared" si="196"/>
        <v>0</v>
      </c>
      <c r="J239" s="22">
        <v>5000</v>
      </c>
      <c r="K239" s="96">
        <f t="shared" si="190"/>
        <v>500000</v>
      </c>
      <c r="L239" s="72">
        <f t="shared" si="191"/>
        <v>0.30757983312457388</v>
      </c>
      <c r="M239" s="21">
        <v>100</v>
      </c>
      <c r="N239" s="72">
        <f t="shared" si="197"/>
        <v>0</v>
      </c>
      <c r="O239" s="22">
        <v>10000</v>
      </c>
      <c r="P239" s="96">
        <f t="shared" si="192"/>
        <v>1000000</v>
      </c>
      <c r="Q239" s="72">
        <f t="shared" si="193"/>
        <v>0.61515966624914775</v>
      </c>
      <c r="R239" s="120">
        <f t="shared" si="194"/>
        <v>1625594.223524705</v>
      </c>
      <c r="S239" s="99">
        <f t="shared" si="187"/>
        <v>1</v>
      </c>
      <c r="V239" s="116" t="s">
        <v>354</v>
      </c>
      <c r="W239" s="116"/>
      <c r="X239" s="72">
        <f t="shared" si="166"/>
        <v>7.8727193990090538E-2</v>
      </c>
      <c r="Y239" s="71">
        <f t="shared" si="167"/>
        <v>787.32114439714917</v>
      </c>
      <c r="Z239" s="72">
        <f t="shared" si="168"/>
        <v>0.31248046997062684</v>
      </c>
      <c r="AA239" s="71">
        <f t="shared" si="169"/>
        <v>3125</v>
      </c>
      <c r="AB239" s="72">
        <f t="shared" si="170"/>
        <v>0.62496093994125368</v>
      </c>
      <c r="AC239" s="71">
        <f t="shared" si="171"/>
        <v>6250</v>
      </c>
      <c r="AD239" s="71">
        <f t="shared" si="172"/>
        <v>10162.321144397149</v>
      </c>
      <c r="AE239" s="72">
        <f t="shared" si="173"/>
        <v>7.7403132498162091E-5</v>
      </c>
      <c r="AG239" s="116" t="s">
        <v>1246</v>
      </c>
      <c r="AH239" s="116"/>
      <c r="AI239" s="82">
        <f t="shared" si="154"/>
        <v>7.8727193990090538E-2</v>
      </c>
      <c r="AJ239" s="71">
        <f t="shared" si="155"/>
        <v>787.32114439714917</v>
      </c>
      <c r="AK239" s="117">
        <f t="shared" si="156"/>
        <v>0.31248046997062684</v>
      </c>
      <c r="AL239" s="118">
        <f t="shared" si="157"/>
        <v>3125</v>
      </c>
      <c r="AM239" s="82">
        <f t="shared" si="158"/>
        <v>0.62496093994125368</v>
      </c>
      <c r="AN239" s="71">
        <f t="shared" si="159"/>
        <v>6250</v>
      </c>
      <c r="AO239" s="71">
        <f t="shared" si="160"/>
        <v>10162.321144397149</v>
      </c>
      <c r="AP239" s="72">
        <f t="shared" si="174"/>
        <v>7.7403132498155003E-5</v>
      </c>
      <c r="AR239" s="116" t="s">
        <v>354</v>
      </c>
      <c r="AS239" s="116"/>
      <c r="AT239" s="25">
        <f t="shared" si="182"/>
        <v>0.41319754058023883</v>
      </c>
      <c r="AU239" s="48">
        <f t="shared" si="161"/>
        <v>4199.0461034514601</v>
      </c>
      <c r="AV239" s="25">
        <f t="shared" si="183"/>
        <v>0.32800905285020626</v>
      </c>
      <c r="AW239" s="48">
        <f t="shared" si="162"/>
        <v>3333.333333333333</v>
      </c>
      <c r="AX239" s="25">
        <f t="shared" si="184"/>
        <v>0.32800905285020626</v>
      </c>
      <c r="AY239" s="48">
        <f t="shared" si="163"/>
        <v>3333.333333333333</v>
      </c>
      <c r="AZ239" s="48">
        <f t="shared" si="164"/>
        <v>10865.712770118127</v>
      </c>
      <c r="BA239" s="25">
        <f t="shared" si="185"/>
        <v>3.8621224800570363E-4</v>
      </c>
      <c r="BC239" s="116" t="s">
        <v>1246</v>
      </c>
      <c r="BD239" s="116"/>
      <c r="BE239" s="56">
        <f t="shared" si="175"/>
        <v>0.33333333333333331</v>
      </c>
      <c r="BF239" s="48">
        <f t="shared" si="176"/>
        <v>3621.9042567060424</v>
      </c>
      <c r="BG239" s="56">
        <f t="shared" si="177"/>
        <v>0.33333333333333331</v>
      </c>
      <c r="BH239" s="48">
        <f t="shared" si="178"/>
        <v>3334.4444444444439</v>
      </c>
      <c r="BI239" s="56">
        <f t="shared" si="179"/>
        <v>0.33333333333333331</v>
      </c>
      <c r="BJ239" s="48">
        <f t="shared" si="180"/>
        <v>3334.4444444444439</v>
      </c>
      <c r="BK239" s="48">
        <f t="shared" si="165"/>
        <v>10865.712770118127</v>
      </c>
      <c r="BL239" s="51">
        <f t="shared" si="181"/>
        <v>3.8621224800561293E-4</v>
      </c>
    </row>
    <row r="240" spans="2:64" x14ac:dyDescent="0.2">
      <c r="B240" s="94">
        <v>44151</v>
      </c>
      <c r="C240" s="120">
        <f t="shared" si="186"/>
        <v>125.71981774822976</v>
      </c>
      <c r="D240" s="72">
        <f t="shared" si="195"/>
        <v>9.9999999999996381E-4</v>
      </c>
      <c r="E240" s="22">
        <v>1000</v>
      </c>
      <c r="F240" s="96">
        <f t="shared" si="188"/>
        <v>125719.81774822976</v>
      </c>
      <c r="G240" s="72">
        <f t="shared" si="189"/>
        <v>7.7331786434370456E-2</v>
      </c>
      <c r="H240" s="21">
        <v>100</v>
      </c>
      <c r="I240" s="72">
        <f t="shared" si="196"/>
        <v>0</v>
      </c>
      <c r="J240" s="22">
        <v>5000</v>
      </c>
      <c r="K240" s="96">
        <f t="shared" si="190"/>
        <v>500000</v>
      </c>
      <c r="L240" s="72">
        <f t="shared" si="191"/>
        <v>0.30755607118854317</v>
      </c>
      <c r="M240" s="21">
        <v>100</v>
      </c>
      <c r="N240" s="72">
        <f t="shared" si="197"/>
        <v>0</v>
      </c>
      <c r="O240" s="22">
        <v>10000</v>
      </c>
      <c r="P240" s="96">
        <f t="shared" si="192"/>
        <v>1000000</v>
      </c>
      <c r="Q240" s="72">
        <f t="shared" si="193"/>
        <v>0.61511214237708634</v>
      </c>
      <c r="R240" s="120">
        <f t="shared" si="194"/>
        <v>1625719.8177482297</v>
      </c>
      <c r="S240" s="99">
        <f t="shared" si="187"/>
        <v>1</v>
      </c>
      <c r="V240" s="116" t="s">
        <v>355</v>
      </c>
      <c r="W240" s="116"/>
      <c r="X240" s="72">
        <f t="shared" si="166"/>
        <v>7.8805921184080627E-2</v>
      </c>
      <c r="Y240" s="71">
        <f t="shared" si="167"/>
        <v>788.10846554154637</v>
      </c>
      <c r="Z240" s="72">
        <f t="shared" si="168"/>
        <v>0.31248046997062684</v>
      </c>
      <c r="AA240" s="71">
        <f t="shared" si="169"/>
        <v>3125</v>
      </c>
      <c r="AB240" s="72">
        <f t="shared" si="170"/>
        <v>0.62496093994125368</v>
      </c>
      <c r="AC240" s="71">
        <f t="shared" si="171"/>
        <v>6250</v>
      </c>
      <c r="AD240" s="71">
        <f t="shared" si="172"/>
        <v>10163.108465541547</v>
      </c>
      <c r="AE240" s="72">
        <f t="shared" si="173"/>
        <v>7.7474538858922568E-5</v>
      </c>
      <c r="AG240" s="116" t="s">
        <v>1247</v>
      </c>
      <c r="AH240" s="116"/>
      <c r="AI240" s="82">
        <f t="shared" si="154"/>
        <v>7.8805921184080627E-2</v>
      </c>
      <c r="AJ240" s="71">
        <f t="shared" si="155"/>
        <v>788.10846554154637</v>
      </c>
      <c r="AK240" s="117">
        <f t="shared" si="156"/>
        <v>0.31248046997062684</v>
      </c>
      <c r="AL240" s="118">
        <f t="shared" si="157"/>
        <v>3125</v>
      </c>
      <c r="AM240" s="82">
        <f t="shared" si="158"/>
        <v>0.62496093994125368</v>
      </c>
      <c r="AN240" s="71">
        <f t="shared" si="159"/>
        <v>6250</v>
      </c>
      <c r="AO240" s="71">
        <f t="shared" si="160"/>
        <v>10163.108465541547</v>
      </c>
      <c r="AP240" s="72">
        <f t="shared" si="174"/>
        <v>7.7474538858979258E-5</v>
      </c>
      <c r="AR240" s="116" t="s">
        <v>355</v>
      </c>
      <c r="AS240" s="116"/>
      <c r="AT240" s="25">
        <f t="shared" si="182"/>
        <v>0.41357869630204125</v>
      </c>
      <c r="AU240" s="48">
        <f t="shared" si="161"/>
        <v>4203.2451495549121</v>
      </c>
      <c r="AV240" s="25">
        <f t="shared" si="183"/>
        <v>0.32798364246875272</v>
      </c>
      <c r="AW240" s="48">
        <f t="shared" si="162"/>
        <v>3333.333333333333</v>
      </c>
      <c r="AX240" s="25">
        <f t="shared" si="184"/>
        <v>0.32798364246875272</v>
      </c>
      <c r="AY240" s="48">
        <f t="shared" si="163"/>
        <v>3333.333333333333</v>
      </c>
      <c r="AZ240" s="48">
        <f t="shared" si="164"/>
        <v>10869.911816221578</v>
      </c>
      <c r="BA240" s="25">
        <f t="shared" si="185"/>
        <v>3.8644920883597588E-4</v>
      </c>
      <c r="BC240" s="116" t="s">
        <v>1247</v>
      </c>
      <c r="BD240" s="116"/>
      <c r="BE240" s="56">
        <f t="shared" si="175"/>
        <v>0.33333333333333331</v>
      </c>
      <c r="BF240" s="48">
        <f t="shared" si="176"/>
        <v>3623.3039387405261</v>
      </c>
      <c r="BG240" s="56">
        <f t="shared" si="177"/>
        <v>0.33333333333333331</v>
      </c>
      <c r="BH240" s="48">
        <f t="shared" si="178"/>
        <v>3334.4444444444439</v>
      </c>
      <c r="BI240" s="56">
        <f t="shared" si="179"/>
        <v>0.33333333333333331</v>
      </c>
      <c r="BJ240" s="48">
        <f t="shared" si="180"/>
        <v>3334.4444444444439</v>
      </c>
      <c r="BK240" s="48">
        <f t="shared" si="165"/>
        <v>10869.911816221578</v>
      </c>
      <c r="BL240" s="51">
        <f t="shared" si="181"/>
        <v>3.8644920883590395E-4</v>
      </c>
    </row>
    <row r="241" spans="2:64" x14ac:dyDescent="0.2">
      <c r="B241" s="94">
        <v>44152</v>
      </c>
      <c r="C241" s="120">
        <f t="shared" si="186"/>
        <v>125.84553756597799</v>
      </c>
      <c r="D241" s="72">
        <f t="shared" si="195"/>
        <v>1.0000000000000315E-3</v>
      </c>
      <c r="E241" s="22">
        <v>1000</v>
      </c>
      <c r="F241" s="96">
        <f t="shared" si="188"/>
        <v>125845.537565978</v>
      </c>
      <c r="G241" s="72">
        <f t="shared" si="189"/>
        <v>7.7403132498293115E-2</v>
      </c>
      <c r="H241" s="21">
        <v>100</v>
      </c>
      <c r="I241" s="72">
        <f t="shared" si="196"/>
        <v>0</v>
      </c>
      <c r="J241" s="22">
        <v>5000</v>
      </c>
      <c r="K241" s="96">
        <f t="shared" si="190"/>
        <v>500000</v>
      </c>
      <c r="L241" s="72">
        <f t="shared" si="191"/>
        <v>0.30753228916723563</v>
      </c>
      <c r="M241" s="21">
        <v>100</v>
      </c>
      <c r="N241" s="72">
        <f t="shared" si="197"/>
        <v>0</v>
      </c>
      <c r="O241" s="22">
        <v>10000</v>
      </c>
      <c r="P241" s="96">
        <f t="shared" si="192"/>
        <v>1000000</v>
      </c>
      <c r="Q241" s="72">
        <f t="shared" si="193"/>
        <v>0.61506457833447126</v>
      </c>
      <c r="R241" s="120">
        <f t="shared" si="194"/>
        <v>1625845.537565978</v>
      </c>
      <c r="S241" s="99">
        <f t="shared" si="187"/>
        <v>1</v>
      </c>
      <c r="V241" s="116" t="s">
        <v>356</v>
      </c>
      <c r="W241" s="116"/>
      <c r="X241" s="72">
        <f t="shared" si="166"/>
        <v>7.8884727105264701E-2</v>
      </c>
      <c r="Y241" s="71">
        <f t="shared" si="167"/>
        <v>788.89657400708779</v>
      </c>
      <c r="Z241" s="72">
        <f t="shared" si="168"/>
        <v>0.31248046997062684</v>
      </c>
      <c r="AA241" s="71">
        <f t="shared" si="169"/>
        <v>3125</v>
      </c>
      <c r="AB241" s="72">
        <f t="shared" si="170"/>
        <v>0.62496093994125368</v>
      </c>
      <c r="AC241" s="71">
        <f t="shared" si="171"/>
        <v>6250</v>
      </c>
      <c r="AD241" s="71">
        <f t="shared" si="172"/>
        <v>10163.896574007089</v>
      </c>
      <c r="AE241" s="72">
        <f t="shared" si="173"/>
        <v>7.754600555666577E-5</v>
      </c>
      <c r="AG241" s="116" t="s">
        <v>1248</v>
      </c>
      <c r="AH241" s="116"/>
      <c r="AI241" s="82">
        <f t="shared" si="154"/>
        <v>7.8884727105264701E-2</v>
      </c>
      <c r="AJ241" s="71">
        <f t="shared" si="155"/>
        <v>788.89657400708779</v>
      </c>
      <c r="AK241" s="117">
        <f t="shared" si="156"/>
        <v>0.31248046997062684</v>
      </c>
      <c r="AL241" s="118">
        <f t="shared" si="157"/>
        <v>3125</v>
      </c>
      <c r="AM241" s="82">
        <f t="shared" si="158"/>
        <v>0.62496093994125368</v>
      </c>
      <c r="AN241" s="71">
        <f t="shared" si="159"/>
        <v>6250</v>
      </c>
      <c r="AO241" s="71">
        <f t="shared" si="160"/>
        <v>10163.896574007089</v>
      </c>
      <c r="AP241" s="72">
        <f t="shared" si="174"/>
        <v>7.7546005556650144E-5</v>
      </c>
      <c r="AR241" s="116" t="s">
        <v>356</v>
      </c>
      <c r="AS241" s="116"/>
      <c r="AT241" s="25">
        <f t="shared" si="182"/>
        <v>0.41396017404038687</v>
      </c>
      <c r="AU241" s="48">
        <f t="shared" si="161"/>
        <v>4207.4483947044664</v>
      </c>
      <c r="AV241" s="25">
        <f t="shared" si="183"/>
        <v>0.32795821061952968</v>
      </c>
      <c r="AW241" s="48">
        <f t="shared" si="162"/>
        <v>3333.333333333333</v>
      </c>
      <c r="AX241" s="25">
        <f t="shared" si="184"/>
        <v>0.32795821061952968</v>
      </c>
      <c r="AY241" s="48">
        <f t="shared" si="163"/>
        <v>3333.333333333333</v>
      </c>
      <c r="AZ241" s="48">
        <f t="shared" si="164"/>
        <v>10874.115061371132</v>
      </c>
      <c r="BA241" s="25">
        <f t="shared" si="185"/>
        <v>3.8668622345966198E-4</v>
      </c>
      <c r="BC241" s="116" t="s">
        <v>1248</v>
      </c>
      <c r="BD241" s="116"/>
      <c r="BE241" s="56">
        <f t="shared" si="175"/>
        <v>0.33333333333333331</v>
      </c>
      <c r="BF241" s="48">
        <f t="shared" si="176"/>
        <v>3624.7050204570442</v>
      </c>
      <c r="BG241" s="56">
        <f t="shared" si="177"/>
        <v>0.33333333333333331</v>
      </c>
      <c r="BH241" s="48">
        <f t="shared" si="178"/>
        <v>3334.4444444444439</v>
      </c>
      <c r="BI241" s="56">
        <f t="shared" si="179"/>
        <v>0.33333333333333331</v>
      </c>
      <c r="BJ241" s="48">
        <f t="shared" si="180"/>
        <v>3334.4444444444439</v>
      </c>
      <c r="BK241" s="48">
        <f t="shared" si="165"/>
        <v>10874.115061371132</v>
      </c>
      <c r="BL241" s="51">
        <f t="shared" si="181"/>
        <v>3.8668622345960912E-4</v>
      </c>
    </row>
    <row r="242" spans="2:64" x14ac:dyDescent="0.2">
      <c r="B242" s="94">
        <v>44153</v>
      </c>
      <c r="C242" s="120">
        <f t="shared" si="186"/>
        <v>125.97138310354397</v>
      </c>
      <c r="D242" s="72">
        <f t="shared" si="195"/>
        <v>1.0000000000000102E-3</v>
      </c>
      <c r="E242" s="22">
        <v>1000</v>
      </c>
      <c r="F242" s="96">
        <f t="shared" si="188"/>
        <v>125971.38310354397</v>
      </c>
      <c r="G242" s="72">
        <f t="shared" si="189"/>
        <v>7.7474538858794878E-2</v>
      </c>
      <c r="H242" s="21">
        <v>100</v>
      </c>
      <c r="I242" s="72">
        <f t="shared" si="196"/>
        <v>0</v>
      </c>
      <c r="J242" s="22">
        <v>5000</v>
      </c>
      <c r="K242" s="96">
        <f t="shared" si="190"/>
        <v>500000</v>
      </c>
      <c r="L242" s="72">
        <f t="shared" si="191"/>
        <v>0.3075084870470684</v>
      </c>
      <c r="M242" s="21">
        <v>100</v>
      </c>
      <c r="N242" s="72">
        <f t="shared" si="197"/>
        <v>0</v>
      </c>
      <c r="O242" s="22">
        <v>10000</v>
      </c>
      <c r="P242" s="96">
        <f t="shared" si="192"/>
        <v>1000000</v>
      </c>
      <c r="Q242" s="72">
        <f t="shared" si="193"/>
        <v>0.6150169740941368</v>
      </c>
      <c r="R242" s="120">
        <f t="shared" si="194"/>
        <v>1625971.3831035439</v>
      </c>
      <c r="S242" s="99">
        <f t="shared" si="187"/>
        <v>1</v>
      </c>
      <c r="V242" s="116" t="s">
        <v>357</v>
      </c>
      <c r="W242" s="116"/>
      <c r="X242" s="72">
        <f t="shared" si="166"/>
        <v>7.8963611832369954E-2</v>
      </c>
      <c r="Y242" s="71">
        <f t="shared" si="167"/>
        <v>789.68547058109482</v>
      </c>
      <c r="Z242" s="72">
        <f t="shared" si="168"/>
        <v>0.31248046997062684</v>
      </c>
      <c r="AA242" s="71">
        <f t="shared" si="169"/>
        <v>3125</v>
      </c>
      <c r="AB242" s="72">
        <f t="shared" si="170"/>
        <v>0.62496093994125368</v>
      </c>
      <c r="AC242" s="71">
        <f t="shared" si="171"/>
        <v>6250</v>
      </c>
      <c r="AD242" s="71">
        <f t="shared" si="172"/>
        <v>10164.685470581095</v>
      </c>
      <c r="AE242" s="72">
        <f t="shared" si="173"/>
        <v>7.7617532632443467E-5</v>
      </c>
      <c r="AG242" s="116" t="s">
        <v>1249</v>
      </c>
      <c r="AH242" s="116"/>
      <c r="AI242" s="82">
        <f t="shared" si="154"/>
        <v>7.8963611832369954E-2</v>
      </c>
      <c r="AJ242" s="71">
        <f t="shared" si="155"/>
        <v>789.68547058109482</v>
      </c>
      <c r="AK242" s="117">
        <f t="shared" si="156"/>
        <v>0.31248046997062684</v>
      </c>
      <c r="AL242" s="118">
        <f t="shared" si="157"/>
        <v>3125</v>
      </c>
      <c r="AM242" s="82">
        <f t="shared" si="158"/>
        <v>0.62496093994125368</v>
      </c>
      <c r="AN242" s="71">
        <f t="shared" si="159"/>
        <v>6250</v>
      </c>
      <c r="AO242" s="71">
        <f t="shared" si="160"/>
        <v>10164.685470581095</v>
      </c>
      <c r="AP242" s="72">
        <f t="shared" si="174"/>
        <v>7.7617532632467956E-5</v>
      </c>
      <c r="AR242" s="116" t="s">
        <v>357</v>
      </c>
      <c r="AS242" s="116"/>
      <c r="AT242" s="25">
        <f t="shared" si="182"/>
        <v>0.41434197401273831</v>
      </c>
      <c r="AU242" s="48">
        <f t="shared" si="161"/>
        <v>4211.6558430991709</v>
      </c>
      <c r="AV242" s="25">
        <f t="shared" si="183"/>
        <v>0.32793275728803961</v>
      </c>
      <c r="AW242" s="48">
        <f t="shared" si="162"/>
        <v>3333.333333333333</v>
      </c>
      <c r="AX242" s="25">
        <f t="shared" si="184"/>
        <v>0.32793275728803961</v>
      </c>
      <c r="AY242" s="48">
        <f t="shared" si="163"/>
        <v>3333.333333333333</v>
      </c>
      <c r="AZ242" s="48">
        <f t="shared" si="164"/>
        <v>10878.322509765836</v>
      </c>
      <c r="BA242" s="25">
        <f t="shared" si="185"/>
        <v>3.8692329177662853E-4</v>
      </c>
      <c r="BC242" s="116" t="s">
        <v>1249</v>
      </c>
      <c r="BD242" s="116"/>
      <c r="BE242" s="56">
        <f t="shared" si="175"/>
        <v>0.33333333333333331</v>
      </c>
      <c r="BF242" s="48">
        <f t="shared" si="176"/>
        <v>3626.1075032552785</v>
      </c>
      <c r="BG242" s="56">
        <f t="shared" si="177"/>
        <v>0.33333333333333331</v>
      </c>
      <c r="BH242" s="48">
        <f t="shared" si="178"/>
        <v>3334.4444444444439</v>
      </c>
      <c r="BI242" s="56">
        <f t="shared" si="179"/>
        <v>0.33333333333333331</v>
      </c>
      <c r="BJ242" s="48">
        <f t="shared" si="180"/>
        <v>3334.4444444444439</v>
      </c>
      <c r="BK242" s="48">
        <f t="shared" si="165"/>
        <v>10878.322509765836</v>
      </c>
      <c r="BL242" s="51">
        <f t="shared" si="181"/>
        <v>3.8692329177658635E-4</v>
      </c>
    </row>
    <row r="243" spans="2:64" x14ac:dyDescent="0.2">
      <c r="B243" s="94">
        <v>44154</v>
      </c>
      <c r="C243" s="120">
        <f t="shared" si="186"/>
        <v>126.09735448664752</v>
      </c>
      <c r="D243" s="72">
        <f t="shared" si="195"/>
        <v>1.0000000000000237E-3</v>
      </c>
      <c r="E243" s="22">
        <v>1000</v>
      </c>
      <c r="F243" s="96">
        <f t="shared" si="188"/>
        <v>126097.35448664751</v>
      </c>
      <c r="G243" s="72">
        <f t="shared" si="189"/>
        <v>7.7546005556632824E-2</v>
      </c>
      <c r="H243" s="21">
        <v>100</v>
      </c>
      <c r="I243" s="72">
        <f t="shared" si="196"/>
        <v>0</v>
      </c>
      <c r="J243" s="22">
        <v>5000</v>
      </c>
      <c r="K243" s="96">
        <f t="shared" si="190"/>
        <v>500000</v>
      </c>
      <c r="L243" s="72">
        <f t="shared" si="191"/>
        <v>0.30748466481445574</v>
      </c>
      <c r="M243" s="21">
        <v>100</v>
      </c>
      <c r="N243" s="72">
        <f t="shared" si="197"/>
        <v>0</v>
      </c>
      <c r="O243" s="22">
        <v>10000</v>
      </c>
      <c r="P243" s="96">
        <f t="shared" si="192"/>
        <v>1000000</v>
      </c>
      <c r="Q243" s="72">
        <f t="shared" si="193"/>
        <v>0.61496932962891149</v>
      </c>
      <c r="R243" s="120">
        <f t="shared" si="194"/>
        <v>1626097.3544866475</v>
      </c>
      <c r="S243" s="99">
        <f t="shared" si="187"/>
        <v>1</v>
      </c>
      <c r="V243" s="116" t="s">
        <v>358</v>
      </c>
      <c r="W243" s="116"/>
      <c r="X243" s="72">
        <f t="shared" si="166"/>
        <v>7.9042575444202318E-2</v>
      </c>
      <c r="Y243" s="71">
        <f t="shared" si="167"/>
        <v>790.47515605167587</v>
      </c>
      <c r="Z243" s="72">
        <f t="shared" si="168"/>
        <v>0.31248046997062684</v>
      </c>
      <c r="AA243" s="71">
        <f t="shared" si="169"/>
        <v>3125</v>
      </c>
      <c r="AB243" s="72">
        <f t="shared" si="170"/>
        <v>0.62496093994125368</v>
      </c>
      <c r="AC243" s="71">
        <f t="shared" si="171"/>
        <v>6250</v>
      </c>
      <c r="AD243" s="71">
        <f t="shared" si="172"/>
        <v>10165.475156051676</v>
      </c>
      <c r="AE243" s="72">
        <f t="shared" si="173"/>
        <v>7.7689120127417448E-5</v>
      </c>
      <c r="AG243" s="116" t="s">
        <v>1250</v>
      </c>
      <c r="AH243" s="116"/>
      <c r="AI243" s="82">
        <f t="shared" si="154"/>
        <v>7.9042575444202318E-2</v>
      </c>
      <c r="AJ243" s="71">
        <f t="shared" si="155"/>
        <v>790.47515605167587</v>
      </c>
      <c r="AK243" s="117">
        <f t="shared" si="156"/>
        <v>0.31248046997062684</v>
      </c>
      <c r="AL243" s="118">
        <f t="shared" si="157"/>
        <v>3125</v>
      </c>
      <c r="AM243" s="82">
        <f t="shared" si="158"/>
        <v>0.62496093994125368</v>
      </c>
      <c r="AN243" s="71">
        <f t="shared" si="159"/>
        <v>6250</v>
      </c>
      <c r="AO243" s="71">
        <f t="shared" si="160"/>
        <v>10165.475156051676</v>
      </c>
      <c r="AP243" s="72">
        <f t="shared" si="174"/>
        <v>7.7689120127510947E-5</v>
      </c>
      <c r="AR243" s="116" t="s">
        <v>358</v>
      </c>
      <c r="AS243" s="116"/>
      <c r="AT243" s="25">
        <f t="shared" si="182"/>
        <v>0.41472409643660324</v>
      </c>
      <c r="AU243" s="48">
        <f t="shared" si="161"/>
        <v>4215.8674989422698</v>
      </c>
      <c r="AV243" s="25">
        <f t="shared" si="183"/>
        <v>0.32790728245978196</v>
      </c>
      <c r="AW243" s="48">
        <f t="shared" si="162"/>
        <v>3333.333333333333</v>
      </c>
      <c r="AX243" s="25">
        <f t="shared" si="184"/>
        <v>0.32790728245978196</v>
      </c>
      <c r="AY243" s="48">
        <f t="shared" si="163"/>
        <v>3333.333333333333</v>
      </c>
      <c r="AZ243" s="48">
        <f t="shared" si="164"/>
        <v>10882.534165608937</v>
      </c>
      <c r="BA243" s="25">
        <f t="shared" si="185"/>
        <v>3.8716041368692629E-4</v>
      </c>
      <c r="BC243" s="116" t="s">
        <v>1250</v>
      </c>
      <c r="BD243" s="116"/>
      <c r="BE243" s="56">
        <f t="shared" si="175"/>
        <v>0.33333333333333331</v>
      </c>
      <c r="BF243" s="48">
        <f t="shared" si="176"/>
        <v>3627.5113885363121</v>
      </c>
      <c r="BG243" s="56">
        <f t="shared" si="177"/>
        <v>0.33333333333333331</v>
      </c>
      <c r="BH243" s="48">
        <f t="shared" si="178"/>
        <v>3334.4444444444439</v>
      </c>
      <c r="BI243" s="56">
        <f t="shared" si="179"/>
        <v>0.33333333333333331</v>
      </c>
      <c r="BJ243" s="48">
        <f t="shared" si="180"/>
        <v>3334.4444444444439</v>
      </c>
      <c r="BK243" s="48">
        <f t="shared" si="165"/>
        <v>10882.534165608937</v>
      </c>
      <c r="BL243" s="51">
        <f t="shared" si="181"/>
        <v>3.8716041368691556E-4</v>
      </c>
    </row>
    <row r="244" spans="2:64" x14ac:dyDescent="0.2">
      <c r="B244" s="94">
        <v>44155</v>
      </c>
      <c r="C244" s="120">
        <f t="shared" si="186"/>
        <v>126.22345184113416</v>
      </c>
      <c r="D244" s="72">
        <f t="shared" si="195"/>
        <v>9.9999999999998744E-4</v>
      </c>
      <c r="E244" s="22">
        <v>1000</v>
      </c>
      <c r="F244" s="96">
        <f t="shared" si="188"/>
        <v>126223.45184113417</v>
      </c>
      <c r="G244" s="72">
        <f t="shared" si="189"/>
        <v>7.761753263257265E-2</v>
      </c>
      <c r="H244" s="21">
        <v>100</v>
      </c>
      <c r="I244" s="72">
        <f t="shared" si="196"/>
        <v>0</v>
      </c>
      <c r="J244" s="22">
        <v>5000</v>
      </c>
      <c r="K244" s="96">
        <f t="shared" si="190"/>
        <v>500000</v>
      </c>
      <c r="L244" s="72">
        <f t="shared" si="191"/>
        <v>0.30746082245580914</v>
      </c>
      <c r="M244" s="21">
        <v>100</v>
      </c>
      <c r="N244" s="72">
        <f t="shared" si="197"/>
        <v>0</v>
      </c>
      <c r="O244" s="22">
        <v>10000</v>
      </c>
      <c r="P244" s="96">
        <f t="shared" si="192"/>
        <v>1000000</v>
      </c>
      <c r="Q244" s="72">
        <f t="shared" si="193"/>
        <v>0.61492164491161827</v>
      </c>
      <c r="R244" s="120">
        <f t="shared" si="194"/>
        <v>1626223.4518411341</v>
      </c>
      <c r="S244" s="99">
        <f t="shared" si="187"/>
        <v>1</v>
      </c>
      <c r="V244" s="116" t="s">
        <v>359</v>
      </c>
      <c r="W244" s="116"/>
      <c r="X244" s="72">
        <f t="shared" si="166"/>
        <v>7.9121618019646539E-2</v>
      </c>
      <c r="Y244" s="71">
        <f t="shared" si="167"/>
        <v>791.26563120772767</v>
      </c>
      <c r="Z244" s="72">
        <f t="shared" si="168"/>
        <v>0.31248046997062684</v>
      </c>
      <c r="AA244" s="71">
        <f t="shared" si="169"/>
        <v>3125</v>
      </c>
      <c r="AB244" s="72">
        <f t="shared" si="170"/>
        <v>0.62496093994125368</v>
      </c>
      <c r="AC244" s="71">
        <f t="shared" si="171"/>
        <v>6250</v>
      </c>
      <c r="AD244" s="71">
        <f t="shared" si="172"/>
        <v>10166.265631207727</v>
      </c>
      <c r="AE244" s="72">
        <f t="shared" si="173"/>
        <v>7.7760768081785675E-5</v>
      </c>
      <c r="AG244" s="116" t="s">
        <v>1251</v>
      </c>
      <c r="AH244" s="116"/>
      <c r="AI244" s="82">
        <f t="shared" si="154"/>
        <v>7.9121618019646539E-2</v>
      </c>
      <c r="AJ244" s="71">
        <f t="shared" si="155"/>
        <v>791.26563120772767</v>
      </c>
      <c r="AK244" s="117">
        <f t="shared" si="156"/>
        <v>0.31248046997062684</v>
      </c>
      <c r="AL244" s="118">
        <f t="shared" si="157"/>
        <v>3125</v>
      </c>
      <c r="AM244" s="82">
        <f t="shared" si="158"/>
        <v>0.62496093994125368</v>
      </c>
      <c r="AN244" s="71">
        <f t="shared" si="159"/>
        <v>6250</v>
      </c>
      <c r="AO244" s="71">
        <f t="shared" si="160"/>
        <v>10166.265631207727</v>
      </c>
      <c r="AP244" s="72">
        <f t="shared" si="174"/>
        <v>7.7760768081747145E-5</v>
      </c>
      <c r="AR244" s="116" t="s">
        <v>359</v>
      </c>
      <c r="AS244" s="116"/>
      <c r="AT244" s="25">
        <f t="shared" si="182"/>
        <v>0.41510654152953474</v>
      </c>
      <c r="AU244" s="48">
        <f t="shared" si="161"/>
        <v>4220.0833664412121</v>
      </c>
      <c r="AV244" s="25">
        <f t="shared" si="183"/>
        <v>0.3278817861202532</v>
      </c>
      <c r="AW244" s="48">
        <f t="shared" si="162"/>
        <v>3333.333333333333</v>
      </c>
      <c r="AX244" s="25">
        <f t="shared" si="184"/>
        <v>0.3278817861202532</v>
      </c>
      <c r="AY244" s="48">
        <f t="shared" si="163"/>
        <v>3333.333333333333</v>
      </c>
      <c r="AZ244" s="48">
        <f t="shared" si="164"/>
        <v>10886.750033107877</v>
      </c>
      <c r="BA244" s="25">
        <f t="shared" si="185"/>
        <v>3.8739758908945234E-4</v>
      </c>
      <c r="BC244" s="116" t="s">
        <v>1251</v>
      </c>
      <c r="BD244" s="116"/>
      <c r="BE244" s="56">
        <f t="shared" si="175"/>
        <v>0.33333333333333331</v>
      </c>
      <c r="BF244" s="48">
        <f t="shared" si="176"/>
        <v>3628.9166777026257</v>
      </c>
      <c r="BG244" s="56">
        <f t="shared" si="177"/>
        <v>0.33333333333333331</v>
      </c>
      <c r="BH244" s="48">
        <f t="shared" si="178"/>
        <v>3334.4444444444439</v>
      </c>
      <c r="BI244" s="56">
        <f t="shared" si="179"/>
        <v>0.33333333333333331</v>
      </c>
      <c r="BJ244" s="48">
        <f t="shared" si="180"/>
        <v>3334.4444444444439</v>
      </c>
      <c r="BK244" s="48">
        <f t="shared" si="165"/>
        <v>10886.750033107877</v>
      </c>
      <c r="BL244" s="51">
        <f t="shared" si="181"/>
        <v>3.8739758908934441E-4</v>
      </c>
    </row>
    <row r="245" spans="2:64" x14ac:dyDescent="0.2">
      <c r="B245" s="94">
        <v>44156</v>
      </c>
      <c r="C245" s="120">
        <f t="shared" si="186"/>
        <v>126.34967529297529</v>
      </c>
      <c r="D245" s="72">
        <f t="shared" si="195"/>
        <v>9.9999999999994798E-4</v>
      </c>
      <c r="E245" s="22">
        <v>1000</v>
      </c>
      <c r="F245" s="96">
        <f t="shared" si="188"/>
        <v>126349.6752929753</v>
      </c>
      <c r="G245" s="72">
        <f t="shared" si="189"/>
        <v>7.7689120127388545E-2</v>
      </c>
      <c r="H245" s="21">
        <v>100</v>
      </c>
      <c r="I245" s="72">
        <f t="shared" si="196"/>
        <v>0</v>
      </c>
      <c r="J245" s="22">
        <v>5000</v>
      </c>
      <c r="K245" s="96">
        <f t="shared" si="190"/>
        <v>500000</v>
      </c>
      <c r="L245" s="72">
        <f t="shared" si="191"/>
        <v>0.30743695995753717</v>
      </c>
      <c r="M245" s="21">
        <v>100</v>
      </c>
      <c r="N245" s="72">
        <f t="shared" si="197"/>
        <v>0</v>
      </c>
      <c r="O245" s="22">
        <v>10000</v>
      </c>
      <c r="P245" s="96">
        <f t="shared" si="192"/>
        <v>1000000</v>
      </c>
      <c r="Q245" s="72">
        <f t="shared" si="193"/>
        <v>0.61487391991507434</v>
      </c>
      <c r="R245" s="120">
        <f t="shared" si="194"/>
        <v>1626349.6752929753</v>
      </c>
      <c r="S245" s="99">
        <f t="shared" si="187"/>
        <v>1</v>
      </c>
      <c r="V245" s="116" t="s">
        <v>360</v>
      </c>
      <c r="W245" s="116"/>
      <c r="X245" s="72">
        <f t="shared" si="166"/>
        <v>7.920073963766619E-2</v>
      </c>
      <c r="Y245" s="71">
        <f t="shared" si="167"/>
        <v>792.05689683893547</v>
      </c>
      <c r="Z245" s="72">
        <f t="shared" si="168"/>
        <v>0.31248046997062684</v>
      </c>
      <c r="AA245" s="71">
        <f t="shared" si="169"/>
        <v>3125</v>
      </c>
      <c r="AB245" s="72">
        <f t="shared" si="170"/>
        <v>0.62496093994125368</v>
      </c>
      <c r="AC245" s="71">
        <f t="shared" si="171"/>
        <v>6250</v>
      </c>
      <c r="AD245" s="71">
        <f t="shared" si="172"/>
        <v>10167.056896838934</v>
      </c>
      <c r="AE245" s="72">
        <f t="shared" si="173"/>
        <v>7.7832476536750879E-5</v>
      </c>
      <c r="AG245" s="116" t="s">
        <v>1252</v>
      </c>
      <c r="AH245" s="116"/>
      <c r="AI245" s="82">
        <f t="shared" ref="AI245:AI308" si="198">X245</f>
        <v>7.920073963766619E-2</v>
      </c>
      <c r="AJ245" s="71">
        <f t="shared" ref="AJ245:AJ308" si="199">Y245</f>
        <v>792.05689683893547</v>
      </c>
      <c r="AK245" s="117">
        <f t="shared" ref="AK245:AK308" si="200">Z245</f>
        <v>0.31248046997062684</v>
      </c>
      <c r="AL245" s="118">
        <f t="shared" ref="AL245:AL308" si="201">AA245</f>
        <v>3125</v>
      </c>
      <c r="AM245" s="82">
        <f t="shared" ref="AM245:AM308" si="202">AB245</f>
        <v>0.62496093994125368</v>
      </c>
      <c r="AN245" s="71">
        <f t="shared" ref="AN245:AN308" si="203">AC245</f>
        <v>6250</v>
      </c>
      <c r="AO245" s="71">
        <f t="shared" ref="AO245:AO308" si="204">AD245</f>
        <v>10167.056896838934</v>
      </c>
      <c r="AP245" s="72">
        <f t="shared" si="174"/>
        <v>7.7832476536698891E-5</v>
      </c>
      <c r="AR245" s="116" t="s">
        <v>360</v>
      </c>
      <c r="AS245" s="116"/>
      <c r="AT245" s="25">
        <f t="shared" si="182"/>
        <v>0.41548930950913071</v>
      </c>
      <c r="AU245" s="48">
        <f t="shared" ref="AU245:AU308" si="205">AU244*(1+D248)</f>
        <v>4224.303449807654</v>
      </c>
      <c r="AV245" s="25">
        <f t="shared" si="183"/>
        <v>0.32785626825494685</v>
      </c>
      <c r="AW245" s="48">
        <f t="shared" ref="AW245:AW308" si="206">AW244*(1+I248)</f>
        <v>3333.333333333333</v>
      </c>
      <c r="AX245" s="25">
        <f t="shared" si="184"/>
        <v>0.32785626825494685</v>
      </c>
      <c r="AY245" s="48">
        <f t="shared" ref="AY245:AY308" si="207">AY244*(1+N248)</f>
        <v>3333.333333333333</v>
      </c>
      <c r="AZ245" s="48">
        <f t="shared" ref="AZ245:AZ308" si="208">AU245+AW245+AY245</f>
        <v>10890.97011647432</v>
      </c>
      <c r="BA245" s="25">
        <f t="shared" si="185"/>
        <v>3.8763481788495961E-4</v>
      </c>
      <c r="BC245" s="116" t="s">
        <v>1252</v>
      </c>
      <c r="BD245" s="116"/>
      <c r="BE245" s="56">
        <f t="shared" si="175"/>
        <v>0.33333333333333331</v>
      </c>
      <c r="BF245" s="48">
        <f t="shared" si="176"/>
        <v>3630.3233721581064</v>
      </c>
      <c r="BG245" s="56">
        <f t="shared" si="177"/>
        <v>0.33333333333333331</v>
      </c>
      <c r="BH245" s="48">
        <f t="shared" si="178"/>
        <v>3334.4444444444439</v>
      </c>
      <c r="BI245" s="56">
        <f t="shared" si="179"/>
        <v>0.33333333333333331</v>
      </c>
      <c r="BJ245" s="48">
        <f t="shared" si="180"/>
        <v>3334.4444444444439</v>
      </c>
      <c r="BK245" s="48">
        <f t="shared" ref="BK245:BK308" si="209">AZ245</f>
        <v>10890.97011647432</v>
      </c>
      <c r="BL245" s="51">
        <f t="shared" si="181"/>
        <v>3.8763481788506304E-4</v>
      </c>
    </row>
    <row r="246" spans="2:64" x14ac:dyDescent="0.2">
      <c r="B246" s="94">
        <v>44157</v>
      </c>
      <c r="C246" s="120">
        <f t="shared" si="186"/>
        <v>126.47602496826826</v>
      </c>
      <c r="D246" s="72">
        <f t="shared" si="195"/>
        <v>9.9999999999996706E-4</v>
      </c>
      <c r="E246" s="22">
        <v>1000</v>
      </c>
      <c r="F246" s="96">
        <f t="shared" si="188"/>
        <v>126476.02496826826</v>
      </c>
      <c r="G246" s="72">
        <f t="shared" si="189"/>
        <v>7.7760768081863205E-2</v>
      </c>
      <c r="H246" s="21">
        <v>100</v>
      </c>
      <c r="I246" s="72">
        <f t="shared" si="196"/>
        <v>0</v>
      </c>
      <c r="J246" s="22">
        <v>5000</v>
      </c>
      <c r="K246" s="96">
        <f t="shared" si="190"/>
        <v>500000</v>
      </c>
      <c r="L246" s="72">
        <f t="shared" si="191"/>
        <v>0.30741307730604556</v>
      </c>
      <c r="M246" s="21">
        <v>100</v>
      </c>
      <c r="N246" s="72">
        <f t="shared" si="197"/>
        <v>0</v>
      </c>
      <c r="O246" s="22">
        <v>10000</v>
      </c>
      <c r="P246" s="96">
        <f t="shared" si="192"/>
        <v>1000000</v>
      </c>
      <c r="Q246" s="72">
        <f t="shared" si="193"/>
        <v>0.61482615461209111</v>
      </c>
      <c r="R246" s="120">
        <f t="shared" si="194"/>
        <v>1626476.0249682683</v>
      </c>
      <c r="S246" s="99">
        <f t="shared" si="187"/>
        <v>0.99999999999999989</v>
      </c>
      <c r="V246" s="116" t="s">
        <v>361</v>
      </c>
      <c r="W246" s="116"/>
      <c r="X246" s="72">
        <f t="shared" si="166"/>
        <v>7.9279940377303848E-2</v>
      </c>
      <c r="Y246" s="71">
        <f t="shared" si="167"/>
        <v>792.84895373577433</v>
      </c>
      <c r="Z246" s="72">
        <f t="shared" si="168"/>
        <v>0.31248046997062684</v>
      </c>
      <c r="AA246" s="71">
        <f t="shared" si="169"/>
        <v>3125</v>
      </c>
      <c r="AB246" s="72">
        <f t="shared" si="170"/>
        <v>0.62496093994125368</v>
      </c>
      <c r="AC246" s="71">
        <f t="shared" si="171"/>
        <v>6250</v>
      </c>
      <c r="AD246" s="71">
        <f t="shared" si="172"/>
        <v>10167.848953735775</v>
      </c>
      <c r="AE246" s="72">
        <f t="shared" si="173"/>
        <v>7.7904245533088603E-5</v>
      </c>
      <c r="AG246" s="116" t="s">
        <v>1253</v>
      </c>
      <c r="AH246" s="116"/>
      <c r="AI246" s="82">
        <f t="shared" si="198"/>
        <v>7.9279940377303848E-2</v>
      </c>
      <c r="AJ246" s="71">
        <f t="shared" si="199"/>
        <v>792.84895373577433</v>
      </c>
      <c r="AK246" s="117">
        <f t="shared" si="200"/>
        <v>0.31248046997062684</v>
      </c>
      <c r="AL246" s="118">
        <f t="shared" si="201"/>
        <v>3125</v>
      </c>
      <c r="AM246" s="82">
        <f t="shared" si="202"/>
        <v>0.62496093994125368</v>
      </c>
      <c r="AN246" s="71">
        <f t="shared" si="203"/>
        <v>6250</v>
      </c>
      <c r="AO246" s="71">
        <f t="shared" si="204"/>
        <v>10167.848953735775</v>
      </c>
      <c r="AP246" s="72">
        <f t="shared" si="174"/>
        <v>7.7904245533000349E-5</v>
      </c>
      <c r="AR246" s="116" t="s">
        <v>361</v>
      </c>
      <c r="AS246" s="116"/>
      <c r="AT246" s="25">
        <f t="shared" si="182"/>
        <v>0.41587240059303354</v>
      </c>
      <c r="AU246" s="48">
        <f t="shared" si="205"/>
        <v>4228.527753257461</v>
      </c>
      <c r="AV246" s="25">
        <f t="shared" si="183"/>
        <v>0.32783072884935327</v>
      </c>
      <c r="AW246" s="48">
        <f t="shared" si="206"/>
        <v>3333.333333333333</v>
      </c>
      <c r="AX246" s="25">
        <f t="shared" si="184"/>
        <v>0.32783072884935327</v>
      </c>
      <c r="AY246" s="48">
        <f t="shared" si="207"/>
        <v>3333.333333333333</v>
      </c>
      <c r="AZ246" s="48">
        <f t="shared" si="208"/>
        <v>10895.194419924126</v>
      </c>
      <c r="BA246" s="25">
        <f t="shared" si="185"/>
        <v>3.8787209997170966E-4</v>
      </c>
      <c r="BC246" s="116" t="s">
        <v>1253</v>
      </c>
      <c r="BD246" s="116"/>
      <c r="BE246" s="56">
        <f t="shared" si="175"/>
        <v>0.33333333333333331</v>
      </c>
      <c r="BF246" s="48">
        <f t="shared" si="176"/>
        <v>3631.731473308042</v>
      </c>
      <c r="BG246" s="56">
        <f t="shared" si="177"/>
        <v>0.33333333333333331</v>
      </c>
      <c r="BH246" s="48">
        <f t="shared" si="178"/>
        <v>3334.4444444444439</v>
      </c>
      <c r="BI246" s="56">
        <f t="shared" si="179"/>
        <v>0.33333333333333331</v>
      </c>
      <c r="BJ246" s="48">
        <f t="shared" si="180"/>
        <v>3334.4444444444439</v>
      </c>
      <c r="BK246" s="48">
        <f t="shared" si="209"/>
        <v>10895.194419924126</v>
      </c>
      <c r="BL246" s="51">
        <f t="shared" si="181"/>
        <v>3.8787209997170891E-4</v>
      </c>
    </row>
    <row r="247" spans="2:64" x14ac:dyDescent="0.2">
      <c r="B247" s="94">
        <v>44158</v>
      </c>
      <c r="C247" s="120">
        <f t="shared" si="186"/>
        <v>126.60250099323653</v>
      </c>
      <c r="D247" s="72">
        <f t="shared" si="195"/>
        <v>1.0000000000000096E-3</v>
      </c>
      <c r="E247" s="22">
        <v>1000</v>
      </c>
      <c r="F247" s="96">
        <f t="shared" si="188"/>
        <v>126602.50099323654</v>
      </c>
      <c r="G247" s="72">
        <f t="shared" si="189"/>
        <v>7.7832476536787862E-2</v>
      </c>
      <c r="H247" s="21">
        <v>100</v>
      </c>
      <c r="I247" s="72">
        <f t="shared" si="196"/>
        <v>0</v>
      </c>
      <c r="J247" s="22">
        <v>5000</v>
      </c>
      <c r="K247" s="96">
        <f t="shared" si="190"/>
        <v>500000</v>
      </c>
      <c r="L247" s="72">
        <f t="shared" si="191"/>
        <v>0.30738917448773739</v>
      </c>
      <c r="M247" s="21">
        <v>100</v>
      </c>
      <c r="N247" s="72">
        <f t="shared" si="197"/>
        <v>0</v>
      </c>
      <c r="O247" s="22">
        <v>10000</v>
      </c>
      <c r="P247" s="96">
        <f t="shared" si="192"/>
        <v>1000000</v>
      </c>
      <c r="Q247" s="72">
        <f t="shared" si="193"/>
        <v>0.61477834897547479</v>
      </c>
      <c r="R247" s="120">
        <f t="shared" si="194"/>
        <v>1626602.5009932364</v>
      </c>
      <c r="S247" s="99">
        <f t="shared" si="187"/>
        <v>1</v>
      </c>
      <c r="V247" s="116" t="s">
        <v>362</v>
      </c>
      <c r="W247" s="116"/>
      <c r="X247" s="72">
        <f t="shared" si="166"/>
        <v>7.9359220317681167E-2</v>
      </c>
      <c r="Y247" s="71">
        <f t="shared" si="167"/>
        <v>793.6418026895102</v>
      </c>
      <c r="Z247" s="72">
        <f t="shared" si="168"/>
        <v>0.31248046997062684</v>
      </c>
      <c r="AA247" s="71">
        <f t="shared" si="169"/>
        <v>3125</v>
      </c>
      <c r="AB247" s="72">
        <f t="shared" si="170"/>
        <v>0.62496093994125368</v>
      </c>
      <c r="AC247" s="71">
        <f t="shared" si="171"/>
        <v>6250</v>
      </c>
      <c r="AD247" s="71">
        <f t="shared" si="172"/>
        <v>10168.64180268951</v>
      </c>
      <c r="AE247" s="72">
        <f t="shared" si="173"/>
        <v>7.7976075111147337E-5</v>
      </c>
      <c r="AG247" s="116" t="s">
        <v>1254</v>
      </c>
      <c r="AH247" s="116"/>
      <c r="AI247" s="82">
        <f t="shared" si="198"/>
        <v>7.9359220317681167E-2</v>
      </c>
      <c r="AJ247" s="71">
        <f t="shared" si="199"/>
        <v>793.6418026895102</v>
      </c>
      <c r="AK247" s="117">
        <f t="shared" si="200"/>
        <v>0.31248046997062684</v>
      </c>
      <c r="AL247" s="118">
        <f t="shared" si="201"/>
        <v>3125</v>
      </c>
      <c r="AM247" s="82">
        <f t="shared" si="202"/>
        <v>0.62496093994125368</v>
      </c>
      <c r="AN247" s="71">
        <f t="shared" si="203"/>
        <v>6250</v>
      </c>
      <c r="AO247" s="71">
        <f t="shared" si="204"/>
        <v>10168.64180268951</v>
      </c>
      <c r="AP247" s="72">
        <f t="shared" si="174"/>
        <v>7.7976075111063636E-5</v>
      </c>
      <c r="AR247" s="116" t="s">
        <v>362</v>
      </c>
      <c r="AS247" s="116"/>
      <c r="AT247" s="25">
        <f t="shared" si="182"/>
        <v>0.41625581499893083</v>
      </c>
      <c r="AU247" s="48">
        <f t="shared" si="205"/>
        <v>4232.7562810107192</v>
      </c>
      <c r="AV247" s="25">
        <f t="shared" si="183"/>
        <v>0.32780516788896014</v>
      </c>
      <c r="AW247" s="48">
        <f t="shared" si="206"/>
        <v>3333.333333333333</v>
      </c>
      <c r="AX247" s="25">
        <f t="shared" si="184"/>
        <v>0.32780516788896014</v>
      </c>
      <c r="AY247" s="48">
        <f t="shared" si="207"/>
        <v>3333.333333333333</v>
      </c>
      <c r="AZ247" s="48">
        <f t="shared" si="208"/>
        <v>10899.422947677385</v>
      </c>
      <c r="BA247" s="25">
        <f t="shared" si="185"/>
        <v>3.881094352503196E-4</v>
      </c>
      <c r="BC247" s="116" t="s">
        <v>1254</v>
      </c>
      <c r="BD247" s="116"/>
      <c r="BE247" s="56">
        <f t="shared" si="175"/>
        <v>0.33333333333333331</v>
      </c>
      <c r="BF247" s="48">
        <f t="shared" si="176"/>
        <v>3633.1409825591281</v>
      </c>
      <c r="BG247" s="56">
        <f t="shared" si="177"/>
        <v>0.33333333333333331</v>
      </c>
      <c r="BH247" s="48">
        <f t="shared" si="178"/>
        <v>3334.4444444444439</v>
      </c>
      <c r="BI247" s="56">
        <f t="shared" si="179"/>
        <v>0.33333333333333331</v>
      </c>
      <c r="BJ247" s="48">
        <f t="shared" si="180"/>
        <v>3334.4444444444439</v>
      </c>
      <c r="BK247" s="48">
        <f t="shared" si="209"/>
        <v>10899.422947677385</v>
      </c>
      <c r="BL247" s="51">
        <f t="shared" si="181"/>
        <v>3.881094352502501E-4</v>
      </c>
    </row>
    <row r="248" spans="2:64" x14ac:dyDescent="0.2">
      <c r="B248" s="94">
        <v>44159</v>
      </c>
      <c r="C248" s="120">
        <f t="shared" si="186"/>
        <v>126.72910349422978</v>
      </c>
      <c r="D248" s="72">
        <f t="shared" si="195"/>
        <v>1.0000000000000544E-3</v>
      </c>
      <c r="E248" s="22">
        <v>1000</v>
      </c>
      <c r="F248" s="96">
        <f t="shared" si="188"/>
        <v>126729.10349422977</v>
      </c>
      <c r="G248" s="72">
        <f t="shared" si="189"/>
        <v>7.7904245532962088E-2</v>
      </c>
      <c r="H248" s="21">
        <v>100</v>
      </c>
      <c r="I248" s="72">
        <f t="shared" si="196"/>
        <v>0</v>
      </c>
      <c r="J248" s="22">
        <v>5000</v>
      </c>
      <c r="K248" s="96">
        <f t="shared" si="190"/>
        <v>500000</v>
      </c>
      <c r="L248" s="72">
        <f t="shared" si="191"/>
        <v>0.30736525148901267</v>
      </c>
      <c r="M248" s="21">
        <v>100</v>
      </c>
      <c r="N248" s="72">
        <f t="shared" si="197"/>
        <v>0</v>
      </c>
      <c r="O248" s="22">
        <v>10000</v>
      </c>
      <c r="P248" s="96">
        <f t="shared" si="192"/>
        <v>1000000</v>
      </c>
      <c r="Q248" s="72">
        <f t="shared" si="193"/>
        <v>0.61473050297802534</v>
      </c>
      <c r="R248" s="120">
        <f t="shared" si="194"/>
        <v>1626729.1034942297</v>
      </c>
      <c r="S248" s="99">
        <f t="shared" si="187"/>
        <v>1</v>
      </c>
      <c r="V248" s="116" t="s">
        <v>363</v>
      </c>
      <c r="W248" s="116"/>
      <c r="X248" s="72">
        <f t="shared" si="166"/>
        <v>7.9438579537998835E-2</v>
      </c>
      <c r="Y248" s="71">
        <f t="shared" si="167"/>
        <v>794.43544449219962</v>
      </c>
      <c r="Z248" s="72">
        <f t="shared" si="168"/>
        <v>0.31248046997062684</v>
      </c>
      <c r="AA248" s="71">
        <f t="shared" si="169"/>
        <v>3125</v>
      </c>
      <c r="AB248" s="72">
        <f t="shared" si="170"/>
        <v>0.62496093994125368</v>
      </c>
      <c r="AC248" s="71">
        <f t="shared" si="171"/>
        <v>6250</v>
      </c>
      <c r="AD248" s="71">
        <f t="shared" si="172"/>
        <v>10169.435444492199</v>
      </c>
      <c r="AE248" s="72">
        <f t="shared" si="173"/>
        <v>7.8047965312279675E-5</v>
      </c>
      <c r="AG248" s="116" t="s">
        <v>1255</v>
      </c>
      <c r="AH248" s="116"/>
      <c r="AI248" s="82">
        <f t="shared" si="198"/>
        <v>7.9438579537998835E-2</v>
      </c>
      <c r="AJ248" s="71">
        <f t="shared" si="199"/>
        <v>794.43544449219962</v>
      </c>
      <c r="AK248" s="117">
        <f t="shared" si="200"/>
        <v>0.31248046997062684</v>
      </c>
      <c r="AL248" s="118">
        <f t="shared" si="201"/>
        <v>3125</v>
      </c>
      <c r="AM248" s="82">
        <f t="shared" si="202"/>
        <v>0.62496093994125368</v>
      </c>
      <c r="AN248" s="71">
        <f t="shared" si="203"/>
        <v>6250</v>
      </c>
      <c r="AO248" s="71">
        <f t="shared" si="204"/>
        <v>10169.435444492199</v>
      </c>
      <c r="AP248" s="72">
        <f t="shared" si="174"/>
        <v>7.8047965312189049E-5</v>
      </c>
      <c r="AR248" s="116" t="s">
        <v>363</v>
      </c>
      <c r="AS248" s="116"/>
      <c r="AT248" s="25">
        <f t="shared" si="182"/>
        <v>0.41663955294455379</v>
      </c>
      <c r="AU248" s="48">
        <f t="shared" si="205"/>
        <v>4236.9890372917298</v>
      </c>
      <c r="AV248" s="25">
        <f t="shared" si="183"/>
        <v>0.32777958535925195</v>
      </c>
      <c r="AW248" s="48">
        <f t="shared" si="206"/>
        <v>3333.333333333333</v>
      </c>
      <c r="AX248" s="25">
        <f t="shared" si="184"/>
        <v>0.32777958535925195</v>
      </c>
      <c r="AY248" s="48">
        <f t="shared" si="207"/>
        <v>3333.333333333333</v>
      </c>
      <c r="AZ248" s="48">
        <f t="shared" si="208"/>
        <v>10903.655703958397</v>
      </c>
      <c r="BA248" s="25">
        <f t="shared" si="185"/>
        <v>3.8834682361908355E-4</v>
      </c>
      <c r="BC248" s="116" t="s">
        <v>1255</v>
      </c>
      <c r="BD248" s="116"/>
      <c r="BE248" s="56">
        <f t="shared" si="175"/>
        <v>0.33333333333333331</v>
      </c>
      <c r="BF248" s="48">
        <f t="shared" si="176"/>
        <v>3634.5519013194653</v>
      </c>
      <c r="BG248" s="56">
        <f t="shared" si="177"/>
        <v>0.33333333333333331</v>
      </c>
      <c r="BH248" s="48">
        <f t="shared" si="178"/>
        <v>3334.4444444444439</v>
      </c>
      <c r="BI248" s="56">
        <f t="shared" si="179"/>
        <v>0.33333333333333331</v>
      </c>
      <c r="BJ248" s="48">
        <f t="shared" si="180"/>
        <v>3334.4444444444439</v>
      </c>
      <c r="BK248" s="48">
        <f t="shared" si="209"/>
        <v>10903.655703958397</v>
      </c>
      <c r="BL248" s="51">
        <f t="shared" si="181"/>
        <v>3.883468236189902E-4</v>
      </c>
    </row>
    <row r="249" spans="2:64" x14ac:dyDescent="0.2">
      <c r="B249" s="94">
        <v>44160</v>
      </c>
      <c r="C249" s="120">
        <f t="shared" si="186"/>
        <v>126.855832597724</v>
      </c>
      <c r="D249" s="72">
        <f t="shared" si="195"/>
        <v>9.9999999999998202E-4</v>
      </c>
      <c r="E249" s="22">
        <v>1000</v>
      </c>
      <c r="F249" s="96">
        <f t="shared" si="188"/>
        <v>126855.832597724</v>
      </c>
      <c r="G249" s="72">
        <f t="shared" si="189"/>
        <v>7.7976075111193879E-2</v>
      </c>
      <c r="H249" s="21">
        <v>100</v>
      </c>
      <c r="I249" s="72">
        <f t="shared" si="196"/>
        <v>0</v>
      </c>
      <c r="J249" s="22">
        <v>5000</v>
      </c>
      <c r="K249" s="96">
        <f t="shared" si="190"/>
        <v>500000</v>
      </c>
      <c r="L249" s="72">
        <f t="shared" si="191"/>
        <v>0.30734130829626866</v>
      </c>
      <c r="M249" s="21">
        <v>100</v>
      </c>
      <c r="N249" s="72">
        <f t="shared" si="197"/>
        <v>0</v>
      </c>
      <c r="O249" s="22">
        <v>10000</v>
      </c>
      <c r="P249" s="96">
        <f t="shared" si="192"/>
        <v>1000000</v>
      </c>
      <c r="Q249" s="72">
        <f t="shared" si="193"/>
        <v>0.61468261659253731</v>
      </c>
      <c r="R249" s="120">
        <f t="shared" si="194"/>
        <v>1626855.8325977242</v>
      </c>
      <c r="S249" s="99">
        <f t="shared" si="187"/>
        <v>0.99999999999999978</v>
      </c>
      <c r="V249" s="116" t="s">
        <v>364</v>
      </c>
      <c r="W249" s="116"/>
      <c r="X249" s="72">
        <f t="shared" si="166"/>
        <v>7.9518018117536823E-2</v>
      </c>
      <c r="Y249" s="71">
        <f t="shared" si="167"/>
        <v>795.22987993669176</v>
      </c>
      <c r="Z249" s="72">
        <f t="shared" si="168"/>
        <v>0.31248046997062684</v>
      </c>
      <c r="AA249" s="71">
        <f t="shared" si="169"/>
        <v>3125</v>
      </c>
      <c r="AB249" s="72">
        <f t="shared" si="170"/>
        <v>0.62496093994125368</v>
      </c>
      <c r="AC249" s="71">
        <f t="shared" si="171"/>
        <v>6250</v>
      </c>
      <c r="AD249" s="71">
        <f t="shared" si="172"/>
        <v>10170.229879936691</v>
      </c>
      <c r="AE249" s="72">
        <f t="shared" si="173"/>
        <v>7.8119916177053021E-5</v>
      </c>
      <c r="AG249" s="116" t="s">
        <v>1256</v>
      </c>
      <c r="AH249" s="116"/>
      <c r="AI249" s="82">
        <f t="shared" si="198"/>
        <v>7.9518018117536823E-2</v>
      </c>
      <c r="AJ249" s="71">
        <f t="shared" si="199"/>
        <v>795.22987993669176</v>
      </c>
      <c r="AK249" s="117">
        <f t="shared" si="200"/>
        <v>0.31248046997062684</v>
      </c>
      <c r="AL249" s="118">
        <f t="shared" si="201"/>
        <v>3125</v>
      </c>
      <c r="AM249" s="82">
        <f t="shared" si="202"/>
        <v>0.62496093994125368</v>
      </c>
      <c r="AN249" s="71">
        <f t="shared" si="203"/>
        <v>6250</v>
      </c>
      <c r="AO249" s="71">
        <f t="shared" si="204"/>
        <v>10170.229879936691</v>
      </c>
      <c r="AP249" s="72">
        <f t="shared" si="174"/>
        <v>7.8119916177010751E-5</v>
      </c>
      <c r="AR249" s="116" t="s">
        <v>364</v>
      </c>
      <c r="AS249" s="116"/>
      <c r="AT249" s="25">
        <f t="shared" si="182"/>
        <v>0.41702361464767818</v>
      </c>
      <c r="AU249" s="48">
        <f t="shared" si="205"/>
        <v>4241.2260263290209</v>
      </c>
      <c r="AV249" s="25">
        <f t="shared" si="183"/>
        <v>0.32775398124571031</v>
      </c>
      <c r="AW249" s="48">
        <f t="shared" si="206"/>
        <v>3333.333333333333</v>
      </c>
      <c r="AX249" s="25">
        <f t="shared" si="184"/>
        <v>0.32775398124571031</v>
      </c>
      <c r="AY249" s="48">
        <f t="shared" si="207"/>
        <v>3333.333333333333</v>
      </c>
      <c r="AZ249" s="48">
        <f t="shared" si="208"/>
        <v>10907.892692995687</v>
      </c>
      <c r="BA249" s="25">
        <f t="shared" si="185"/>
        <v>3.8858426497748053E-4</v>
      </c>
      <c r="BC249" s="116" t="s">
        <v>1256</v>
      </c>
      <c r="BD249" s="116"/>
      <c r="BE249" s="56">
        <f t="shared" si="175"/>
        <v>0.33333333333333331</v>
      </c>
      <c r="BF249" s="48">
        <f t="shared" si="176"/>
        <v>3635.964230998562</v>
      </c>
      <c r="BG249" s="56">
        <f t="shared" si="177"/>
        <v>0.33333333333333331</v>
      </c>
      <c r="BH249" s="48">
        <f t="shared" si="178"/>
        <v>3334.4444444444439</v>
      </c>
      <c r="BI249" s="56">
        <f t="shared" si="179"/>
        <v>0.33333333333333331</v>
      </c>
      <c r="BJ249" s="48">
        <f t="shared" si="180"/>
        <v>3334.4444444444439</v>
      </c>
      <c r="BK249" s="48">
        <f t="shared" si="209"/>
        <v>10907.892692995687</v>
      </c>
      <c r="BL249" s="51">
        <f t="shared" si="181"/>
        <v>3.8858426497756504E-4</v>
      </c>
    </row>
    <row r="250" spans="2:64" x14ac:dyDescent="0.2">
      <c r="B250" s="94">
        <v>44161</v>
      </c>
      <c r="C250" s="120">
        <f t="shared" si="186"/>
        <v>126.98268843032173</v>
      </c>
      <c r="D250" s="72">
        <f t="shared" si="195"/>
        <v>1.0000000000000213E-3</v>
      </c>
      <c r="E250" s="22">
        <v>1000</v>
      </c>
      <c r="F250" s="96">
        <f t="shared" si="188"/>
        <v>126982.68843032172</v>
      </c>
      <c r="G250" s="72">
        <f t="shared" si="189"/>
        <v>7.8047965312299614E-2</v>
      </c>
      <c r="H250" s="21">
        <v>100</v>
      </c>
      <c r="I250" s="72">
        <f t="shared" si="196"/>
        <v>0</v>
      </c>
      <c r="J250" s="22">
        <v>5000</v>
      </c>
      <c r="K250" s="96">
        <f t="shared" si="190"/>
        <v>500000</v>
      </c>
      <c r="L250" s="72">
        <f t="shared" si="191"/>
        <v>0.30731734489590012</v>
      </c>
      <c r="M250" s="21">
        <v>100</v>
      </c>
      <c r="N250" s="72">
        <f t="shared" si="197"/>
        <v>0</v>
      </c>
      <c r="O250" s="22">
        <v>10000</v>
      </c>
      <c r="P250" s="96">
        <f t="shared" si="192"/>
        <v>1000000</v>
      </c>
      <c r="Q250" s="72">
        <f t="shared" si="193"/>
        <v>0.61463468979180025</v>
      </c>
      <c r="R250" s="120">
        <f t="shared" si="194"/>
        <v>1626982.6884303219</v>
      </c>
      <c r="S250" s="99">
        <f t="shared" si="187"/>
        <v>1</v>
      </c>
      <c r="V250" s="116" t="s">
        <v>365</v>
      </c>
      <c r="W250" s="116"/>
      <c r="X250" s="72">
        <f t="shared" si="166"/>
        <v>7.9597536135654373E-2</v>
      </c>
      <c r="Y250" s="71">
        <f t="shared" si="167"/>
        <v>796.02510981662851</v>
      </c>
      <c r="Z250" s="72">
        <f t="shared" si="168"/>
        <v>0.31248046997062684</v>
      </c>
      <c r="AA250" s="71">
        <f t="shared" si="169"/>
        <v>3125</v>
      </c>
      <c r="AB250" s="72">
        <f t="shared" si="170"/>
        <v>0.62496093994125368</v>
      </c>
      <c r="AC250" s="71">
        <f t="shared" si="171"/>
        <v>6250</v>
      </c>
      <c r="AD250" s="71">
        <f t="shared" si="172"/>
        <v>10171.025109816628</v>
      </c>
      <c r="AE250" s="72">
        <f t="shared" si="173"/>
        <v>7.8191927746501839E-5</v>
      </c>
      <c r="AG250" s="116" t="s">
        <v>1257</v>
      </c>
      <c r="AH250" s="116"/>
      <c r="AI250" s="82">
        <f t="shared" si="198"/>
        <v>7.9597536135654373E-2</v>
      </c>
      <c r="AJ250" s="71">
        <f t="shared" si="199"/>
        <v>796.02510981662851</v>
      </c>
      <c r="AK250" s="117">
        <f t="shared" si="200"/>
        <v>0.31248046997062684</v>
      </c>
      <c r="AL250" s="118">
        <f t="shared" si="201"/>
        <v>3125</v>
      </c>
      <c r="AM250" s="82">
        <f t="shared" si="202"/>
        <v>0.62496093994125368</v>
      </c>
      <c r="AN250" s="71">
        <f t="shared" si="203"/>
        <v>6250</v>
      </c>
      <c r="AO250" s="71">
        <f t="shared" si="204"/>
        <v>10171.025109816628</v>
      </c>
      <c r="AP250" s="72">
        <f t="shared" si="174"/>
        <v>7.8191927746606993E-5</v>
      </c>
      <c r="AR250" s="116" t="s">
        <v>365</v>
      </c>
      <c r="AS250" s="116"/>
      <c r="AT250" s="25">
        <f t="shared" si="182"/>
        <v>0.41740800032612357</v>
      </c>
      <c r="AU250" s="48">
        <f t="shared" si="205"/>
        <v>4245.46725235535</v>
      </c>
      <c r="AV250" s="25">
        <f t="shared" si="183"/>
        <v>0.32772835553381396</v>
      </c>
      <c r="AW250" s="48">
        <f t="shared" si="206"/>
        <v>3333.333333333333</v>
      </c>
      <c r="AX250" s="25">
        <f t="shared" si="184"/>
        <v>0.32772835553381396</v>
      </c>
      <c r="AY250" s="48">
        <f t="shared" si="207"/>
        <v>3333.333333333333</v>
      </c>
      <c r="AZ250" s="48">
        <f t="shared" si="208"/>
        <v>10912.133919022017</v>
      </c>
      <c r="BA250" s="25">
        <f t="shared" si="185"/>
        <v>3.8882175922517077E-4</v>
      </c>
      <c r="BC250" s="116" t="s">
        <v>1257</v>
      </c>
      <c r="BD250" s="116"/>
      <c r="BE250" s="56">
        <f t="shared" si="175"/>
        <v>0.33333333333333331</v>
      </c>
      <c r="BF250" s="48">
        <f t="shared" si="176"/>
        <v>3637.3779730073388</v>
      </c>
      <c r="BG250" s="56">
        <f t="shared" si="177"/>
        <v>0.33333333333333331</v>
      </c>
      <c r="BH250" s="48">
        <f t="shared" si="178"/>
        <v>3334.4444444444439</v>
      </c>
      <c r="BI250" s="56">
        <f t="shared" si="179"/>
        <v>0.33333333333333331</v>
      </c>
      <c r="BJ250" s="48">
        <f t="shared" si="180"/>
        <v>3334.4444444444439</v>
      </c>
      <c r="BK250" s="48">
        <f t="shared" si="209"/>
        <v>10912.133919022017</v>
      </c>
      <c r="BL250" s="51">
        <f t="shared" si="181"/>
        <v>3.8882175922516637E-4</v>
      </c>
    </row>
    <row r="251" spans="2:64" x14ac:dyDescent="0.2">
      <c r="B251" s="94">
        <v>44162</v>
      </c>
      <c r="C251" s="120">
        <f t="shared" si="186"/>
        <v>127.10967111875205</v>
      </c>
      <c r="D251" s="72">
        <f t="shared" si="195"/>
        <v>9.9999999999996381E-4</v>
      </c>
      <c r="E251" s="22">
        <v>1000</v>
      </c>
      <c r="F251" s="96">
        <f t="shared" si="188"/>
        <v>127109.67111875204</v>
      </c>
      <c r="G251" s="72">
        <f t="shared" si="189"/>
        <v>7.8119916177103926E-2</v>
      </c>
      <c r="H251" s="21">
        <v>100</v>
      </c>
      <c r="I251" s="72">
        <f t="shared" si="196"/>
        <v>0</v>
      </c>
      <c r="J251" s="22">
        <v>5000</v>
      </c>
      <c r="K251" s="96">
        <f t="shared" si="190"/>
        <v>500000</v>
      </c>
      <c r="L251" s="72">
        <f t="shared" si="191"/>
        <v>0.30729336127429868</v>
      </c>
      <c r="M251" s="21">
        <v>100</v>
      </c>
      <c r="N251" s="72">
        <f t="shared" si="197"/>
        <v>0</v>
      </c>
      <c r="O251" s="22">
        <v>10000</v>
      </c>
      <c r="P251" s="96">
        <f t="shared" si="192"/>
        <v>1000000</v>
      </c>
      <c r="Q251" s="72">
        <f t="shared" si="193"/>
        <v>0.61458672254859736</v>
      </c>
      <c r="R251" s="120">
        <f t="shared" si="194"/>
        <v>1627109.6711187521</v>
      </c>
      <c r="S251" s="99">
        <f t="shared" si="187"/>
        <v>1</v>
      </c>
      <c r="V251" s="116" t="s">
        <v>366</v>
      </c>
      <c r="W251" s="116"/>
      <c r="X251" s="72">
        <f t="shared" si="166"/>
        <v>7.9677133671790024E-2</v>
      </c>
      <c r="Y251" s="71">
        <f t="shared" si="167"/>
        <v>796.8211349264451</v>
      </c>
      <c r="Z251" s="72">
        <f t="shared" si="168"/>
        <v>0.31248046997062684</v>
      </c>
      <c r="AA251" s="71">
        <f t="shared" si="169"/>
        <v>3125</v>
      </c>
      <c r="AB251" s="72">
        <f t="shared" si="170"/>
        <v>0.62496093994125368</v>
      </c>
      <c r="AC251" s="71">
        <f t="shared" si="171"/>
        <v>6250</v>
      </c>
      <c r="AD251" s="71">
        <f t="shared" si="172"/>
        <v>10171.821134926446</v>
      </c>
      <c r="AE251" s="72">
        <f t="shared" si="173"/>
        <v>7.8264000061233118E-5</v>
      </c>
      <c r="AG251" s="116" t="s">
        <v>1258</v>
      </c>
      <c r="AH251" s="116"/>
      <c r="AI251" s="82">
        <f t="shared" si="198"/>
        <v>7.9677133671790024E-2</v>
      </c>
      <c r="AJ251" s="71">
        <f t="shared" si="199"/>
        <v>796.8211349264451</v>
      </c>
      <c r="AK251" s="117">
        <f t="shared" si="200"/>
        <v>0.31248046997062684</v>
      </c>
      <c r="AL251" s="118">
        <f t="shared" si="201"/>
        <v>3125</v>
      </c>
      <c r="AM251" s="82">
        <f t="shared" si="202"/>
        <v>0.62496093994125368</v>
      </c>
      <c r="AN251" s="71">
        <f t="shared" si="203"/>
        <v>6250</v>
      </c>
      <c r="AO251" s="71">
        <f t="shared" si="204"/>
        <v>10171.821134926446</v>
      </c>
      <c r="AP251" s="72">
        <f t="shared" si="174"/>
        <v>7.8264000061167849E-5</v>
      </c>
      <c r="AR251" s="116" t="s">
        <v>366</v>
      </c>
      <c r="AS251" s="116"/>
      <c r="AT251" s="25">
        <f t="shared" si="182"/>
        <v>0.4177927101977531</v>
      </c>
      <c r="AU251" s="48">
        <f t="shared" si="205"/>
        <v>4249.7127196077045</v>
      </c>
      <c r="AV251" s="25">
        <f t="shared" si="183"/>
        <v>0.32770270820903863</v>
      </c>
      <c r="AW251" s="48">
        <f t="shared" si="206"/>
        <v>3333.333333333333</v>
      </c>
      <c r="AX251" s="25">
        <f t="shared" si="184"/>
        <v>0.32770270820903863</v>
      </c>
      <c r="AY251" s="48">
        <f t="shared" si="207"/>
        <v>3333.333333333333</v>
      </c>
      <c r="AZ251" s="48">
        <f t="shared" si="208"/>
        <v>10916.37938627437</v>
      </c>
      <c r="BA251" s="25">
        <f t="shared" si="185"/>
        <v>3.8905930626016141E-4</v>
      </c>
      <c r="BC251" s="116" t="s">
        <v>1258</v>
      </c>
      <c r="BD251" s="116"/>
      <c r="BE251" s="56">
        <f t="shared" si="175"/>
        <v>0.33333333333333331</v>
      </c>
      <c r="BF251" s="48">
        <f t="shared" si="176"/>
        <v>3638.7931287581232</v>
      </c>
      <c r="BG251" s="56">
        <f t="shared" si="177"/>
        <v>0.33333333333333331</v>
      </c>
      <c r="BH251" s="48">
        <f t="shared" si="178"/>
        <v>3334.4444444444439</v>
      </c>
      <c r="BI251" s="56">
        <f t="shared" si="179"/>
        <v>0.33333333333333331</v>
      </c>
      <c r="BJ251" s="48">
        <f t="shared" si="180"/>
        <v>3334.4444444444439</v>
      </c>
      <c r="BK251" s="48">
        <f t="shared" si="209"/>
        <v>10916.37938627437</v>
      </c>
      <c r="BL251" s="51">
        <f t="shared" si="181"/>
        <v>3.8905930626009777E-4</v>
      </c>
    </row>
    <row r="252" spans="2:64" x14ac:dyDescent="0.2">
      <c r="B252" s="94">
        <v>44163</v>
      </c>
      <c r="C252" s="120">
        <f t="shared" si="186"/>
        <v>127.23678078987079</v>
      </c>
      <c r="D252" s="72">
        <f t="shared" si="195"/>
        <v>9.9999999999994755E-4</v>
      </c>
      <c r="E252" s="22">
        <v>1000</v>
      </c>
      <c r="F252" s="96">
        <f t="shared" si="188"/>
        <v>127236.7807898708</v>
      </c>
      <c r="G252" s="72">
        <f t="shared" si="189"/>
        <v>7.8191927746439752E-2</v>
      </c>
      <c r="H252" s="21">
        <v>100</v>
      </c>
      <c r="I252" s="72">
        <f t="shared" si="196"/>
        <v>0</v>
      </c>
      <c r="J252" s="22">
        <v>5000</v>
      </c>
      <c r="K252" s="96">
        <f t="shared" si="190"/>
        <v>500000</v>
      </c>
      <c r="L252" s="72">
        <f t="shared" si="191"/>
        <v>0.30726935741785344</v>
      </c>
      <c r="M252" s="21">
        <v>100</v>
      </c>
      <c r="N252" s="72">
        <f t="shared" si="197"/>
        <v>0</v>
      </c>
      <c r="O252" s="22">
        <v>10000</v>
      </c>
      <c r="P252" s="96">
        <f t="shared" si="192"/>
        <v>1000000</v>
      </c>
      <c r="Q252" s="72">
        <f t="shared" si="193"/>
        <v>0.61453871483570688</v>
      </c>
      <c r="R252" s="120">
        <f t="shared" si="194"/>
        <v>1627236.7807898708</v>
      </c>
      <c r="S252" s="99">
        <f t="shared" si="187"/>
        <v>1</v>
      </c>
      <c r="V252" s="116" t="s">
        <v>367</v>
      </c>
      <c r="W252" s="116"/>
      <c r="X252" s="72">
        <f t="shared" si="166"/>
        <v>7.9756810805461806E-2</v>
      </c>
      <c r="Y252" s="71">
        <f t="shared" si="167"/>
        <v>797.6179560613715</v>
      </c>
      <c r="Z252" s="72">
        <f t="shared" si="168"/>
        <v>0.31248046997062684</v>
      </c>
      <c r="AA252" s="71">
        <f t="shared" si="169"/>
        <v>3125</v>
      </c>
      <c r="AB252" s="72">
        <f t="shared" si="170"/>
        <v>0.62496093994125368</v>
      </c>
      <c r="AC252" s="71">
        <f t="shared" si="171"/>
        <v>6250</v>
      </c>
      <c r="AD252" s="71">
        <f t="shared" si="172"/>
        <v>10172.617956061371</v>
      </c>
      <c r="AE252" s="72">
        <f t="shared" si="173"/>
        <v>7.8336133161962932E-5</v>
      </c>
      <c r="AG252" s="116" t="s">
        <v>1259</v>
      </c>
      <c r="AH252" s="116"/>
      <c r="AI252" s="82">
        <f t="shared" si="198"/>
        <v>7.9756810805461806E-2</v>
      </c>
      <c r="AJ252" s="71">
        <f t="shared" si="199"/>
        <v>797.6179560613715</v>
      </c>
      <c r="AK252" s="117">
        <f t="shared" si="200"/>
        <v>0.31248046997062684</v>
      </c>
      <c r="AL252" s="118">
        <f t="shared" si="201"/>
        <v>3125</v>
      </c>
      <c r="AM252" s="82">
        <f t="shared" si="202"/>
        <v>0.62496093994125368</v>
      </c>
      <c r="AN252" s="71">
        <f t="shared" si="203"/>
        <v>6250</v>
      </c>
      <c r="AO252" s="71">
        <f t="shared" si="204"/>
        <v>10172.617956061371</v>
      </c>
      <c r="AP252" s="72">
        <f t="shared" si="174"/>
        <v>7.8336133161993615E-5</v>
      </c>
      <c r="AR252" s="116" t="s">
        <v>367</v>
      </c>
      <c r="AS252" s="116"/>
      <c r="AT252" s="25">
        <f t="shared" si="182"/>
        <v>0.41817774448047385</v>
      </c>
      <c r="AU252" s="48">
        <f t="shared" si="205"/>
        <v>4253.9624323273119</v>
      </c>
      <c r="AV252" s="25">
        <f t="shared" si="183"/>
        <v>0.32767703925685726</v>
      </c>
      <c r="AW252" s="48">
        <f t="shared" si="206"/>
        <v>3333.333333333333</v>
      </c>
      <c r="AX252" s="25">
        <f t="shared" si="184"/>
        <v>0.32767703925685726</v>
      </c>
      <c r="AY252" s="48">
        <f t="shared" si="207"/>
        <v>3333.333333333333</v>
      </c>
      <c r="AZ252" s="48">
        <f t="shared" si="208"/>
        <v>10920.629098993977</v>
      </c>
      <c r="BA252" s="25">
        <f t="shared" si="185"/>
        <v>3.8929690598247553E-4</v>
      </c>
      <c r="BC252" s="116" t="s">
        <v>1259</v>
      </c>
      <c r="BD252" s="116"/>
      <c r="BE252" s="56">
        <f t="shared" si="175"/>
        <v>0.33333333333333331</v>
      </c>
      <c r="BF252" s="48">
        <f t="shared" si="176"/>
        <v>3640.2096996646587</v>
      </c>
      <c r="BG252" s="56">
        <f t="shared" si="177"/>
        <v>0.33333333333333331</v>
      </c>
      <c r="BH252" s="48">
        <f t="shared" si="178"/>
        <v>3334.4444444444439</v>
      </c>
      <c r="BI252" s="56">
        <f t="shared" si="179"/>
        <v>0.33333333333333331</v>
      </c>
      <c r="BJ252" s="48">
        <f t="shared" si="180"/>
        <v>3334.4444444444439</v>
      </c>
      <c r="BK252" s="48">
        <f t="shared" si="209"/>
        <v>10920.629098993977</v>
      </c>
      <c r="BL252" s="51">
        <f t="shared" si="181"/>
        <v>3.8929690598243916E-4</v>
      </c>
    </row>
    <row r="253" spans="2:64" x14ac:dyDescent="0.2">
      <c r="B253" s="94">
        <v>44164</v>
      </c>
      <c r="C253" s="120">
        <f t="shared" si="186"/>
        <v>127.36401757066066</v>
      </c>
      <c r="D253" s="72">
        <f t="shared" si="195"/>
        <v>1.0000000000000076E-3</v>
      </c>
      <c r="E253" s="22">
        <v>1000</v>
      </c>
      <c r="F253" s="96">
        <f t="shared" si="188"/>
        <v>127364.01757066067</v>
      </c>
      <c r="G253" s="72">
        <f t="shared" si="189"/>
        <v>7.8264000061148267E-2</v>
      </c>
      <c r="H253" s="21">
        <v>100</v>
      </c>
      <c r="I253" s="72">
        <f t="shared" si="196"/>
        <v>0</v>
      </c>
      <c r="J253" s="22">
        <v>5000</v>
      </c>
      <c r="K253" s="96">
        <f t="shared" si="190"/>
        <v>500000</v>
      </c>
      <c r="L253" s="72">
        <f t="shared" si="191"/>
        <v>0.30724533331295056</v>
      </c>
      <c r="M253" s="21">
        <v>100</v>
      </c>
      <c r="N253" s="72">
        <f t="shared" si="197"/>
        <v>0</v>
      </c>
      <c r="O253" s="22">
        <v>10000</v>
      </c>
      <c r="P253" s="96">
        <f t="shared" si="192"/>
        <v>1000000</v>
      </c>
      <c r="Q253" s="72">
        <f t="shared" si="193"/>
        <v>0.61449066662590113</v>
      </c>
      <c r="R253" s="120">
        <f t="shared" si="194"/>
        <v>1627364.0175706607</v>
      </c>
      <c r="S253" s="99">
        <f t="shared" si="187"/>
        <v>1</v>
      </c>
      <c r="V253" s="116" t="s">
        <v>368</v>
      </c>
      <c r="W253" s="116"/>
      <c r="X253" s="72">
        <f t="shared" si="166"/>
        <v>7.9836567616267257E-2</v>
      </c>
      <c r="Y253" s="71">
        <f t="shared" si="167"/>
        <v>798.41557401743273</v>
      </c>
      <c r="Z253" s="72">
        <f t="shared" si="168"/>
        <v>0.31248046997062684</v>
      </c>
      <c r="AA253" s="71">
        <f t="shared" si="169"/>
        <v>3125</v>
      </c>
      <c r="AB253" s="72">
        <f t="shared" si="170"/>
        <v>0.62496093994125368</v>
      </c>
      <c r="AC253" s="71">
        <f t="shared" si="171"/>
        <v>6250</v>
      </c>
      <c r="AD253" s="71">
        <f t="shared" si="172"/>
        <v>10173.415574017432</v>
      </c>
      <c r="AE253" s="72">
        <f t="shared" si="173"/>
        <v>7.8408327090052714E-5</v>
      </c>
      <c r="AG253" s="116" t="s">
        <v>1260</v>
      </c>
      <c r="AH253" s="116"/>
      <c r="AI253" s="82">
        <f t="shared" si="198"/>
        <v>7.9836567616267257E-2</v>
      </c>
      <c r="AJ253" s="71">
        <f t="shared" si="199"/>
        <v>798.41557401743273</v>
      </c>
      <c r="AK253" s="117">
        <f t="shared" si="200"/>
        <v>0.31248046997062684</v>
      </c>
      <c r="AL253" s="118">
        <f t="shared" si="201"/>
        <v>3125</v>
      </c>
      <c r="AM253" s="82">
        <f t="shared" si="202"/>
        <v>0.62496093994125368</v>
      </c>
      <c r="AN253" s="71">
        <f t="shared" si="203"/>
        <v>6250</v>
      </c>
      <c r="AO253" s="71">
        <f t="shared" si="204"/>
        <v>10173.415574017432</v>
      </c>
      <c r="AP253" s="72">
        <f t="shared" si="174"/>
        <v>7.8408327090162544E-5</v>
      </c>
      <c r="AR253" s="116" t="s">
        <v>368</v>
      </c>
      <c r="AS253" s="116"/>
      <c r="AT253" s="25">
        <f t="shared" si="182"/>
        <v>0.41856310339223568</v>
      </c>
      <c r="AU253" s="48">
        <f t="shared" si="205"/>
        <v>4258.2163947596391</v>
      </c>
      <c r="AV253" s="25">
        <f t="shared" si="183"/>
        <v>0.32765134866273982</v>
      </c>
      <c r="AW253" s="48">
        <f t="shared" si="206"/>
        <v>3333.333333333333</v>
      </c>
      <c r="AX253" s="25">
        <f t="shared" si="184"/>
        <v>0.32765134866273982</v>
      </c>
      <c r="AY253" s="48">
        <f t="shared" si="207"/>
        <v>3333.333333333333</v>
      </c>
      <c r="AZ253" s="48">
        <f t="shared" si="208"/>
        <v>10924.883061426306</v>
      </c>
      <c r="BA253" s="25">
        <f t="shared" si="185"/>
        <v>3.8953455829031597E-4</v>
      </c>
      <c r="BC253" s="116" t="s">
        <v>1260</v>
      </c>
      <c r="BD253" s="116"/>
      <c r="BE253" s="56">
        <f t="shared" si="175"/>
        <v>0.33333333333333331</v>
      </c>
      <c r="BF253" s="48">
        <f t="shared" si="176"/>
        <v>3641.6276871421019</v>
      </c>
      <c r="BG253" s="56">
        <f t="shared" si="177"/>
        <v>0.33333333333333331</v>
      </c>
      <c r="BH253" s="48">
        <f t="shared" si="178"/>
        <v>3334.4444444444439</v>
      </c>
      <c r="BI253" s="56">
        <f t="shared" si="179"/>
        <v>0.33333333333333331</v>
      </c>
      <c r="BJ253" s="48">
        <f t="shared" si="180"/>
        <v>3334.4444444444439</v>
      </c>
      <c r="BK253" s="48">
        <f t="shared" si="209"/>
        <v>10924.883061426306</v>
      </c>
      <c r="BL253" s="51">
        <f t="shared" si="181"/>
        <v>3.8953455829027206E-4</v>
      </c>
    </row>
    <row r="254" spans="2:64" x14ac:dyDescent="0.2">
      <c r="B254" s="94">
        <v>44165</v>
      </c>
      <c r="C254" s="120">
        <f t="shared" si="186"/>
        <v>127.49138158823132</v>
      </c>
      <c r="D254" s="72">
        <f t="shared" si="195"/>
        <v>9.9999999999996403E-4</v>
      </c>
      <c r="E254" s="22">
        <v>1000</v>
      </c>
      <c r="F254" s="96">
        <f t="shared" si="188"/>
        <v>127491.38158823132</v>
      </c>
      <c r="G254" s="72">
        <f t="shared" si="189"/>
        <v>7.8336133162078825E-2</v>
      </c>
      <c r="H254" s="21">
        <v>100</v>
      </c>
      <c r="I254" s="72">
        <f t="shared" si="196"/>
        <v>0</v>
      </c>
      <c r="J254" s="22">
        <v>5000</v>
      </c>
      <c r="K254" s="96">
        <f t="shared" si="190"/>
        <v>500000</v>
      </c>
      <c r="L254" s="72">
        <f t="shared" si="191"/>
        <v>0.30722128894597373</v>
      </c>
      <c r="M254" s="21">
        <v>100</v>
      </c>
      <c r="N254" s="72">
        <f t="shared" si="197"/>
        <v>0</v>
      </c>
      <c r="O254" s="22">
        <v>10000</v>
      </c>
      <c r="P254" s="96">
        <f t="shared" si="192"/>
        <v>1000000</v>
      </c>
      <c r="Q254" s="72">
        <f t="shared" si="193"/>
        <v>0.61444257789194745</v>
      </c>
      <c r="R254" s="120">
        <f t="shared" si="194"/>
        <v>1627491.3815882313</v>
      </c>
      <c r="S254" s="99">
        <f t="shared" si="187"/>
        <v>1</v>
      </c>
      <c r="V254" s="116" t="s">
        <v>369</v>
      </c>
      <c r="W254" s="116"/>
      <c r="X254" s="72">
        <f t="shared" si="166"/>
        <v>7.9916404183883516E-2</v>
      </c>
      <c r="Y254" s="71">
        <f t="shared" si="167"/>
        <v>799.21398959145006</v>
      </c>
      <c r="Z254" s="72">
        <f t="shared" si="168"/>
        <v>0.31248046997062684</v>
      </c>
      <c r="AA254" s="71">
        <f t="shared" si="169"/>
        <v>3125</v>
      </c>
      <c r="AB254" s="72">
        <f t="shared" si="170"/>
        <v>0.62496093994125368</v>
      </c>
      <c r="AC254" s="71">
        <f t="shared" si="171"/>
        <v>6250</v>
      </c>
      <c r="AD254" s="71">
        <f t="shared" si="172"/>
        <v>10174.21398959145</v>
      </c>
      <c r="AE254" s="72">
        <f t="shared" si="173"/>
        <v>7.8480581886078486E-5</v>
      </c>
      <c r="AG254" s="116" t="s">
        <v>1261</v>
      </c>
      <c r="AH254" s="116"/>
      <c r="AI254" s="82">
        <f t="shared" si="198"/>
        <v>7.9916404183883516E-2</v>
      </c>
      <c r="AJ254" s="71">
        <f t="shared" si="199"/>
        <v>799.21398959145006</v>
      </c>
      <c r="AK254" s="117">
        <f t="shared" si="200"/>
        <v>0.31248046997062684</v>
      </c>
      <c r="AL254" s="118">
        <f t="shared" si="201"/>
        <v>3125</v>
      </c>
      <c r="AM254" s="82">
        <f t="shared" si="202"/>
        <v>0.62496093994125368</v>
      </c>
      <c r="AN254" s="71">
        <f t="shared" si="203"/>
        <v>6250</v>
      </c>
      <c r="AO254" s="71">
        <f t="shared" si="204"/>
        <v>10174.21398959145</v>
      </c>
      <c r="AP254" s="72">
        <f t="shared" si="174"/>
        <v>7.8480581886086753E-5</v>
      </c>
      <c r="AR254" s="116" t="s">
        <v>369</v>
      </c>
      <c r="AS254" s="116"/>
      <c r="AT254" s="25">
        <f t="shared" si="182"/>
        <v>0.41894878715103179</v>
      </c>
      <c r="AU254" s="48">
        <f t="shared" si="205"/>
        <v>4262.4746111543982</v>
      </c>
      <c r="AV254" s="25">
        <f t="shared" si="183"/>
        <v>0.32762563641215342</v>
      </c>
      <c r="AW254" s="48">
        <f t="shared" si="206"/>
        <v>3333.333333333333</v>
      </c>
      <c r="AX254" s="25">
        <f t="shared" si="184"/>
        <v>0.32762563641215342</v>
      </c>
      <c r="AY254" s="48">
        <f t="shared" si="207"/>
        <v>3333.333333333333</v>
      </c>
      <c r="AZ254" s="48">
        <f t="shared" si="208"/>
        <v>10929.141277821065</v>
      </c>
      <c r="BA254" s="25">
        <f t="shared" si="185"/>
        <v>3.8977226308206723E-4</v>
      </c>
      <c r="BC254" s="116" t="s">
        <v>1261</v>
      </c>
      <c r="BD254" s="116"/>
      <c r="BE254" s="56">
        <f t="shared" si="175"/>
        <v>0.33333333333333331</v>
      </c>
      <c r="BF254" s="48">
        <f t="shared" si="176"/>
        <v>3643.0470926070216</v>
      </c>
      <c r="BG254" s="56">
        <f t="shared" si="177"/>
        <v>0.33333333333333331</v>
      </c>
      <c r="BH254" s="48">
        <f t="shared" si="178"/>
        <v>3334.4444444444439</v>
      </c>
      <c r="BI254" s="56">
        <f t="shared" si="179"/>
        <v>0.33333333333333331</v>
      </c>
      <c r="BJ254" s="48">
        <f t="shared" si="180"/>
        <v>3334.4444444444439</v>
      </c>
      <c r="BK254" s="48">
        <f t="shared" si="209"/>
        <v>10929.141277821065</v>
      </c>
      <c r="BL254" s="51">
        <f t="shared" si="181"/>
        <v>3.8977226308212209E-4</v>
      </c>
    </row>
    <row r="255" spans="2:64" x14ac:dyDescent="0.2">
      <c r="B255" s="94">
        <v>44166</v>
      </c>
      <c r="C255" s="120">
        <f t="shared" si="186"/>
        <v>127.61887296981955</v>
      </c>
      <c r="D255" s="72">
        <f t="shared" si="195"/>
        <v>9.9999999999997855E-4</v>
      </c>
      <c r="E255" s="22">
        <v>1000</v>
      </c>
      <c r="F255" s="96">
        <f t="shared" si="188"/>
        <v>127618.87296981955</v>
      </c>
      <c r="G255" s="72">
        <f t="shared" si="189"/>
        <v>7.840832709008895E-2</v>
      </c>
      <c r="H255" s="21">
        <v>100</v>
      </c>
      <c r="I255" s="72">
        <f t="shared" si="196"/>
        <v>0</v>
      </c>
      <c r="J255" s="22">
        <v>5000</v>
      </c>
      <c r="K255" s="96">
        <f t="shared" si="190"/>
        <v>500000</v>
      </c>
      <c r="L255" s="72">
        <f t="shared" si="191"/>
        <v>0.30719722430330365</v>
      </c>
      <c r="M255" s="21">
        <v>100</v>
      </c>
      <c r="N255" s="72">
        <f t="shared" si="197"/>
        <v>0</v>
      </c>
      <c r="O255" s="22">
        <v>10000</v>
      </c>
      <c r="P255" s="96">
        <f t="shared" si="192"/>
        <v>1000000</v>
      </c>
      <c r="Q255" s="72">
        <f t="shared" si="193"/>
        <v>0.6143944486066073</v>
      </c>
      <c r="R255" s="120">
        <f t="shared" si="194"/>
        <v>1627618.8729698197</v>
      </c>
      <c r="S255" s="99">
        <f t="shared" si="187"/>
        <v>0.99999999999999989</v>
      </c>
      <c r="V255" s="116" t="s">
        <v>370</v>
      </c>
      <c r="W255" s="116"/>
      <c r="X255" s="72">
        <f t="shared" si="166"/>
        <v>7.9996320588067396E-2</v>
      </c>
      <c r="Y255" s="71">
        <f t="shared" si="167"/>
        <v>800.01320358104147</v>
      </c>
      <c r="Z255" s="72">
        <f t="shared" si="168"/>
        <v>0.31248046997062684</v>
      </c>
      <c r="AA255" s="71">
        <f t="shared" si="169"/>
        <v>3125</v>
      </c>
      <c r="AB255" s="72">
        <f t="shared" si="170"/>
        <v>0.62496093994125368</v>
      </c>
      <c r="AC255" s="71">
        <f t="shared" si="171"/>
        <v>6250</v>
      </c>
      <c r="AD255" s="71">
        <f t="shared" si="172"/>
        <v>10175.013203581042</v>
      </c>
      <c r="AE255" s="72">
        <f t="shared" si="173"/>
        <v>7.8552897590903747E-5</v>
      </c>
      <c r="AG255" s="116" t="s">
        <v>1262</v>
      </c>
      <c r="AH255" s="116"/>
      <c r="AI255" s="82">
        <f t="shared" si="198"/>
        <v>7.9996320588067396E-2</v>
      </c>
      <c r="AJ255" s="71">
        <f t="shared" si="199"/>
        <v>800.01320358104147</v>
      </c>
      <c r="AK255" s="117">
        <f t="shared" si="200"/>
        <v>0.31248046997062684</v>
      </c>
      <c r="AL255" s="118">
        <f t="shared" si="201"/>
        <v>3125</v>
      </c>
      <c r="AM255" s="82">
        <f t="shared" si="202"/>
        <v>0.62496093994125368</v>
      </c>
      <c r="AN255" s="71">
        <f t="shared" si="203"/>
        <v>6250</v>
      </c>
      <c r="AO255" s="71">
        <f t="shared" si="204"/>
        <v>10175.013203581042</v>
      </c>
      <c r="AP255" s="72">
        <f t="shared" si="174"/>
        <v>7.8552897590844495E-5</v>
      </c>
      <c r="AR255" s="116" t="s">
        <v>370</v>
      </c>
      <c r="AS255" s="116"/>
      <c r="AT255" s="25">
        <f t="shared" si="182"/>
        <v>0.41933479597489826</v>
      </c>
      <c r="AU255" s="48">
        <f t="shared" si="205"/>
        <v>4266.7370857655524</v>
      </c>
      <c r="AV255" s="25">
        <f t="shared" si="183"/>
        <v>0.32759990249056226</v>
      </c>
      <c r="AW255" s="48">
        <f t="shared" si="206"/>
        <v>3333.333333333333</v>
      </c>
      <c r="AX255" s="25">
        <f t="shared" si="184"/>
        <v>0.32759990249056226</v>
      </c>
      <c r="AY255" s="48">
        <f t="shared" si="207"/>
        <v>3333.333333333333</v>
      </c>
      <c r="AZ255" s="48">
        <f t="shared" si="208"/>
        <v>10933.403752432219</v>
      </c>
      <c r="BA255" s="25">
        <f t="shared" si="185"/>
        <v>3.9001002025696038E-4</v>
      </c>
      <c r="BC255" s="116" t="s">
        <v>1262</v>
      </c>
      <c r="BD255" s="116"/>
      <c r="BE255" s="56">
        <f t="shared" si="175"/>
        <v>0.33333333333333331</v>
      </c>
      <c r="BF255" s="48">
        <f t="shared" si="176"/>
        <v>3644.4679174774064</v>
      </c>
      <c r="BG255" s="56">
        <f t="shared" si="177"/>
        <v>0.33333333333333331</v>
      </c>
      <c r="BH255" s="48">
        <f t="shared" si="178"/>
        <v>3334.4444444444439</v>
      </c>
      <c r="BI255" s="56">
        <f t="shared" si="179"/>
        <v>0.33333333333333331</v>
      </c>
      <c r="BJ255" s="48">
        <f t="shared" si="180"/>
        <v>3334.4444444444439</v>
      </c>
      <c r="BK255" s="48">
        <f t="shared" si="209"/>
        <v>10933.403752432219</v>
      </c>
      <c r="BL255" s="51">
        <f t="shared" si="181"/>
        <v>3.9001002025695897E-4</v>
      </c>
    </row>
    <row r="256" spans="2:64" x14ac:dyDescent="0.2">
      <c r="B256" s="94">
        <v>44167</v>
      </c>
      <c r="C256" s="120">
        <f t="shared" si="186"/>
        <v>127.74649184278937</v>
      </c>
      <c r="D256" s="72">
        <f t="shared" si="195"/>
        <v>9.9999999999999655E-4</v>
      </c>
      <c r="E256" s="22">
        <v>1000</v>
      </c>
      <c r="F256" s="96">
        <f t="shared" si="188"/>
        <v>127746.49184278937</v>
      </c>
      <c r="G256" s="72">
        <f t="shared" si="189"/>
        <v>7.8480581886044301E-2</v>
      </c>
      <c r="H256" s="21">
        <v>100</v>
      </c>
      <c r="I256" s="72">
        <f t="shared" si="196"/>
        <v>0</v>
      </c>
      <c r="J256" s="22">
        <v>5000</v>
      </c>
      <c r="K256" s="96">
        <f t="shared" si="190"/>
        <v>500000</v>
      </c>
      <c r="L256" s="72">
        <f t="shared" si="191"/>
        <v>0.30717313937131857</v>
      </c>
      <c r="M256" s="21">
        <v>100</v>
      </c>
      <c r="N256" s="72">
        <f t="shared" si="197"/>
        <v>0</v>
      </c>
      <c r="O256" s="22">
        <v>10000</v>
      </c>
      <c r="P256" s="96">
        <f t="shared" si="192"/>
        <v>1000000</v>
      </c>
      <c r="Q256" s="72">
        <f t="shared" si="193"/>
        <v>0.61434627874263714</v>
      </c>
      <c r="R256" s="120">
        <f t="shared" si="194"/>
        <v>1627746.4918427893</v>
      </c>
      <c r="S256" s="99">
        <f t="shared" si="187"/>
        <v>1</v>
      </c>
      <c r="V256" s="116" t="s">
        <v>371</v>
      </c>
      <c r="W256" s="116"/>
      <c r="X256" s="72">
        <f t="shared" si="166"/>
        <v>8.0076316908655465E-2</v>
      </c>
      <c r="Y256" s="71">
        <f t="shared" si="167"/>
        <v>800.81321678462257</v>
      </c>
      <c r="Z256" s="72">
        <f t="shared" si="168"/>
        <v>0.31248046997062684</v>
      </c>
      <c r="AA256" s="71">
        <f t="shared" si="169"/>
        <v>3125</v>
      </c>
      <c r="AB256" s="72">
        <f t="shared" si="170"/>
        <v>0.62496093994125368</v>
      </c>
      <c r="AC256" s="71">
        <f t="shared" si="171"/>
        <v>6250</v>
      </c>
      <c r="AD256" s="71">
        <f t="shared" si="172"/>
        <v>10175.813216784623</v>
      </c>
      <c r="AE256" s="72">
        <f t="shared" si="173"/>
        <v>7.8625274245321765E-5</v>
      </c>
      <c r="AG256" s="116" t="s">
        <v>1263</v>
      </c>
      <c r="AH256" s="116"/>
      <c r="AI256" s="82">
        <f t="shared" si="198"/>
        <v>8.0076316908655465E-2</v>
      </c>
      <c r="AJ256" s="71">
        <f t="shared" si="199"/>
        <v>800.81321678462257</v>
      </c>
      <c r="AK256" s="117">
        <f t="shared" si="200"/>
        <v>0.31248046997062684</v>
      </c>
      <c r="AL256" s="118">
        <f t="shared" si="201"/>
        <v>3125</v>
      </c>
      <c r="AM256" s="82">
        <f t="shared" si="202"/>
        <v>0.62496093994125368</v>
      </c>
      <c r="AN256" s="71">
        <f t="shared" si="203"/>
        <v>6250</v>
      </c>
      <c r="AO256" s="71">
        <f t="shared" si="204"/>
        <v>10175.813216784623</v>
      </c>
      <c r="AP256" s="72">
        <f t="shared" si="174"/>
        <v>7.8625274245291976E-5</v>
      </c>
      <c r="AR256" s="116" t="s">
        <v>371</v>
      </c>
      <c r="AS256" s="116"/>
      <c r="AT256" s="25">
        <f t="shared" si="182"/>
        <v>0.41972113008191397</v>
      </c>
      <c r="AU256" s="48">
        <f t="shared" si="205"/>
        <v>4271.0038228513185</v>
      </c>
      <c r="AV256" s="25">
        <f t="shared" si="183"/>
        <v>0.3275741468834279</v>
      </c>
      <c r="AW256" s="48">
        <f t="shared" si="206"/>
        <v>3333.333333333333</v>
      </c>
      <c r="AX256" s="25">
        <f t="shared" si="184"/>
        <v>0.3275741468834279</v>
      </c>
      <c r="AY256" s="48">
        <f t="shared" si="207"/>
        <v>3333.333333333333</v>
      </c>
      <c r="AZ256" s="48">
        <f t="shared" si="208"/>
        <v>10937.670489517985</v>
      </c>
      <c r="BA256" s="25">
        <f t="shared" si="185"/>
        <v>3.9024782971324031E-4</v>
      </c>
      <c r="BC256" s="116" t="s">
        <v>1263</v>
      </c>
      <c r="BD256" s="116"/>
      <c r="BE256" s="56">
        <f t="shared" si="175"/>
        <v>0.33333333333333331</v>
      </c>
      <c r="BF256" s="48">
        <f t="shared" si="176"/>
        <v>3645.8901631726612</v>
      </c>
      <c r="BG256" s="56">
        <f t="shared" si="177"/>
        <v>0.33333333333333331</v>
      </c>
      <c r="BH256" s="48">
        <f t="shared" si="178"/>
        <v>3334.4444444444439</v>
      </c>
      <c r="BI256" s="56">
        <f t="shared" si="179"/>
        <v>0.33333333333333331</v>
      </c>
      <c r="BJ256" s="48">
        <f t="shared" si="180"/>
        <v>3334.4444444444439</v>
      </c>
      <c r="BK256" s="48">
        <f t="shared" si="209"/>
        <v>10937.670489517985</v>
      </c>
      <c r="BL256" s="51">
        <f t="shared" si="181"/>
        <v>3.9024782971330829E-4</v>
      </c>
    </row>
    <row r="257" spans="2:64" x14ac:dyDescent="0.2">
      <c r="B257" s="94">
        <v>44168</v>
      </c>
      <c r="C257" s="120">
        <f t="shared" si="186"/>
        <v>127.87423833463215</v>
      </c>
      <c r="D257" s="72">
        <f t="shared" si="195"/>
        <v>9.9999999999996815E-4</v>
      </c>
      <c r="E257" s="22">
        <v>1000</v>
      </c>
      <c r="F257" s="96">
        <f t="shared" si="188"/>
        <v>127874.23833463216</v>
      </c>
      <c r="G257" s="72">
        <f t="shared" si="189"/>
        <v>7.8552897590818585E-2</v>
      </c>
      <c r="H257" s="21">
        <v>100</v>
      </c>
      <c r="I257" s="72">
        <f t="shared" si="196"/>
        <v>0</v>
      </c>
      <c r="J257" s="22">
        <v>5000</v>
      </c>
      <c r="K257" s="96">
        <f t="shared" si="190"/>
        <v>500000</v>
      </c>
      <c r="L257" s="72">
        <f t="shared" si="191"/>
        <v>0.30714903413639383</v>
      </c>
      <c r="M257" s="21">
        <v>100</v>
      </c>
      <c r="N257" s="72">
        <f t="shared" si="197"/>
        <v>0</v>
      </c>
      <c r="O257" s="22">
        <v>10000</v>
      </c>
      <c r="P257" s="96">
        <f t="shared" si="192"/>
        <v>1000000</v>
      </c>
      <c r="Q257" s="72">
        <f t="shared" si="193"/>
        <v>0.61429806827278766</v>
      </c>
      <c r="R257" s="120">
        <f t="shared" si="194"/>
        <v>1627874.238334632</v>
      </c>
      <c r="S257" s="99">
        <f t="shared" si="187"/>
        <v>1</v>
      </c>
      <c r="V257" s="116" t="s">
        <v>372</v>
      </c>
      <c r="W257" s="116"/>
      <c r="X257" s="72">
        <f t="shared" si="166"/>
        <v>8.0156393225564129E-2</v>
      </c>
      <c r="Y257" s="71">
        <f t="shared" si="167"/>
        <v>801.61403000140729</v>
      </c>
      <c r="Z257" s="72">
        <f t="shared" si="168"/>
        <v>0.31248046997062684</v>
      </c>
      <c r="AA257" s="71">
        <f t="shared" si="169"/>
        <v>3125</v>
      </c>
      <c r="AB257" s="72">
        <f t="shared" si="170"/>
        <v>0.62496093994125368</v>
      </c>
      <c r="AC257" s="71">
        <f t="shared" si="171"/>
        <v>6250</v>
      </c>
      <c r="AD257" s="71">
        <f t="shared" si="172"/>
        <v>10176.614030001407</v>
      </c>
      <c r="AE257" s="72">
        <f t="shared" si="173"/>
        <v>7.8697711890234217E-5</v>
      </c>
      <c r="AG257" s="116" t="s">
        <v>1264</v>
      </c>
      <c r="AH257" s="116"/>
      <c r="AI257" s="82">
        <f t="shared" si="198"/>
        <v>8.0156393225564129E-2</v>
      </c>
      <c r="AJ257" s="71">
        <f t="shared" si="199"/>
        <v>801.61403000140729</v>
      </c>
      <c r="AK257" s="117">
        <f t="shared" si="200"/>
        <v>0.31248046997062684</v>
      </c>
      <c r="AL257" s="118">
        <f t="shared" si="201"/>
        <v>3125</v>
      </c>
      <c r="AM257" s="82">
        <f t="shared" si="202"/>
        <v>0.62496093994125368</v>
      </c>
      <c r="AN257" s="71">
        <f t="shared" si="203"/>
        <v>6250</v>
      </c>
      <c r="AO257" s="71">
        <f t="shared" si="204"/>
        <v>10176.614030001407</v>
      </c>
      <c r="AP257" s="72">
        <f t="shared" si="174"/>
        <v>7.8697711890285404E-5</v>
      </c>
      <c r="AR257" s="116" t="s">
        <v>372</v>
      </c>
      <c r="AS257" s="116"/>
      <c r="AT257" s="25">
        <f t="shared" si="182"/>
        <v>0.42010778969020002</v>
      </c>
      <c r="AU257" s="48">
        <f t="shared" si="205"/>
        <v>4275.2748266741701</v>
      </c>
      <c r="AV257" s="25">
        <f t="shared" si="183"/>
        <v>0.32754836957620886</v>
      </c>
      <c r="AW257" s="48">
        <f t="shared" si="206"/>
        <v>3333.333333333333</v>
      </c>
      <c r="AX257" s="25">
        <f t="shared" si="184"/>
        <v>0.32754836957620886</v>
      </c>
      <c r="AY257" s="48">
        <f t="shared" si="207"/>
        <v>3333.333333333333</v>
      </c>
      <c r="AZ257" s="48">
        <f t="shared" si="208"/>
        <v>10941.941493340837</v>
      </c>
      <c r="BA257" s="25">
        <f t="shared" si="185"/>
        <v>3.9048569134949825E-4</v>
      </c>
      <c r="BC257" s="116" t="s">
        <v>1264</v>
      </c>
      <c r="BD257" s="116"/>
      <c r="BE257" s="56">
        <f t="shared" si="175"/>
        <v>0.33333333333333331</v>
      </c>
      <c r="BF257" s="48">
        <f t="shared" si="176"/>
        <v>3647.3138311136122</v>
      </c>
      <c r="BG257" s="56">
        <f t="shared" si="177"/>
        <v>0.33333333333333331</v>
      </c>
      <c r="BH257" s="48">
        <f t="shared" si="178"/>
        <v>3334.4444444444439</v>
      </c>
      <c r="BI257" s="56">
        <f t="shared" si="179"/>
        <v>0.33333333333333331</v>
      </c>
      <c r="BJ257" s="48">
        <f t="shared" si="180"/>
        <v>3334.4444444444439</v>
      </c>
      <c r="BK257" s="48">
        <f t="shared" si="209"/>
        <v>10941.941493340837</v>
      </c>
      <c r="BL257" s="51">
        <f t="shared" si="181"/>
        <v>3.9048569134947364E-4</v>
      </c>
    </row>
    <row r="258" spans="2:64" x14ac:dyDescent="0.2">
      <c r="B258" s="94">
        <v>44169</v>
      </c>
      <c r="C258" s="120">
        <f t="shared" si="186"/>
        <v>128.00211257296678</v>
      </c>
      <c r="D258" s="72">
        <f t="shared" si="195"/>
        <v>9.9999999999995947E-4</v>
      </c>
      <c r="E258" s="22">
        <v>1000</v>
      </c>
      <c r="F258" s="96">
        <f t="shared" si="188"/>
        <v>128002.11257296678</v>
      </c>
      <c r="G258" s="72">
        <f t="shared" si="189"/>
        <v>7.8625274245293558E-2</v>
      </c>
      <c r="H258" s="21">
        <v>100</v>
      </c>
      <c r="I258" s="72">
        <f t="shared" si="196"/>
        <v>0</v>
      </c>
      <c r="J258" s="22">
        <v>5000</v>
      </c>
      <c r="K258" s="96">
        <f t="shared" si="190"/>
        <v>500000</v>
      </c>
      <c r="L258" s="72">
        <f t="shared" si="191"/>
        <v>0.30712490858490216</v>
      </c>
      <c r="M258" s="21">
        <v>100</v>
      </c>
      <c r="N258" s="72">
        <f t="shared" si="197"/>
        <v>0</v>
      </c>
      <c r="O258" s="22">
        <v>10000</v>
      </c>
      <c r="P258" s="96">
        <f t="shared" si="192"/>
        <v>1000000</v>
      </c>
      <c r="Q258" s="72">
        <f t="shared" si="193"/>
        <v>0.61424981716980431</v>
      </c>
      <c r="R258" s="120">
        <f t="shared" si="194"/>
        <v>1628002.1125729668</v>
      </c>
      <c r="S258" s="99">
        <f t="shared" si="187"/>
        <v>1</v>
      </c>
      <c r="V258" s="116" t="s">
        <v>373</v>
      </c>
      <c r="W258" s="116"/>
      <c r="X258" s="72">
        <f t="shared" si="166"/>
        <v>8.0236549618789704E-2</v>
      </c>
      <c r="Y258" s="71">
        <f t="shared" si="167"/>
        <v>802.41564403140876</v>
      </c>
      <c r="Z258" s="72">
        <f t="shared" si="168"/>
        <v>0.31248046997062684</v>
      </c>
      <c r="AA258" s="71">
        <f t="shared" si="169"/>
        <v>3125</v>
      </c>
      <c r="AB258" s="72">
        <f t="shared" si="170"/>
        <v>0.62496093994125368</v>
      </c>
      <c r="AC258" s="71">
        <f t="shared" si="171"/>
        <v>6250</v>
      </c>
      <c r="AD258" s="71">
        <f t="shared" si="172"/>
        <v>10177.415644031409</v>
      </c>
      <c r="AE258" s="72">
        <f t="shared" si="173"/>
        <v>7.877021056700847E-5</v>
      </c>
      <c r="AG258" s="116" t="s">
        <v>1265</v>
      </c>
      <c r="AH258" s="116"/>
      <c r="AI258" s="82">
        <f t="shared" si="198"/>
        <v>8.0236549618789704E-2</v>
      </c>
      <c r="AJ258" s="71">
        <f t="shared" si="199"/>
        <v>802.41564403140876</v>
      </c>
      <c r="AK258" s="117">
        <f t="shared" si="200"/>
        <v>0.31248046997062684</v>
      </c>
      <c r="AL258" s="118">
        <f t="shared" si="201"/>
        <v>3125</v>
      </c>
      <c r="AM258" s="82">
        <f t="shared" si="202"/>
        <v>0.62496093994125368</v>
      </c>
      <c r="AN258" s="71">
        <f t="shared" si="203"/>
        <v>6250</v>
      </c>
      <c r="AO258" s="71">
        <f t="shared" si="204"/>
        <v>10177.415644031409</v>
      </c>
      <c r="AP258" s="72">
        <f t="shared" si="174"/>
        <v>7.8770210566903032E-5</v>
      </c>
      <c r="AR258" s="116" t="s">
        <v>373</v>
      </c>
      <c r="AS258" s="116"/>
      <c r="AT258" s="25">
        <f t="shared" si="182"/>
        <v>0.42049477501791982</v>
      </c>
      <c r="AU258" s="48">
        <f t="shared" si="205"/>
        <v>4279.5501015008449</v>
      </c>
      <c r="AV258" s="25">
        <f t="shared" si="183"/>
        <v>0.32752257055436085</v>
      </c>
      <c r="AW258" s="48">
        <f t="shared" si="206"/>
        <v>3333.333333333333</v>
      </c>
      <c r="AX258" s="25">
        <f t="shared" si="184"/>
        <v>0.32752257055436085</v>
      </c>
      <c r="AY258" s="48">
        <f t="shared" si="207"/>
        <v>3333.333333333333</v>
      </c>
      <c r="AZ258" s="48">
        <f t="shared" si="208"/>
        <v>10946.216768167511</v>
      </c>
      <c r="BA258" s="25">
        <f t="shared" si="185"/>
        <v>3.9072360506367304E-4</v>
      </c>
      <c r="BC258" s="116" t="s">
        <v>1265</v>
      </c>
      <c r="BD258" s="116"/>
      <c r="BE258" s="56">
        <f t="shared" si="175"/>
        <v>0.33333333333333331</v>
      </c>
      <c r="BF258" s="48">
        <f t="shared" si="176"/>
        <v>3648.7389227225035</v>
      </c>
      <c r="BG258" s="56">
        <f t="shared" si="177"/>
        <v>0.33333333333333331</v>
      </c>
      <c r="BH258" s="48">
        <f t="shared" si="178"/>
        <v>3334.4444444444439</v>
      </c>
      <c r="BI258" s="56">
        <f t="shared" si="179"/>
        <v>0.33333333333333331</v>
      </c>
      <c r="BJ258" s="48">
        <f t="shared" si="180"/>
        <v>3334.4444444444439</v>
      </c>
      <c r="BK258" s="48">
        <f t="shared" si="209"/>
        <v>10946.216768167511</v>
      </c>
      <c r="BL258" s="51">
        <f t="shared" si="181"/>
        <v>3.9072360506375858E-4</v>
      </c>
    </row>
    <row r="259" spans="2:64" x14ac:dyDescent="0.2">
      <c r="B259" s="94">
        <v>44170</v>
      </c>
      <c r="C259" s="120">
        <f t="shared" si="186"/>
        <v>128.13011468553975</v>
      </c>
      <c r="D259" s="72">
        <f t="shared" si="195"/>
        <v>1.0000000000000391E-3</v>
      </c>
      <c r="E259" s="22">
        <v>1000</v>
      </c>
      <c r="F259" s="96">
        <f t="shared" si="188"/>
        <v>128130.11468553975</v>
      </c>
      <c r="G259" s="72">
        <f t="shared" si="189"/>
        <v>7.8697711890358998E-2</v>
      </c>
      <c r="H259" s="21">
        <v>100</v>
      </c>
      <c r="I259" s="72">
        <f t="shared" si="196"/>
        <v>0</v>
      </c>
      <c r="J259" s="22">
        <v>5000</v>
      </c>
      <c r="K259" s="96">
        <f t="shared" si="190"/>
        <v>500000</v>
      </c>
      <c r="L259" s="72">
        <f t="shared" si="191"/>
        <v>0.30710076270321368</v>
      </c>
      <c r="M259" s="21">
        <v>100</v>
      </c>
      <c r="N259" s="72">
        <f t="shared" si="197"/>
        <v>0</v>
      </c>
      <c r="O259" s="22">
        <v>10000</v>
      </c>
      <c r="P259" s="96">
        <f t="shared" si="192"/>
        <v>1000000</v>
      </c>
      <c r="Q259" s="72">
        <f t="shared" si="193"/>
        <v>0.61420152540642736</v>
      </c>
      <c r="R259" s="120">
        <f t="shared" si="194"/>
        <v>1628130.1146855396</v>
      </c>
      <c r="S259" s="99">
        <f t="shared" si="187"/>
        <v>1</v>
      </c>
      <c r="V259" s="116" t="s">
        <v>374</v>
      </c>
      <c r="W259" s="116"/>
      <c r="X259" s="72">
        <f t="shared" si="166"/>
        <v>8.0316786168408483E-2</v>
      </c>
      <c r="Y259" s="71">
        <f t="shared" si="167"/>
        <v>803.21805967544003</v>
      </c>
      <c r="Z259" s="72">
        <f t="shared" si="168"/>
        <v>0.31248046997062684</v>
      </c>
      <c r="AA259" s="71">
        <f t="shared" si="169"/>
        <v>3125</v>
      </c>
      <c r="AB259" s="72">
        <f t="shared" si="170"/>
        <v>0.62496093994125368</v>
      </c>
      <c r="AC259" s="71">
        <f t="shared" si="171"/>
        <v>6250</v>
      </c>
      <c r="AD259" s="71">
        <f t="shared" si="172"/>
        <v>10178.218059675441</v>
      </c>
      <c r="AE259" s="72">
        <f t="shared" si="173"/>
        <v>7.8842770315868792E-5</v>
      </c>
      <c r="AG259" s="116" t="s">
        <v>1266</v>
      </c>
      <c r="AH259" s="116"/>
      <c r="AI259" s="82">
        <f t="shared" si="198"/>
        <v>8.0316786168408483E-2</v>
      </c>
      <c r="AJ259" s="71">
        <f t="shared" si="199"/>
        <v>803.21805967544003</v>
      </c>
      <c r="AK259" s="117">
        <f t="shared" si="200"/>
        <v>0.31248046997062684</v>
      </c>
      <c r="AL259" s="118">
        <f t="shared" si="201"/>
        <v>3125</v>
      </c>
      <c r="AM259" s="82">
        <f t="shared" si="202"/>
        <v>0.62496093994125368</v>
      </c>
      <c r="AN259" s="71">
        <f t="shared" si="203"/>
        <v>6250</v>
      </c>
      <c r="AO259" s="71">
        <f t="shared" si="204"/>
        <v>10178.218059675441</v>
      </c>
      <c r="AP259" s="72">
        <f t="shared" si="174"/>
        <v>7.8842770315779021E-5</v>
      </c>
      <c r="AR259" s="116" t="s">
        <v>374</v>
      </c>
      <c r="AS259" s="116"/>
      <c r="AT259" s="25">
        <f t="shared" si="182"/>
        <v>0.42088208628327883</v>
      </c>
      <c r="AU259" s="48">
        <f t="shared" si="205"/>
        <v>4283.8296516023456</v>
      </c>
      <c r="AV259" s="25">
        <f t="shared" si="183"/>
        <v>0.32749674980333693</v>
      </c>
      <c r="AW259" s="48">
        <f t="shared" si="206"/>
        <v>3333.333333333333</v>
      </c>
      <c r="AX259" s="25">
        <f t="shared" si="184"/>
        <v>0.32749674980333693</v>
      </c>
      <c r="AY259" s="48">
        <f t="shared" si="207"/>
        <v>3333.333333333333</v>
      </c>
      <c r="AZ259" s="48">
        <f t="shared" si="208"/>
        <v>10950.496318269012</v>
      </c>
      <c r="BA259" s="25">
        <f t="shared" si="185"/>
        <v>3.9096157075438131E-4</v>
      </c>
      <c r="BC259" s="116" t="s">
        <v>1266</v>
      </c>
      <c r="BD259" s="116"/>
      <c r="BE259" s="56">
        <f t="shared" si="175"/>
        <v>0.33333333333333331</v>
      </c>
      <c r="BF259" s="48">
        <f t="shared" si="176"/>
        <v>3650.1654394230036</v>
      </c>
      <c r="BG259" s="56">
        <f t="shared" si="177"/>
        <v>0.33333333333333331</v>
      </c>
      <c r="BH259" s="48">
        <f t="shared" si="178"/>
        <v>3334.4444444444439</v>
      </c>
      <c r="BI259" s="56">
        <f t="shared" si="179"/>
        <v>0.33333333333333331</v>
      </c>
      <c r="BJ259" s="48">
        <f t="shared" si="180"/>
        <v>3334.4444444444439</v>
      </c>
      <c r="BK259" s="48">
        <f t="shared" si="209"/>
        <v>10950.496318269012</v>
      </c>
      <c r="BL259" s="51">
        <f t="shared" si="181"/>
        <v>3.9096157075446669E-4</v>
      </c>
    </row>
    <row r="260" spans="2:64" x14ac:dyDescent="0.2">
      <c r="B260" s="94">
        <v>44171</v>
      </c>
      <c r="C260" s="120">
        <f t="shared" si="186"/>
        <v>128.2582448002253</v>
      </c>
      <c r="D260" s="72">
        <f t="shared" si="195"/>
        <v>1.000000000000056E-3</v>
      </c>
      <c r="E260" s="22">
        <v>1000</v>
      </c>
      <c r="F260" s="96">
        <f t="shared" si="188"/>
        <v>128258.24480022529</v>
      </c>
      <c r="G260" s="72">
        <f t="shared" si="189"/>
        <v>7.8770210566912607E-2</v>
      </c>
      <c r="H260" s="21">
        <v>100</v>
      </c>
      <c r="I260" s="72">
        <f t="shared" si="196"/>
        <v>0</v>
      </c>
      <c r="J260" s="22">
        <v>5000</v>
      </c>
      <c r="K260" s="96">
        <f t="shared" si="190"/>
        <v>500000</v>
      </c>
      <c r="L260" s="72">
        <f t="shared" si="191"/>
        <v>0.30707659647769581</v>
      </c>
      <c r="M260" s="21">
        <v>100</v>
      </c>
      <c r="N260" s="72">
        <f t="shared" si="197"/>
        <v>0</v>
      </c>
      <c r="O260" s="22">
        <v>10000</v>
      </c>
      <c r="P260" s="96">
        <f t="shared" si="192"/>
        <v>1000000</v>
      </c>
      <c r="Q260" s="72">
        <f t="shared" si="193"/>
        <v>0.61415319295539161</v>
      </c>
      <c r="R260" s="120">
        <f t="shared" si="194"/>
        <v>1628258.2448002254</v>
      </c>
      <c r="S260" s="99">
        <f t="shared" si="187"/>
        <v>1</v>
      </c>
      <c r="V260" s="116" t="s">
        <v>375</v>
      </c>
      <c r="W260" s="116"/>
      <c r="X260" s="72">
        <f t="shared" si="166"/>
        <v>8.0397102954576874E-2</v>
      </c>
      <c r="Y260" s="71">
        <f t="shared" si="167"/>
        <v>804.0212777351154</v>
      </c>
      <c r="Z260" s="72">
        <f t="shared" si="168"/>
        <v>0.31248046997062684</v>
      </c>
      <c r="AA260" s="71">
        <f t="shared" si="169"/>
        <v>3125</v>
      </c>
      <c r="AB260" s="72">
        <f t="shared" si="170"/>
        <v>0.62496093994125368</v>
      </c>
      <c r="AC260" s="71">
        <f t="shared" si="171"/>
        <v>6250</v>
      </c>
      <c r="AD260" s="71">
        <f t="shared" si="172"/>
        <v>10179.021277735115</v>
      </c>
      <c r="AE260" s="72">
        <f t="shared" si="173"/>
        <v>7.8915391178041225E-5</v>
      </c>
      <c r="AG260" s="116" t="s">
        <v>1267</v>
      </c>
      <c r="AH260" s="116"/>
      <c r="AI260" s="82">
        <f t="shared" si="198"/>
        <v>8.0397102954576874E-2</v>
      </c>
      <c r="AJ260" s="71">
        <f t="shared" si="199"/>
        <v>804.0212777351154</v>
      </c>
      <c r="AK260" s="117">
        <f t="shared" si="200"/>
        <v>0.31248046997062684</v>
      </c>
      <c r="AL260" s="118">
        <f t="shared" si="201"/>
        <v>3125</v>
      </c>
      <c r="AM260" s="82">
        <f t="shared" si="202"/>
        <v>0.62496093994125368</v>
      </c>
      <c r="AN260" s="71">
        <f t="shared" si="203"/>
        <v>6250</v>
      </c>
      <c r="AO260" s="71">
        <f t="shared" si="204"/>
        <v>10179.021277735115</v>
      </c>
      <c r="AP260" s="72">
        <f t="shared" si="174"/>
        <v>7.8915391177991623E-5</v>
      </c>
      <c r="AR260" s="116" t="s">
        <v>375</v>
      </c>
      <c r="AS260" s="116"/>
      <c r="AT260" s="25">
        <f t="shared" si="182"/>
        <v>0.42126972370452448</v>
      </c>
      <c r="AU260" s="48">
        <f t="shared" si="205"/>
        <v>4288.1134812539476</v>
      </c>
      <c r="AV260" s="25">
        <f t="shared" si="183"/>
        <v>0.32747090730858724</v>
      </c>
      <c r="AW260" s="48">
        <f t="shared" si="206"/>
        <v>3333.333333333333</v>
      </c>
      <c r="AX260" s="25">
        <f t="shared" si="184"/>
        <v>0.32747090730858724</v>
      </c>
      <c r="AY260" s="48">
        <f t="shared" si="207"/>
        <v>3333.333333333333</v>
      </c>
      <c r="AZ260" s="48">
        <f t="shared" si="208"/>
        <v>10954.780147920614</v>
      </c>
      <c r="BA260" s="25">
        <f t="shared" si="185"/>
        <v>3.9119958831958706E-4</v>
      </c>
      <c r="BC260" s="116" t="s">
        <v>1267</v>
      </c>
      <c r="BD260" s="116"/>
      <c r="BE260" s="56">
        <f t="shared" si="175"/>
        <v>0.33333333333333331</v>
      </c>
      <c r="BF260" s="48">
        <f t="shared" si="176"/>
        <v>3651.5933826402043</v>
      </c>
      <c r="BG260" s="56">
        <f t="shared" si="177"/>
        <v>0.33333333333333331</v>
      </c>
      <c r="BH260" s="48">
        <f t="shared" si="178"/>
        <v>3334.4444444444439</v>
      </c>
      <c r="BI260" s="56">
        <f t="shared" si="179"/>
        <v>0.33333333333333331</v>
      </c>
      <c r="BJ260" s="48">
        <f t="shared" si="180"/>
        <v>3334.4444444444439</v>
      </c>
      <c r="BK260" s="48">
        <f t="shared" si="209"/>
        <v>10954.780147920614</v>
      </c>
      <c r="BL260" s="51">
        <f t="shared" si="181"/>
        <v>3.9119958831967949E-4</v>
      </c>
    </row>
    <row r="261" spans="2:64" x14ac:dyDescent="0.2">
      <c r="B261" s="94">
        <v>44172</v>
      </c>
      <c r="C261" s="120">
        <f t="shared" si="186"/>
        <v>128.38650304502553</v>
      </c>
      <c r="D261" s="72">
        <f t="shared" si="195"/>
        <v>1.0000000000000822E-3</v>
      </c>
      <c r="E261" s="22">
        <v>1000</v>
      </c>
      <c r="F261" s="96">
        <f t="shared" si="188"/>
        <v>128386.50304502553</v>
      </c>
      <c r="G261" s="72">
        <f t="shared" si="189"/>
        <v>7.8842770315860081E-2</v>
      </c>
      <c r="H261" s="21">
        <v>100</v>
      </c>
      <c r="I261" s="72">
        <f t="shared" si="196"/>
        <v>0</v>
      </c>
      <c r="J261" s="22">
        <v>5000</v>
      </c>
      <c r="K261" s="96">
        <f t="shared" si="190"/>
        <v>500000</v>
      </c>
      <c r="L261" s="72">
        <f t="shared" si="191"/>
        <v>0.30705240989471333</v>
      </c>
      <c r="M261" s="21">
        <v>100</v>
      </c>
      <c r="N261" s="72">
        <f t="shared" si="197"/>
        <v>0</v>
      </c>
      <c r="O261" s="22">
        <v>10000</v>
      </c>
      <c r="P261" s="96">
        <f t="shared" si="192"/>
        <v>1000000</v>
      </c>
      <c r="Q261" s="72">
        <f t="shared" si="193"/>
        <v>0.61410481978942666</v>
      </c>
      <c r="R261" s="120">
        <f t="shared" si="194"/>
        <v>1628386.5030450255</v>
      </c>
      <c r="S261" s="99">
        <f t="shared" si="187"/>
        <v>1</v>
      </c>
      <c r="V261" s="116" t="s">
        <v>376</v>
      </c>
      <c r="W261" s="116"/>
      <c r="X261" s="72">
        <f t="shared" si="166"/>
        <v>8.0477500057531445E-2</v>
      </c>
      <c r="Y261" s="71">
        <f t="shared" si="167"/>
        <v>804.82529901285045</v>
      </c>
      <c r="Z261" s="72">
        <f t="shared" si="168"/>
        <v>0.31248046997062684</v>
      </c>
      <c r="AA261" s="71">
        <f t="shared" si="169"/>
        <v>3125</v>
      </c>
      <c r="AB261" s="72">
        <f t="shared" si="170"/>
        <v>0.62496093994125368</v>
      </c>
      <c r="AC261" s="71">
        <f t="shared" si="171"/>
        <v>6250</v>
      </c>
      <c r="AD261" s="71">
        <f t="shared" si="172"/>
        <v>10179.825299012849</v>
      </c>
      <c r="AE261" s="72">
        <f t="shared" si="173"/>
        <v>7.8988073194502214E-5</v>
      </c>
      <c r="AG261" s="116" t="s">
        <v>1268</v>
      </c>
      <c r="AH261" s="116"/>
      <c r="AI261" s="82">
        <f t="shared" si="198"/>
        <v>8.0477500057531445E-2</v>
      </c>
      <c r="AJ261" s="71">
        <f t="shared" si="199"/>
        <v>804.82529901285045</v>
      </c>
      <c r="AK261" s="117">
        <f t="shared" si="200"/>
        <v>0.31248046997062684</v>
      </c>
      <c r="AL261" s="118">
        <f t="shared" si="201"/>
        <v>3125</v>
      </c>
      <c r="AM261" s="82">
        <f t="shared" si="202"/>
        <v>0.62496093994125368</v>
      </c>
      <c r="AN261" s="71">
        <f t="shared" si="203"/>
        <v>6250</v>
      </c>
      <c r="AO261" s="71">
        <f t="shared" si="204"/>
        <v>10179.825299012849</v>
      </c>
      <c r="AP261" s="72">
        <f t="shared" si="174"/>
        <v>7.8988073194397046E-5</v>
      </c>
      <c r="AR261" s="116" t="s">
        <v>376</v>
      </c>
      <c r="AS261" s="116"/>
      <c r="AT261" s="25">
        <f t="shared" si="182"/>
        <v>0.42165768749994564</v>
      </c>
      <c r="AU261" s="48">
        <f t="shared" si="205"/>
        <v>4292.4015947352009</v>
      </c>
      <c r="AV261" s="25">
        <f t="shared" si="183"/>
        <v>0.32744504305555916</v>
      </c>
      <c r="AW261" s="48">
        <f t="shared" si="206"/>
        <v>3333.333333333333</v>
      </c>
      <c r="AX261" s="25">
        <f t="shared" si="184"/>
        <v>0.32744504305555916</v>
      </c>
      <c r="AY261" s="48">
        <f t="shared" si="207"/>
        <v>3333.333333333333</v>
      </c>
      <c r="AZ261" s="48">
        <f t="shared" si="208"/>
        <v>10959.068261401866</v>
      </c>
      <c r="BA261" s="25">
        <f t="shared" si="185"/>
        <v>3.9143765765726639E-4</v>
      </c>
      <c r="BC261" s="116" t="s">
        <v>1268</v>
      </c>
      <c r="BD261" s="116"/>
      <c r="BE261" s="56">
        <f t="shared" si="175"/>
        <v>0.33333333333333331</v>
      </c>
      <c r="BF261" s="48">
        <f t="shared" si="176"/>
        <v>3653.022753800622</v>
      </c>
      <c r="BG261" s="56">
        <f t="shared" si="177"/>
        <v>0.33333333333333331</v>
      </c>
      <c r="BH261" s="48">
        <f t="shared" si="178"/>
        <v>3334.4444444444439</v>
      </c>
      <c r="BI261" s="56">
        <f t="shared" si="179"/>
        <v>0.33333333333333331</v>
      </c>
      <c r="BJ261" s="48">
        <f t="shared" si="180"/>
        <v>3334.4444444444439</v>
      </c>
      <c r="BK261" s="48">
        <f t="shared" si="209"/>
        <v>10959.068261401866</v>
      </c>
      <c r="BL261" s="51">
        <f t="shared" si="181"/>
        <v>3.9143765765725647E-4</v>
      </c>
    </row>
    <row r="262" spans="2:64" x14ac:dyDescent="0.2">
      <c r="B262" s="94">
        <v>44173</v>
      </c>
      <c r="C262" s="120">
        <f t="shared" si="186"/>
        <v>128.51488954807056</v>
      </c>
      <c r="D262" s="72">
        <f t="shared" si="195"/>
        <v>9.999999999999688E-4</v>
      </c>
      <c r="E262" s="22">
        <v>1000</v>
      </c>
      <c r="F262" s="96">
        <f t="shared" si="188"/>
        <v>128514.88954807055</v>
      </c>
      <c r="G262" s="72">
        <f t="shared" si="189"/>
        <v>7.8915391178114899E-2</v>
      </c>
      <c r="H262" s="21">
        <v>100</v>
      </c>
      <c r="I262" s="72">
        <f t="shared" si="196"/>
        <v>0</v>
      </c>
      <c r="J262" s="22">
        <v>5000</v>
      </c>
      <c r="K262" s="96">
        <f t="shared" si="190"/>
        <v>500000</v>
      </c>
      <c r="L262" s="72">
        <f t="shared" si="191"/>
        <v>0.30702820294062838</v>
      </c>
      <c r="M262" s="21">
        <v>100</v>
      </c>
      <c r="N262" s="72">
        <f t="shared" si="197"/>
        <v>0</v>
      </c>
      <c r="O262" s="22">
        <v>10000</v>
      </c>
      <c r="P262" s="96">
        <f t="shared" si="192"/>
        <v>1000000</v>
      </c>
      <c r="Q262" s="72">
        <f t="shared" si="193"/>
        <v>0.61405640588125676</v>
      </c>
      <c r="R262" s="120">
        <f t="shared" si="194"/>
        <v>1628514.8895480705</v>
      </c>
      <c r="S262" s="99">
        <f t="shared" si="187"/>
        <v>1</v>
      </c>
      <c r="V262" s="116" t="s">
        <v>377</v>
      </c>
      <c r="W262" s="116"/>
      <c r="X262" s="72">
        <f t="shared" si="166"/>
        <v>8.0557977557588992E-2</v>
      </c>
      <c r="Y262" s="71">
        <f t="shared" si="167"/>
        <v>805.63012431186337</v>
      </c>
      <c r="Z262" s="72">
        <f t="shared" si="168"/>
        <v>0.31248046997062684</v>
      </c>
      <c r="AA262" s="71">
        <f t="shared" si="169"/>
        <v>3125</v>
      </c>
      <c r="AB262" s="72">
        <f t="shared" si="170"/>
        <v>0.62496093994125368</v>
      </c>
      <c r="AC262" s="71">
        <f t="shared" si="171"/>
        <v>6250</v>
      </c>
      <c r="AD262" s="71">
        <f t="shared" si="172"/>
        <v>10180.630124311863</v>
      </c>
      <c r="AE262" s="72">
        <f t="shared" si="173"/>
        <v>7.9060816406335865E-5</v>
      </c>
      <c r="AG262" s="116" t="s">
        <v>1269</v>
      </c>
      <c r="AH262" s="116"/>
      <c r="AI262" s="82">
        <f t="shared" si="198"/>
        <v>8.0557977557588992E-2</v>
      </c>
      <c r="AJ262" s="71">
        <f t="shared" si="199"/>
        <v>805.63012431186337</v>
      </c>
      <c r="AK262" s="117">
        <f t="shared" si="200"/>
        <v>0.31248046997062684</v>
      </c>
      <c r="AL262" s="118">
        <f t="shared" si="201"/>
        <v>3125</v>
      </c>
      <c r="AM262" s="82">
        <f t="shared" si="202"/>
        <v>0.62496093994125368</v>
      </c>
      <c r="AN262" s="71">
        <f t="shared" si="203"/>
        <v>6250</v>
      </c>
      <c r="AO262" s="71">
        <f t="shared" si="204"/>
        <v>10180.630124311863</v>
      </c>
      <c r="AP262" s="72">
        <f t="shared" si="174"/>
        <v>7.9060816406295586E-5</v>
      </c>
      <c r="AR262" s="116" t="s">
        <v>377</v>
      </c>
      <c r="AS262" s="116"/>
      <c r="AT262" s="25">
        <f t="shared" si="182"/>
        <v>0.42204597788787279</v>
      </c>
      <c r="AU262" s="48">
        <f t="shared" si="205"/>
        <v>4296.6939963299365</v>
      </c>
      <c r="AV262" s="25">
        <f t="shared" si="183"/>
        <v>0.32741915702969732</v>
      </c>
      <c r="AW262" s="48">
        <f t="shared" si="206"/>
        <v>3333.333333333333</v>
      </c>
      <c r="AX262" s="25">
        <f t="shared" si="184"/>
        <v>0.32741915702969732</v>
      </c>
      <c r="AY262" s="48">
        <f t="shared" si="207"/>
        <v>3333.333333333333</v>
      </c>
      <c r="AZ262" s="48">
        <f t="shared" si="208"/>
        <v>10963.360662996602</v>
      </c>
      <c r="BA262" s="25">
        <f t="shared" si="185"/>
        <v>3.9167577866573927E-4</v>
      </c>
      <c r="BC262" s="116" t="s">
        <v>1269</v>
      </c>
      <c r="BD262" s="116"/>
      <c r="BE262" s="56">
        <f t="shared" si="175"/>
        <v>0.33333333333333331</v>
      </c>
      <c r="BF262" s="48">
        <f t="shared" si="176"/>
        <v>3654.4535543322004</v>
      </c>
      <c r="BG262" s="56">
        <f t="shared" si="177"/>
        <v>0.33333333333333331</v>
      </c>
      <c r="BH262" s="48">
        <f t="shared" si="178"/>
        <v>3334.4444444444439</v>
      </c>
      <c r="BI262" s="56">
        <f t="shared" si="179"/>
        <v>0.33333333333333331</v>
      </c>
      <c r="BJ262" s="48">
        <f t="shared" si="180"/>
        <v>3334.4444444444439</v>
      </c>
      <c r="BK262" s="48">
        <f t="shared" si="209"/>
        <v>10963.360662996602</v>
      </c>
      <c r="BL262" s="51">
        <f t="shared" si="181"/>
        <v>3.9167577866572323E-4</v>
      </c>
    </row>
    <row r="263" spans="2:64" x14ac:dyDescent="0.2">
      <c r="B263" s="94">
        <v>44174</v>
      </c>
      <c r="C263" s="120">
        <f t="shared" si="186"/>
        <v>128.64340443761861</v>
      </c>
      <c r="D263" s="72">
        <f t="shared" si="195"/>
        <v>9.9999999999989811E-4</v>
      </c>
      <c r="E263" s="22">
        <v>1000</v>
      </c>
      <c r="F263" s="96">
        <f t="shared" si="188"/>
        <v>128643.40443761861</v>
      </c>
      <c r="G263" s="72">
        <f t="shared" si="189"/>
        <v>7.898807319459844E-2</v>
      </c>
      <c r="H263" s="21">
        <v>100</v>
      </c>
      <c r="I263" s="72">
        <f t="shared" si="196"/>
        <v>0</v>
      </c>
      <c r="J263" s="22">
        <v>5000</v>
      </c>
      <c r="K263" s="96">
        <f t="shared" si="190"/>
        <v>500000</v>
      </c>
      <c r="L263" s="72">
        <f t="shared" si="191"/>
        <v>0.30700397560180054</v>
      </c>
      <c r="M263" s="21">
        <v>100</v>
      </c>
      <c r="N263" s="72">
        <f t="shared" si="197"/>
        <v>0</v>
      </c>
      <c r="O263" s="22">
        <v>10000</v>
      </c>
      <c r="P263" s="96">
        <f t="shared" si="192"/>
        <v>1000000</v>
      </c>
      <c r="Q263" s="72">
        <f t="shared" si="193"/>
        <v>0.61400795120360108</v>
      </c>
      <c r="R263" s="120">
        <f t="shared" si="194"/>
        <v>1628643.4044376186</v>
      </c>
      <c r="S263" s="99">
        <f t="shared" si="187"/>
        <v>1</v>
      </c>
      <c r="V263" s="116" t="s">
        <v>378</v>
      </c>
      <c r="W263" s="116"/>
      <c r="X263" s="72">
        <f t="shared" si="166"/>
        <v>8.0638535535146591E-2</v>
      </c>
      <c r="Y263" s="71">
        <f t="shared" si="167"/>
        <v>806.43575443617533</v>
      </c>
      <c r="Z263" s="72">
        <f t="shared" si="168"/>
        <v>0.31248046997062684</v>
      </c>
      <c r="AA263" s="71">
        <f t="shared" si="169"/>
        <v>3125</v>
      </c>
      <c r="AB263" s="72">
        <f t="shared" si="170"/>
        <v>0.62496093994125368</v>
      </c>
      <c r="AC263" s="71">
        <f t="shared" si="171"/>
        <v>6250</v>
      </c>
      <c r="AD263" s="71">
        <f t="shared" si="172"/>
        <v>10181.435754436176</v>
      </c>
      <c r="AE263" s="72">
        <f t="shared" si="173"/>
        <v>7.9133620854019226E-5</v>
      </c>
      <c r="AG263" s="116" t="s">
        <v>1270</v>
      </c>
      <c r="AH263" s="116"/>
      <c r="AI263" s="82">
        <f t="shared" si="198"/>
        <v>8.0638535535146591E-2</v>
      </c>
      <c r="AJ263" s="71">
        <f t="shared" si="199"/>
        <v>806.43575443617533</v>
      </c>
      <c r="AK263" s="117">
        <f t="shared" si="200"/>
        <v>0.31248046997062684</v>
      </c>
      <c r="AL263" s="118">
        <f t="shared" si="201"/>
        <v>3125</v>
      </c>
      <c r="AM263" s="82">
        <f t="shared" si="202"/>
        <v>0.62496093994125368</v>
      </c>
      <c r="AN263" s="71">
        <f t="shared" si="203"/>
        <v>6250</v>
      </c>
      <c r="AO263" s="71">
        <f t="shared" si="204"/>
        <v>10181.435754436176</v>
      </c>
      <c r="AP263" s="72">
        <f t="shared" si="174"/>
        <v>7.9133620854099362E-5</v>
      </c>
      <c r="AR263" s="116" t="s">
        <v>378</v>
      </c>
      <c r="AS263" s="116"/>
      <c r="AT263" s="25">
        <f t="shared" si="182"/>
        <v>0.42243459508667758</v>
      </c>
      <c r="AU263" s="48">
        <f t="shared" si="205"/>
        <v>4300.9906903262672</v>
      </c>
      <c r="AV263" s="25">
        <f t="shared" si="183"/>
        <v>0.32739324921644369</v>
      </c>
      <c r="AW263" s="48">
        <f t="shared" si="206"/>
        <v>3333.333333333333</v>
      </c>
      <c r="AX263" s="25">
        <f t="shared" si="184"/>
        <v>0.32739324921644369</v>
      </c>
      <c r="AY263" s="48">
        <f t="shared" si="207"/>
        <v>3333.333333333333</v>
      </c>
      <c r="AZ263" s="48">
        <f t="shared" si="208"/>
        <v>10967.657356992933</v>
      </c>
      <c r="BA263" s="25">
        <f t="shared" si="185"/>
        <v>3.9191395124250699E-4</v>
      </c>
      <c r="BC263" s="116" t="s">
        <v>1270</v>
      </c>
      <c r="BD263" s="116"/>
      <c r="BE263" s="56">
        <f t="shared" si="175"/>
        <v>0.33333333333333331</v>
      </c>
      <c r="BF263" s="48">
        <f t="shared" si="176"/>
        <v>3655.8857856643108</v>
      </c>
      <c r="BG263" s="56">
        <f t="shared" si="177"/>
        <v>0.33333333333333331</v>
      </c>
      <c r="BH263" s="48">
        <f t="shared" si="178"/>
        <v>3334.4444444444439</v>
      </c>
      <c r="BI263" s="56">
        <f t="shared" si="179"/>
        <v>0.33333333333333331</v>
      </c>
      <c r="BJ263" s="48">
        <f t="shared" si="180"/>
        <v>3334.4444444444439</v>
      </c>
      <c r="BK263" s="48">
        <f t="shared" si="209"/>
        <v>10967.657356992933</v>
      </c>
      <c r="BL263" s="51">
        <f t="shared" si="181"/>
        <v>3.9191395124249517E-4</v>
      </c>
    </row>
    <row r="264" spans="2:64" x14ac:dyDescent="0.2">
      <c r="B264" s="94">
        <v>44175</v>
      </c>
      <c r="C264" s="120">
        <f t="shared" si="186"/>
        <v>128.77204784205622</v>
      </c>
      <c r="D264" s="72">
        <f t="shared" si="195"/>
        <v>9.9999999999993931E-4</v>
      </c>
      <c r="E264" s="22">
        <v>1000</v>
      </c>
      <c r="F264" s="96">
        <f t="shared" si="188"/>
        <v>128772.04784205623</v>
      </c>
      <c r="G264" s="72">
        <f t="shared" si="189"/>
        <v>7.9060816406239923E-2</v>
      </c>
      <c r="H264" s="21">
        <v>100</v>
      </c>
      <c r="I264" s="72">
        <f t="shared" si="196"/>
        <v>0</v>
      </c>
      <c r="J264" s="22">
        <v>5000</v>
      </c>
      <c r="K264" s="96">
        <f t="shared" si="190"/>
        <v>500000</v>
      </c>
      <c r="L264" s="72">
        <f t="shared" si="191"/>
        <v>0.30697972786458672</v>
      </c>
      <c r="M264" s="21">
        <v>100</v>
      </c>
      <c r="N264" s="72">
        <f t="shared" si="197"/>
        <v>0</v>
      </c>
      <c r="O264" s="22">
        <v>10000</v>
      </c>
      <c r="P264" s="96">
        <f t="shared" si="192"/>
        <v>1000000</v>
      </c>
      <c r="Q264" s="72">
        <f t="shared" si="193"/>
        <v>0.61395945572917343</v>
      </c>
      <c r="R264" s="120">
        <f t="shared" si="194"/>
        <v>1628772.0478420563</v>
      </c>
      <c r="S264" s="99">
        <f t="shared" si="187"/>
        <v>1</v>
      </c>
      <c r="V264" s="116" t="s">
        <v>379</v>
      </c>
      <c r="W264" s="116"/>
      <c r="X264" s="72">
        <f t="shared" si="166"/>
        <v>8.0719174070681715E-2</v>
      </c>
      <c r="Y264" s="71">
        <f t="shared" si="167"/>
        <v>807.24219019061138</v>
      </c>
      <c r="Z264" s="72">
        <f t="shared" si="168"/>
        <v>0.31248046997062684</v>
      </c>
      <c r="AA264" s="71">
        <f t="shared" si="169"/>
        <v>3125</v>
      </c>
      <c r="AB264" s="72">
        <f t="shared" si="170"/>
        <v>0.62496093994125368</v>
      </c>
      <c r="AC264" s="71">
        <f t="shared" si="171"/>
        <v>6250</v>
      </c>
      <c r="AD264" s="71">
        <f t="shared" si="172"/>
        <v>10182.242190190611</v>
      </c>
      <c r="AE264" s="72">
        <f t="shared" si="173"/>
        <v>7.9206486578672943E-5</v>
      </c>
      <c r="AG264" s="116" t="s">
        <v>1271</v>
      </c>
      <c r="AH264" s="116"/>
      <c r="AI264" s="82">
        <f t="shared" si="198"/>
        <v>8.0719174070681715E-2</v>
      </c>
      <c r="AJ264" s="71">
        <f t="shared" si="199"/>
        <v>807.24219019061138</v>
      </c>
      <c r="AK264" s="117">
        <f t="shared" si="200"/>
        <v>0.31248046997062684</v>
      </c>
      <c r="AL264" s="118">
        <f t="shared" si="201"/>
        <v>3125</v>
      </c>
      <c r="AM264" s="82">
        <f t="shared" si="202"/>
        <v>0.62496093994125368</v>
      </c>
      <c r="AN264" s="71">
        <f t="shared" si="203"/>
        <v>6250</v>
      </c>
      <c r="AO264" s="71">
        <f t="shared" si="204"/>
        <v>10182.242190190611</v>
      </c>
      <c r="AP264" s="72">
        <f t="shared" si="174"/>
        <v>7.9206486578664581E-5</v>
      </c>
      <c r="AR264" s="116" t="s">
        <v>379</v>
      </c>
      <c r="AS264" s="116"/>
      <c r="AT264" s="25">
        <f t="shared" si="182"/>
        <v>0.42282353931477235</v>
      </c>
      <c r="AU264" s="48">
        <f t="shared" si="205"/>
        <v>4305.2916810165934</v>
      </c>
      <c r="AV264" s="25">
        <f t="shared" si="183"/>
        <v>0.32736731960123738</v>
      </c>
      <c r="AW264" s="48">
        <f t="shared" si="206"/>
        <v>3333.333333333333</v>
      </c>
      <c r="AX264" s="25">
        <f t="shared" si="184"/>
        <v>0.32736731960123738</v>
      </c>
      <c r="AY264" s="48">
        <f t="shared" si="207"/>
        <v>3333.333333333333</v>
      </c>
      <c r="AZ264" s="48">
        <f t="shared" si="208"/>
        <v>10971.958347683259</v>
      </c>
      <c r="BA264" s="25">
        <f t="shared" si="185"/>
        <v>3.921521752850824E-4</v>
      </c>
      <c r="BC264" s="116" t="s">
        <v>1271</v>
      </c>
      <c r="BD264" s="116"/>
      <c r="BE264" s="56">
        <f t="shared" si="175"/>
        <v>0.33333333333333331</v>
      </c>
      <c r="BF264" s="48">
        <f t="shared" si="176"/>
        <v>3657.319449227753</v>
      </c>
      <c r="BG264" s="56">
        <f t="shared" si="177"/>
        <v>0.33333333333333331</v>
      </c>
      <c r="BH264" s="48">
        <f t="shared" si="178"/>
        <v>3334.4444444444439</v>
      </c>
      <c r="BI264" s="56">
        <f t="shared" si="179"/>
        <v>0.33333333333333331</v>
      </c>
      <c r="BJ264" s="48">
        <f t="shared" si="180"/>
        <v>3334.4444444444439</v>
      </c>
      <c r="BK264" s="48">
        <f t="shared" si="209"/>
        <v>10971.958347683259</v>
      </c>
      <c r="BL264" s="51">
        <f t="shared" si="181"/>
        <v>3.9215217528498769E-4</v>
      </c>
    </row>
    <row r="265" spans="2:64" x14ac:dyDescent="0.2">
      <c r="B265" s="94">
        <v>44176</v>
      </c>
      <c r="C265" s="120">
        <f t="shared" si="186"/>
        <v>128.90081988989829</v>
      </c>
      <c r="D265" s="72">
        <f t="shared" si="195"/>
        <v>1.0000000000000482E-3</v>
      </c>
      <c r="E265" s="22">
        <v>1000</v>
      </c>
      <c r="F265" s="96">
        <f t="shared" si="188"/>
        <v>128900.81988989828</v>
      </c>
      <c r="G265" s="72">
        <f t="shared" si="189"/>
        <v>7.9133620853976253E-2</v>
      </c>
      <c r="H265" s="21">
        <v>100</v>
      </c>
      <c r="I265" s="72">
        <f t="shared" si="196"/>
        <v>0</v>
      </c>
      <c r="J265" s="22">
        <v>5000</v>
      </c>
      <c r="K265" s="96">
        <f t="shared" si="190"/>
        <v>500000</v>
      </c>
      <c r="L265" s="72">
        <f t="shared" si="191"/>
        <v>0.30695545971534122</v>
      </c>
      <c r="M265" s="21">
        <v>100</v>
      </c>
      <c r="N265" s="72">
        <f t="shared" si="197"/>
        <v>0</v>
      </c>
      <c r="O265" s="22">
        <v>10000</v>
      </c>
      <c r="P265" s="96">
        <f t="shared" si="192"/>
        <v>1000000</v>
      </c>
      <c r="Q265" s="72">
        <f t="shared" si="193"/>
        <v>0.61391091943068243</v>
      </c>
      <c r="R265" s="120">
        <f t="shared" si="194"/>
        <v>1628900.8198898984</v>
      </c>
      <c r="S265" s="99">
        <f t="shared" si="187"/>
        <v>0.99999999999999989</v>
      </c>
      <c r="V265" s="116" t="s">
        <v>380</v>
      </c>
      <c r="W265" s="116"/>
      <c r="X265" s="72">
        <f t="shared" si="166"/>
        <v>8.0799893244752397E-2</v>
      </c>
      <c r="Y265" s="71">
        <f t="shared" si="167"/>
        <v>808.04943238080193</v>
      </c>
      <c r="Z265" s="72">
        <f t="shared" si="168"/>
        <v>0.31248046997062684</v>
      </c>
      <c r="AA265" s="71">
        <f t="shared" si="169"/>
        <v>3125</v>
      </c>
      <c r="AB265" s="72">
        <f t="shared" si="170"/>
        <v>0.62496093994125368</v>
      </c>
      <c r="AC265" s="71">
        <f t="shared" si="171"/>
        <v>6250</v>
      </c>
      <c r="AD265" s="71">
        <f t="shared" si="172"/>
        <v>10183.049432380802</v>
      </c>
      <c r="AE265" s="72">
        <f t="shared" si="173"/>
        <v>7.9279413621524968E-5</v>
      </c>
      <c r="AG265" s="116" t="s">
        <v>1272</v>
      </c>
      <c r="AH265" s="116"/>
      <c r="AI265" s="82">
        <f t="shared" si="198"/>
        <v>8.0799893244752397E-2</v>
      </c>
      <c r="AJ265" s="71">
        <f t="shared" si="199"/>
        <v>808.04943238080193</v>
      </c>
      <c r="AK265" s="117">
        <f t="shared" si="200"/>
        <v>0.31248046997062684</v>
      </c>
      <c r="AL265" s="118">
        <f t="shared" si="201"/>
        <v>3125</v>
      </c>
      <c r="AM265" s="82">
        <f t="shared" si="202"/>
        <v>0.62496093994125368</v>
      </c>
      <c r="AN265" s="71">
        <f t="shared" si="203"/>
        <v>6250</v>
      </c>
      <c r="AO265" s="71">
        <f t="shared" si="204"/>
        <v>10183.049432380802</v>
      </c>
      <c r="AP265" s="72">
        <f t="shared" si="174"/>
        <v>7.9279413621513584E-5</v>
      </c>
      <c r="AR265" s="116" t="s">
        <v>380</v>
      </c>
      <c r="AS265" s="116"/>
      <c r="AT265" s="25">
        <f t="shared" si="182"/>
        <v>0.42321281079061052</v>
      </c>
      <c r="AU265" s="48">
        <f t="shared" si="205"/>
        <v>4309.59697269761</v>
      </c>
      <c r="AV265" s="25">
        <f t="shared" si="183"/>
        <v>0.32734136816951481</v>
      </c>
      <c r="AW265" s="48">
        <f t="shared" si="206"/>
        <v>3333.333333333333</v>
      </c>
      <c r="AX265" s="25">
        <f t="shared" si="184"/>
        <v>0.32734136816951481</v>
      </c>
      <c r="AY265" s="48">
        <f t="shared" si="207"/>
        <v>3333.333333333333</v>
      </c>
      <c r="AZ265" s="48">
        <f t="shared" si="208"/>
        <v>10976.263639364275</v>
      </c>
      <c r="BA265" s="25">
        <f t="shared" si="185"/>
        <v>3.9239045069148728E-4</v>
      </c>
      <c r="BC265" s="116" t="s">
        <v>1272</v>
      </c>
      <c r="BD265" s="116"/>
      <c r="BE265" s="56">
        <f t="shared" si="175"/>
        <v>0.33333333333333331</v>
      </c>
      <c r="BF265" s="48">
        <f t="shared" si="176"/>
        <v>3658.7545464547584</v>
      </c>
      <c r="BG265" s="56">
        <f t="shared" si="177"/>
        <v>0.33333333333333331</v>
      </c>
      <c r="BH265" s="48">
        <f t="shared" si="178"/>
        <v>3334.4444444444439</v>
      </c>
      <c r="BI265" s="56">
        <f t="shared" si="179"/>
        <v>0.33333333333333331</v>
      </c>
      <c r="BJ265" s="48">
        <f t="shared" si="180"/>
        <v>3334.4444444444439</v>
      </c>
      <c r="BK265" s="48">
        <f t="shared" si="209"/>
        <v>10976.263639364275</v>
      </c>
      <c r="BL265" s="51">
        <f t="shared" si="181"/>
        <v>3.9239045069150436E-4</v>
      </c>
    </row>
    <row r="266" spans="2:64" x14ac:dyDescent="0.2">
      <c r="B266" s="94">
        <v>44177</v>
      </c>
      <c r="C266" s="120">
        <f t="shared" si="186"/>
        <v>129.02972070978819</v>
      </c>
      <c r="D266" s="72">
        <f t="shared" si="195"/>
        <v>1.0000000000000666E-3</v>
      </c>
      <c r="E266" s="22">
        <v>1000</v>
      </c>
      <c r="F266" s="96">
        <f t="shared" si="188"/>
        <v>129029.72070978819</v>
      </c>
      <c r="G266" s="72">
        <f t="shared" si="189"/>
        <v>7.920648657875215E-2</v>
      </c>
      <c r="H266" s="21">
        <v>100</v>
      </c>
      <c r="I266" s="72">
        <f t="shared" si="196"/>
        <v>0</v>
      </c>
      <c r="J266" s="22">
        <v>5000</v>
      </c>
      <c r="K266" s="96">
        <f t="shared" si="190"/>
        <v>500000</v>
      </c>
      <c r="L266" s="72">
        <f t="shared" si="191"/>
        <v>0.30693117114041596</v>
      </c>
      <c r="M266" s="21">
        <v>100</v>
      </c>
      <c r="N266" s="72">
        <f t="shared" si="197"/>
        <v>0</v>
      </c>
      <c r="O266" s="22">
        <v>10000</v>
      </c>
      <c r="P266" s="96">
        <f t="shared" si="192"/>
        <v>1000000</v>
      </c>
      <c r="Q266" s="72">
        <f t="shared" si="193"/>
        <v>0.61386234228083192</v>
      </c>
      <c r="R266" s="120">
        <f t="shared" si="194"/>
        <v>1629029.7207097881</v>
      </c>
      <c r="S266" s="99">
        <f t="shared" si="187"/>
        <v>1</v>
      </c>
      <c r="V266" s="116" t="s">
        <v>381</v>
      </c>
      <c r="W266" s="116"/>
      <c r="X266" s="72">
        <f t="shared" ref="X266:X329" si="210">Y266/$AD$9</f>
        <v>8.0880693137997159E-2</v>
      </c>
      <c r="Y266" s="71">
        <f t="shared" ref="Y266:Y329" si="211">Y265*(1+D269)</f>
        <v>808.85748181318286</v>
      </c>
      <c r="Z266" s="72">
        <f t="shared" ref="Z266:Z329" si="212">AA266/$AD$9</f>
        <v>0.31248046997062684</v>
      </c>
      <c r="AA266" s="71">
        <f t="shared" ref="AA266:AA329" si="213">AA265*(1+I269)</f>
        <v>3125</v>
      </c>
      <c r="AB266" s="72">
        <f t="shared" ref="AB266:AB329" si="214">AC266/$AD$9</f>
        <v>0.62496093994125368</v>
      </c>
      <c r="AC266" s="71">
        <f t="shared" ref="AC266:AC329" si="215">AC265*(1+N269)</f>
        <v>6250</v>
      </c>
      <c r="AD266" s="71">
        <f t="shared" ref="AD266:AD329" si="216">Y266+AA266+AC266</f>
        <v>10183.857481813182</v>
      </c>
      <c r="AE266" s="72">
        <f t="shared" ref="AE266:AE329" si="217">(AD266-AD265)/AD265</f>
        <v>7.9352402023195857E-5</v>
      </c>
      <c r="AG266" s="116" t="s">
        <v>1273</v>
      </c>
      <c r="AH266" s="116"/>
      <c r="AI266" s="82">
        <f t="shared" si="198"/>
        <v>8.0880693137997159E-2</v>
      </c>
      <c r="AJ266" s="71">
        <f t="shared" si="199"/>
        <v>808.85748181318286</v>
      </c>
      <c r="AK266" s="117">
        <f t="shared" si="200"/>
        <v>0.31248046997062684</v>
      </c>
      <c r="AL266" s="118">
        <f t="shared" si="201"/>
        <v>3125</v>
      </c>
      <c r="AM266" s="82">
        <f t="shared" si="202"/>
        <v>0.62496093994125368</v>
      </c>
      <c r="AN266" s="71">
        <f t="shared" si="203"/>
        <v>6250</v>
      </c>
      <c r="AO266" s="71">
        <f t="shared" si="204"/>
        <v>10183.857481813182</v>
      </c>
      <c r="AP266" s="72">
        <f t="shared" ref="AP266:AP329" si="218">AO266/AO265-1</f>
        <v>7.9352402023280533E-5</v>
      </c>
      <c r="AR266" s="116" t="s">
        <v>381</v>
      </c>
      <c r="AS266" s="116"/>
      <c r="AT266" s="25">
        <f t="shared" si="182"/>
        <v>0.42360240973268609</v>
      </c>
      <c r="AU266" s="48">
        <f t="shared" si="205"/>
        <v>4313.9065696703083</v>
      </c>
      <c r="AV266" s="25">
        <f t="shared" si="183"/>
        <v>0.3273153949067098</v>
      </c>
      <c r="AW266" s="48">
        <f t="shared" si="206"/>
        <v>3333.333333333333</v>
      </c>
      <c r="AX266" s="25">
        <f t="shared" si="184"/>
        <v>0.3273153949067098</v>
      </c>
      <c r="AY266" s="48">
        <f t="shared" si="207"/>
        <v>3333.333333333333</v>
      </c>
      <c r="AZ266" s="48">
        <f t="shared" si="208"/>
        <v>10980.573236336975</v>
      </c>
      <c r="BA266" s="25">
        <f t="shared" si="185"/>
        <v>3.9262877735958752E-4</v>
      </c>
      <c r="BC266" s="116" t="s">
        <v>1273</v>
      </c>
      <c r="BD266" s="116"/>
      <c r="BE266" s="56">
        <f t="shared" ref="BE266:BE329" si="219">1/3</f>
        <v>0.33333333333333331</v>
      </c>
      <c r="BF266" s="48">
        <f t="shared" ref="BF266:BF329" si="220">BE266*$AZ266</f>
        <v>3660.1910787789916</v>
      </c>
      <c r="BG266" s="56">
        <f t="shared" ref="BG266:BG329" si="221">1/3</f>
        <v>0.33333333333333331</v>
      </c>
      <c r="BH266" s="48">
        <f t="shared" ref="BH266:BH329" si="222">BG266*$AZ$9</f>
        <v>3334.4444444444439</v>
      </c>
      <c r="BI266" s="56">
        <f t="shared" ref="BI266:BI329" si="223">1/3</f>
        <v>0.33333333333333331</v>
      </c>
      <c r="BJ266" s="48">
        <f t="shared" ref="BJ266:BJ329" si="224">BI266*$AZ$9</f>
        <v>3334.4444444444439</v>
      </c>
      <c r="BK266" s="48">
        <f t="shared" si="209"/>
        <v>10980.573236336975</v>
      </c>
      <c r="BL266" s="51">
        <f t="shared" ref="BL266:BL329" si="225">BK266/BK265-1</f>
        <v>3.926287773596826E-4</v>
      </c>
    </row>
    <row r="267" spans="2:64" x14ac:dyDescent="0.2">
      <c r="B267" s="94">
        <v>44178</v>
      </c>
      <c r="C267" s="120">
        <f t="shared" si="186"/>
        <v>129.15875043049797</v>
      </c>
      <c r="D267" s="72">
        <f t="shared" si="195"/>
        <v>9.9999999999994277E-4</v>
      </c>
      <c r="E267" s="22">
        <v>1000</v>
      </c>
      <c r="F267" s="96">
        <f t="shared" si="188"/>
        <v>129158.75043049798</v>
      </c>
      <c r="G267" s="72">
        <f t="shared" si="189"/>
        <v>7.9279413621519912E-2</v>
      </c>
      <c r="H267" s="21">
        <v>100</v>
      </c>
      <c r="I267" s="72">
        <f t="shared" si="196"/>
        <v>0</v>
      </c>
      <c r="J267" s="22">
        <v>5000</v>
      </c>
      <c r="K267" s="96">
        <f t="shared" si="190"/>
        <v>500000</v>
      </c>
      <c r="L267" s="72">
        <f t="shared" si="191"/>
        <v>0.30690686212616003</v>
      </c>
      <c r="M267" s="21">
        <v>100</v>
      </c>
      <c r="N267" s="72">
        <f t="shared" si="197"/>
        <v>0</v>
      </c>
      <c r="O267" s="22">
        <v>10000</v>
      </c>
      <c r="P267" s="96">
        <f t="shared" si="192"/>
        <v>1000000</v>
      </c>
      <c r="Q267" s="72">
        <f t="shared" si="193"/>
        <v>0.61381372425232006</v>
      </c>
      <c r="R267" s="120">
        <f t="shared" si="194"/>
        <v>1629158.750430498</v>
      </c>
      <c r="S267" s="99">
        <f t="shared" si="187"/>
        <v>1</v>
      </c>
      <c r="V267" s="116" t="s">
        <v>382</v>
      </c>
      <c r="W267" s="116"/>
      <c r="X267" s="72">
        <f t="shared" si="210"/>
        <v>8.0961573831135156E-2</v>
      </c>
      <c r="Y267" s="71">
        <f t="shared" si="211"/>
        <v>809.66633929499596</v>
      </c>
      <c r="Z267" s="72">
        <f t="shared" si="212"/>
        <v>0.31248046997062684</v>
      </c>
      <c r="AA267" s="71">
        <f t="shared" si="213"/>
        <v>3125</v>
      </c>
      <c r="AB267" s="72">
        <f t="shared" si="214"/>
        <v>0.62496093994125368</v>
      </c>
      <c r="AC267" s="71">
        <f t="shared" si="215"/>
        <v>6250</v>
      </c>
      <c r="AD267" s="71">
        <f t="shared" si="216"/>
        <v>10184.666339294996</v>
      </c>
      <c r="AE267" s="72">
        <f t="shared" si="217"/>
        <v>7.9425451824949287E-5</v>
      </c>
      <c r="AG267" s="116" t="s">
        <v>1274</v>
      </c>
      <c r="AH267" s="116"/>
      <c r="AI267" s="82">
        <f t="shared" si="198"/>
        <v>8.0961573831135156E-2</v>
      </c>
      <c r="AJ267" s="71">
        <f t="shared" si="199"/>
        <v>809.66633929499596</v>
      </c>
      <c r="AK267" s="117">
        <f t="shared" si="200"/>
        <v>0.31248046997062684</v>
      </c>
      <c r="AL267" s="118">
        <f t="shared" si="201"/>
        <v>3125</v>
      </c>
      <c r="AM267" s="82">
        <f t="shared" si="202"/>
        <v>0.62496093994125368</v>
      </c>
      <c r="AN267" s="71">
        <f t="shared" si="203"/>
        <v>6250</v>
      </c>
      <c r="AO267" s="71">
        <f t="shared" si="204"/>
        <v>10184.666339294996</v>
      </c>
      <c r="AP267" s="72">
        <f t="shared" si="218"/>
        <v>7.942545182504368E-5</v>
      </c>
      <c r="AR267" s="116" t="s">
        <v>382</v>
      </c>
      <c r="AS267" s="116"/>
      <c r="AT267" s="25">
        <f t="shared" ref="AT267:AT330" si="226">AU267/$AD267</f>
        <v>0.42399233635953304</v>
      </c>
      <c r="AU267" s="48">
        <f t="shared" si="205"/>
        <v>4318.2204762399779</v>
      </c>
      <c r="AV267" s="25">
        <f t="shared" ref="AV267:AV330" si="227">AW267/$AD267</f>
        <v>0.32728939979825333</v>
      </c>
      <c r="AW267" s="48">
        <f t="shared" si="206"/>
        <v>3333.333333333333</v>
      </c>
      <c r="AX267" s="25">
        <f t="shared" ref="AX267:AX330" si="228">AY267/$AD267</f>
        <v>0.32728939979825333</v>
      </c>
      <c r="AY267" s="48">
        <f t="shared" si="207"/>
        <v>3333.333333333333</v>
      </c>
      <c r="AZ267" s="48">
        <f t="shared" si="208"/>
        <v>10984.887142906644</v>
      </c>
      <c r="BA267" s="25">
        <f t="shared" ref="BA267:BA330" si="229">(AZ267-AZ266)/AZ266</f>
        <v>3.9286715518576791E-4</v>
      </c>
      <c r="BC267" s="116" t="s">
        <v>1274</v>
      </c>
      <c r="BD267" s="116"/>
      <c r="BE267" s="56">
        <f t="shared" si="219"/>
        <v>0.33333333333333331</v>
      </c>
      <c r="BF267" s="48">
        <f t="shared" si="220"/>
        <v>3661.629047635548</v>
      </c>
      <c r="BG267" s="56">
        <f t="shared" si="221"/>
        <v>0.33333333333333331</v>
      </c>
      <c r="BH267" s="48">
        <f t="shared" si="222"/>
        <v>3334.4444444444439</v>
      </c>
      <c r="BI267" s="56">
        <f t="shared" si="223"/>
        <v>0.33333333333333331</v>
      </c>
      <c r="BJ267" s="48">
        <f t="shared" si="224"/>
        <v>3334.4444444444439</v>
      </c>
      <c r="BK267" s="48">
        <f t="shared" si="209"/>
        <v>10984.887142906644</v>
      </c>
      <c r="BL267" s="51">
        <f t="shared" si="225"/>
        <v>3.928671551858276E-4</v>
      </c>
    </row>
    <row r="268" spans="2:64" x14ac:dyDescent="0.2">
      <c r="B268" s="94">
        <v>44179</v>
      </c>
      <c r="C268" s="120">
        <f t="shared" si="186"/>
        <v>129.28790918092847</v>
      </c>
      <c r="D268" s="72">
        <f t="shared" si="195"/>
        <v>9.9999999999994906E-4</v>
      </c>
      <c r="E268" s="22">
        <v>1000</v>
      </c>
      <c r="F268" s="96">
        <f t="shared" si="188"/>
        <v>129287.90918092847</v>
      </c>
      <c r="G268" s="72">
        <f t="shared" si="189"/>
        <v>7.9352402023239565E-2</v>
      </c>
      <c r="H268" s="21">
        <v>100</v>
      </c>
      <c r="I268" s="72">
        <f t="shared" si="196"/>
        <v>0</v>
      </c>
      <c r="J268" s="22">
        <v>5000</v>
      </c>
      <c r="K268" s="96">
        <f t="shared" si="190"/>
        <v>500000</v>
      </c>
      <c r="L268" s="72">
        <f t="shared" si="191"/>
        <v>0.30688253265892013</v>
      </c>
      <c r="M268" s="21">
        <v>100</v>
      </c>
      <c r="N268" s="72">
        <f t="shared" si="197"/>
        <v>0</v>
      </c>
      <c r="O268" s="22">
        <v>10000</v>
      </c>
      <c r="P268" s="96">
        <f t="shared" si="192"/>
        <v>1000000</v>
      </c>
      <c r="Q268" s="72">
        <f t="shared" si="193"/>
        <v>0.61376506531784025</v>
      </c>
      <c r="R268" s="120">
        <f t="shared" si="194"/>
        <v>1629287.9091809285</v>
      </c>
      <c r="S268" s="99">
        <f t="shared" si="187"/>
        <v>1</v>
      </c>
      <c r="V268" s="116" t="s">
        <v>383</v>
      </c>
      <c r="W268" s="116"/>
      <c r="X268" s="72">
        <f t="shared" si="210"/>
        <v>8.1042535404966282E-2</v>
      </c>
      <c r="Y268" s="71">
        <f t="shared" si="211"/>
        <v>810.47600563429091</v>
      </c>
      <c r="Z268" s="72">
        <f t="shared" si="212"/>
        <v>0.31248046997062684</v>
      </c>
      <c r="AA268" s="71">
        <f t="shared" si="213"/>
        <v>3125</v>
      </c>
      <c r="AB268" s="72">
        <f t="shared" si="214"/>
        <v>0.62496093994125368</v>
      </c>
      <c r="AC268" s="71">
        <f t="shared" si="215"/>
        <v>6250</v>
      </c>
      <c r="AD268" s="71">
        <f t="shared" si="216"/>
        <v>10185.476005634291</v>
      </c>
      <c r="AE268" s="72">
        <f t="shared" si="217"/>
        <v>7.9498563067441377E-5</v>
      </c>
      <c r="AG268" s="116" t="s">
        <v>1275</v>
      </c>
      <c r="AH268" s="116"/>
      <c r="AI268" s="82">
        <f t="shared" si="198"/>
        <v>8.1042535404966282E-2</v>
      </c>
      <c r="AJ268" s="71">
        <f t="shared" si="199"/>
        <v>810.47600563429091</v>
      </c>
      <c r="AK268" s="117">
        <f t="shared" si="200"/>
        <v>0.31248046997062684</v>
      </c>
      <c r="AL268" s="118">
        <f t="shared" si="201"/>
        <v>3125</v>
      </c>
      <c r="AM268" s="82">
        <f t="shared" si="202"/>
        <v>0.62496093994125368</v>
      </c>
      <c r="AN268" s="71">
        <f t="shared" si="203"/>
        <v>6250</v>
      </c>
      <c r="AO268" s="71">
        <f t="shared" si="204"/>
        <v>10185.476005634291</v>
      </c>
      <c r="AP268" s="72">
        <f t="shared" si="218"/>
        <v>7.9498563067437189E-5</v>
      </c>
      <c r="AR268" s="116" t="s">
        <v>383</v>
      </c>
      <c r="AS268" s="116"/>
      <c r="AT268" s="25">
        <f t="shared" si="226"/>
        <v>0.42438259088972596</v>
      </c>
      <c r="AU268" s="48">
        <f t="shared" si="205"/>
        <v>4322.5386967162176</v>
      </c>
      <c r="AV268" s="25">
        <f t="shared" si="227"/>
        <v>0.32726338282957379</v>
      </c>
      <c r="AW268" s="48">
        <f t="shared" si="206"/>
        <v>3333.333333333333</v>
      </c>
      <c r="AX268" s="25">
        <f t="shared" si="228"/>
        <v>0.32726338282957379</v>
      </c>
      <c r="AY268" s="48">
        <f t="shared" si="207"/>
        <v>3333.333333333333</v>
      </c>
      <c r="AZ268" s="48">
        <f t="shared" si="208"/>
        <v>10989.205363382884</v>
      </c>
      <c r="BA268" s="25">
        <f t="shared" si="229"/>
        <v>3.931055840685781E-4</v>
      </c>
      <c r="BC268" s="116" t="s">
        <v>1275</v>
      </c>
      <c r="BD268" s="116"/>
      <c r="BE268" s="56">
        <f t="shared" si="219"/>
        <v>0.33333333333333331</v>
      </c>
      <c r="BF268" s="48">
        <f t="shared" si="220"/>
        <v>3663.0684544609612</v>
      </c>
      <c r="BG268" s="56">
        <f t="shared" si="221"/>
        <v>0.33333333333333331</v>
      </c>
      <c r="BH268" s="48">
        <f t="shared" si="222"/>
        <v>3334.4444444444439</v>
      </c>
      <c r="BI268" s="56">
        <f t="shared" si="223"/>
        <v>0.33333333333333331</v>
      </c>
      <c r="BJ268" s="48">
        <f t="shared" si="224"/>
        <v>3334.4444444444439</v>
      </c>
      <c r="BK268" s="48">
        <f t="shared" si="209"/>
        <v>10989.205363382884</v>
      </c>
      <c r="BL268" s="51">
        <f t="shared" si="225"/>
        <v>3.9310558406868701E-4</v>
      </c>
    </row>
    <row r="269" spans="2:64" x14ac:dyDescent="0.2">
      <c r="B269" s="94">
        <v>44180</v>
      </c>
      <c r="C269" s="120">
        <f t="shared" ref="C269:C332" si="230">C268+(C268*0.1%)</f>
        <v>129.4171970901094</v>
      </c>
      <c r="D269" s="72">
        <f t="shared" si="195"/>
        <v>1.0000000000000206E-3</v>
      </c>
      <c r="E269" s="22">
        <v>1000</v>
      </c>
      <c r="F269" s="96">
        <f t="shared" si="188"/>
        <v>129417.1970901094</v>
      </c>
      <c r="G269" s="72">
        <f t="shared" si="189"/>
        <v>7.9425451824878729E-2</v>
      </c>
      <c r="H269" s="21">
        <v>100</v>
      </c>
      <c r="I269" s="72">
        <f t="shared" si="196"/>
        <v>0</v>
      </c>
      <c r="J269" s="22">
        <v>5000</v>
      </c>
      <c r="K269" s="96">
        <f t="shared" si="190"/>
        <v>500000</v>
      </c>
      <c r="L269" s="72">
        <f t="shared" si="191"/>
        <v>0.30685818272504045</v>
      </c>
      <c r="M269" s="21">
        <v>100</v>
      </c>
      <c r="N269" s="72">
        <f t="shared" si="197"/>
        <v>0</v>
      </c>
      <c r="O269" s="22">
        <v>10000</v>
      </c>
      <c r="P269" s="96">
        <f t="shared" si="192"/>
        <v>1000000</v>
      </c>
      <c r="Q269" s="72">
        <f t="shared" si="193"/>
        <v>0.6137163654500809</v>
      </c>
      <c r="R269" s="120">
        <f t="shared" si="194"/>
        <v>1629417.1970901093</v>
      </c>
      <c r="S269" s="99">
        <f t="shared" si="187"/>
        <v>1</v>
      </c>
      <c r="V269" s="116" t="s">
        <v>384</v>
      </c>
      <c r="W269" s="116"/>
      <c r="X269" s="72">
        <f t="shared" si="210"/>
        <v>8.1123577940371241E-2</v>
      </c>
      <c r="Y269" s="71">
        <f t="shared" si="211"/>
        <v>811.28648163992511</v>
      </c>
      <c r="Z269" s="72">
        <f t="shared" si="212"/>
        <v>0.31248046997062684</v>
      </c>
      <c r="AA269" s="71">
        <f t="shared" si="213"/>
        <v>3125</v>
      </c>
      <c r="AB269" s="72">
        <f t="shared" si="214"/>
        <v>0.62496093994125368</v>
      </c>
      <c r="AC269" s="71">
        <f t="shared" si="215"/>
        <v>6250</v>
      </c>
      <c r="AD269" s="71">
        <f t="shared" si="216"/>
        <v>10186.286481639925</v>
      </c>
      <c r="AE269" s="72">
        <f t="shared" si="217"/>
        <v>7.9571735791792404E-5</v>
      </c>
      <c r="AG269" s="116" t="s">
        <v>1276</v>
      </c>
      <c r="AH269" s="116"/>
      <c r="AI269" s="82">
        <f t="shared" si="198"/>
        <v>8.1123577940371241E-2</v>
      </c>
      <c r="AJ269" s="71">
        <f t="shared" si="199"/>
        <v>811.28648163992511</v>
      </c>
      <c r="AK269" s="117">
        <f t="shared" si="200"/>
        <v>0.31248046997062684</v>
      </c>
      <c r="AL269" s="118">
        <f t="shared" si="201"/>
        <v>3125</v>
      </c>
      <c r="AM269" s="82">
        <f t="shared" si="202"/>
        <v>0.62496093994125368</v>
      </c>
      <c r="AN269" s="71">
        <f t="shared" si="203"/>
        <v>6250</v>
      </c>
      <c r="AO269" s="71">
        <f t="shared" si="204"/>
        <v>10186.286481639925</v>
      </c>
      <c r="AP269" s="72">
        <f t="shared" si="218"/>
        <v>7.9571735791761355E-5</v>
      </c>
      <c r="AR269" s="116" t="s">
        <v>384</v>
      </c>
      <c r="AS269" s="116"/>
      <c r="AT269" s="25">
        <f t="shared" si="226"/>
        <v>0.42477317354187916</v>
      </c>
      <c r="AU269" s="48">
        <f t="shared" si="205"/>
        <v>4326.8612354129336</v>
      </c>
      <c r="AV269" s="25">
        <f t="shared" si="227"/>
        <v>0.32723734398609694</v>
      </c>
      <c r="AW269" s="48">
        <f t="shared" si="206"/>
        <v>3333.333333333333</v>
      </c>
      <c r="AX269" s="25">
        <f t="shared" si="228"/>
        <v>0.32723734398609694</v>
      </c>
      <c r="AY269" s="48">
        <f t="shared" si="207"/>
        <v>3333.333333333333</v>
      </c>
      <c r="AZ269" s="48">
        <f t="shared" si="208"/>
        <v>10993.527902079601</v>
      </c>
      <c r="BA269" s="25">
        <f t="shared" si="229"/>
        <v>3.9334406390475443E-4</v>
      </c>
      <c r="BC269" s="116" t="s">
        <v>1276</v>
      </c>
      <c r="BD269" s="116"/>
      <c r="BE269" s="56">
        <f t="shared" si="219"/>
        <v>0.33333333333333331</v>
      </c>
      <c r="BF269" s="48">
        <f t="shared" si="220"/>
        <v>3664.5093006932002</v>
      </c>
      <c r="BG269" s="56">
        <f t="shared" si="221"/>
        <v>0.33333333333333331</v>
      </c>
      <c r="BH269" s="48">
        <f t="shared" si="222"/>
        <v>3334.4444444444439</v>
      </c>
      <c r="BI269" s="56">
        <f t="shared" si="223"/>
        <v>0.33333333333333331</v>
      </c>
      <c r="BJ269" s="48">
        <f t="shared" si="224"/>
        <v>3334.4444444444439</v>
      </c>
      <c r="BK269" s="48">
        <f t="shared" si="209"/>
        <v>10993.527902079601</v>
      </c>
      <c r="BL269" s="51">
        <f t="shared" si="225"/>
        <v>3.9334406390478804E-4</v>
      </c>
    </row>
    <row r="270" spans="2:64" x14ac:dyDescent="0.2">
      <c r="B270" s="94">
        <v>44181</v>
      </c>
      <c r="C270" s="120">
        <f t="shared" si="230"/>
        <v>129.5466142871995</v>
      </c>
      <c r="D270" s="72">
        <f t="shared" si="195"/>
        <v>9.9999999999997465E-4</v>
      </c>
      <c r="E270" s="22">
        <v>1000</v>
      </c>
      <c r="F270" s="96">
        <f t="shared" si="188"/>
        <v>129546.6142871995</v>
      </c>
      <c r="G270" s="72">
        <f t="shared" si="189"/>
        <v>7.9498563067412542E-2</v>
      </c>
      <c r="H270" s="21">
        <v>100</v>
      </c>
      <c r="I270" s="72">
        <f t="shared" si="196"/>
        <v>0</v>
      </c>
      <c r="J270" s="22">
        <v>5000</v>
      </c>
      <c r="K270" s="96">
        <f t="shared" si="190"/>
        <v>500000</v>
      </c>
      <c r="L270" s="72">
        <f t="shared" si="191"/>
        <v>0.30683381231086249</v>
      </c>
      <c r="M270" s="21">
        <v>100</v>
      </c>
      <c r="N270" s="72">
        <f t="shared" si="197"/>
        <v>0</v>
      </c>
      <c r="O270" s="22">
        <v>10000</v>
      </c>
      <c r="P270" s="96">
        <f t="shared" si="192"/>
        <v>1000000</v>
      </c>
      <c r="Q270" s="72">
        <f t="shared" si="193"/>
        <v>0.61366762462172497</v>
      </c>
      <c r="R270" s="120">
        <f t="shared" si="194"/>
        <v>1629546.6142871995</v>
      </c>
      <c r="S270" s="99">
        <f t="shared" si="187"/>
        <v>1</v>
      </c>
      <c r="V270" s="116" t="s">
        <v>385</v>
      </c>
      <c r="W270" s="116"/>
      <c r="X270" s="72">
        <f t="shared" si="210"/>
        <v>8.1204701518311606E-2</v>
      </c>
      <c r="Y270" s="71">
        <f t="shared" si="211"/>
        <v>812.09776812156497</v>
      </c>
      <c r="Z270" s="72">
        <f t="shared" si="212"/>
        <v>0.31248046997062684</v>
      </c>
      <c r="AA270" s="71">
        <f t="shared" si="213"/>
        <v>3125</v>
      </c>
      <c r="AB270" s="72">
        <f t="shared" si="214"/>
        <v>0.62496093994125368</v>
      </c>
      <c r="AC270" s="71">
        <f t="shared" si="215"/>
        <v>6250</v>
      </c>
      <c r="AD270" s="71">
        <f t="shared" si="216"/>
        <v>10187.097768121565</v>
      </c>
      <c r="AE270" s="72">
        <f t="shared" si="217"/>
        <v>7.9644970039050738E-5</v>
      </c>
      <c r="AG270" s="116" t="s">
        <v>1277</v>
      </c>
      <c r="AH270" s="116"/>
      <c r="AI270" s="82">
        <f t="shared" si="198"/>
        <v>8.1204701518311606E-2</v>
      </c>
      <c r="AJ270" s="71">
        <f t="shared" si="199"/>
        <v>812.09776812156497</v>
      </c>
      <c r="AK270" s="117">
        <f t="shared" si="200"/>
        <v>0.31248046997062684</v>
      </c>
      <c r="AL270" s="118">
        <f t="shared" si="201"/>
        <v>3125</v>
      </c>
      <c r="AM270" s="82">
        <f t="shared" si="202"/>
        <v>0.62496093994125368</v>
      </c>
      <c r="AN270" s="71">
        <f t="shared" si="203"/>
        <v>6250</v>
      </c>
      <c r="AO270" s="71">
        <f t="shared" si="204"/>
        <v>10187.097768121565</v>
      </c>
      <c r="AP270" s="72">
        <f t="shared" si="218"/>
        <v>7.9644970039094432E-5</v>
      </c>
      <c r="AR270" s="116" t="s">
        <v>385</v>
      </c>
      <c r="AS270" s="116"/>
      <c r="AT270" s="25">
        <f t="shared" si="226"/>
        <v>0.42516408453464655</v>
      </c>
      <c r="AU270" s="48">
        <f t="shared" si="205"/>
        <v>4331.1880966483459</v>
      </c>
      <c r="AV270" s="25">
        <f t="shared" si="227"/>
        <v>0.32721128325324578</v>
      </c>
      <c r="AW270" s="48">
        <f t="shared" si="206"/>
        <v>3333.333333333333</v>
      </c>
      <c r="AX270" s="25">
        <f t="shared" si="228"/>
        <v>0.32721128325324578</v>
      </c>
      <c r="AY270" s="48">
        <f t="shared" si="207"/>
        <v>3333.333333333333</v>
      </c>
      <c r="AZ270" s="48">
        <f t="shared" si="208"/>
        <v>10997.854763315012</v>
      </c>
      <c r="BA270" s="25">
        <f t="shared" si="229"/>
        <v>3.9358259459120929E-4</v>
      </c>
      <c r="BC270" s="116" t="s">
        <v>1277</v>
      </c>
      <c r="BD270" s="116"/>
      <c r="BE270" s="56">
        <f t="shared" si="219"/>
        <v>0.33333333333333331</v>
      </c>
      <c r="BF270" s="48">
        <f t="shared" si="220"/>
        <v>3665.9515877716703</v>
      </c>
      <c r="BG270" s="56">
        <f t="shared" si="221"/>
        <v>0.33333333333333331</v>
      </c>
      <c r="BH270" s="48">
        <f t="shared" si="222"/>
        <v>3334.4444444444439</v>
      </c>
      <c r="BI270" s="56">
        <f t="shared" si="223"/>
        <v>0.33333333333333331</v>
      </c>
      <c r="BJ270" s="48">
        <f t="shared" si="224"/>
        <v>3334.4444444444439</v>
      </c>
      <c r="BK270" s="48">
        <f t="shared" si="209"/>
        <v>10997.854763315012</v>
      </c>
      <c r="BL270" s="51">
        <f t="shared" si="225"/>
        <v>3.9358259459110201E-4</v>
      </c>
    </row>
    <row r="271" spans="2:64" x14ac:dyDescent="0.2">
      <c r="B271" s="94">
        <v>44182</v>
      </c>
      <c r="C271" s="120">
        <f t="shared" si="230"/>
        <v>129.6761609014867</v>
      </c>
      <c r="D271" s="72">
        <f t="shared" si="195"/>
        <v>9.9999999999995015E-4</v>
      </c>
      <c r="E271" s="22">
        <v>1000</v>
      </c>
      <c r="F271" s="96">
        <f t="shared" si="188"/>
        <v>129676.1609014867</v>
      </c>
      <c r="G271" s="72">
        <f t="shared" si="189"/>
        <v>7.9571735791823722E-2</v>
      </c>
      <c r="H271" s="21">
        <v>100</v>
      </c>
      <c r="I271" s="72">
        <f t="shared" si="196"/>
        <v>0</v>
      </c>
      <c r="J271" s="22">
        <v>5000</v>
      </c>
      <c r="K271" s="96">
        <f t="shared" si="190"/>
        <v>500000</v>
      </c>
      <c r="L271" s="72">
        <f t="shared" si="191"/>
        <v>0.30680942140272544</v>
      </c>
      <c r="M271" s="21">
        <v>100</v>
      </c>
      <c r="N271" s="72">
        <f t="shared" si="197"/>
        <v>0</v>
      </c>
      <c r="O271" s="22">
        <v>10000</v>
      </c>
      <c r="P271" s="96">
        <f t="shared" si="192"/>
        <v>1000000</v>
      </c>
      <c r="Q271" s="72">
        <f t="shared" si="193"/>
        <v>0.61361884280545087</v>
      </c>
      <c r="R271" s="120">
        <f t="shared" si="194"/>
        <v>1629676.1609014866</v>
      </c>
      <c r="S271" s="99">
        <f t="shared" si="187"/>
        <v>1</v>
      </c>
      <c r="V271" s="116" t="s">
        <v>386</v>
      </c>
      <c r="W271" s="116"/>
      <c r="X271" s="72">
        <f t="shared" si="210"/>
        <v>8.1285906219829923E-2</v>
      </c>
      <c r="Y271" s="71">
        <f t="shared" si="211"/>
        <v>812.90986588968667</v>
      </c>
      <c r="Z271" s="72">
        <f t="shared" si="212"/>
        <v>0.31248046997062684</v>
      </c>
      <c r="AA271" s="71">
        <f t="shared" si="213"/>
        <v>3125</v>
      </c>
      <c r="AB271" s="72">
        <f t="shared" si="214"/>
        <v>0.62496093994125368</v>
      </c>
      <c r="AC271" s="71">
        <f t="shared" si="215"/>
        <v>6250</v>
      </c>
      <c r="AD271" s="71">
        <f t="shared" si="216"/>
        <v>10187.909865889687</v>
      </c>
      <c r="AE271" s="72">
        <f t="shared" si="217"/>
        <v>7.9718265850371365E-5</v>
      </c>
      <c r="AG271" s="116" t="s">
        <v>1278</v>
      </c>
      <c r="AH271" s="116"/>
      <c r="AI271" s="82">
        <f t="shared" si="198"/>
        <v>8.1285906219829923E-2</v>
      </c>
      <c r="AJ271" s="71">
        <f t="shared" si="199"/>
        <v>812.90986588968667</v>
      </c>
      <c r="AK271" s="117">
        <f t="shared" si="200"/>
        <v>0.31248046997062684</v>
      </c>
      <c r="AL271" s="118">
        <f t="shared" si="201"/>
        <v>3125</v>
      </c>
      <c r="AM271" s="82">
        <f t="shared" si="202"/>
        <v>0.62496093994125368</v>
      </c>
      <c r="AN271" s="71">
        <f t="shared" si="203"/>
        <v>6250</v>
      </c>
      <c r="AO271" s="71">
        <f t="shared" si="204"/>
        <v>10187.909865889687</v>
      </c>
      <c r="AP271" s="72">
        <f t="shared" si="218"/>
        <v>7.9718265850292624E-5</v>
      </c>
      <c r="AR271" s="116" t="s">
        <v>386</v>
      </c>
      <c r="AS271" s="116"/>
      <c r="AT271" s="25">
        <f t="shared" si="226"/>
        <v>0.42555532408672159</v>
      </c>
      <c r="AU271" s="48">
        <f t="shared" si="205"/>
        <v>4335.5192847449944</v>
      </c>
      <c r="AV271" s="25">
        <f t="shared" si="227"/>
        <v>0.32718520061644074</v>
      </c>
      <c r="AW271" s="48">
        <f t="shared" si="206"/>
        <v>3333.333333333333</v>
      </c>
      <c r="AX271" s="25">
        <f t="shared" si="228"/>
        <v>0.32718520061644074</v>
      </c>
      <c r="AY271" s="48">
        <f t="shared" si="207"/>
        <v>3333.333333333333</v>
      </c>
      <c r="AZ271" s="48">
        <f t="shared" si="208"/>
        <v>11002.18595141166</v>
      </c>
      <c r="BA271" s="25">
        <f t="shared" si="229"/>
        <v>3.9382117602569189E-4</v>
      </c>
      <c r="BC271" s="116" t="s">
        <v>1278</v>
      </c>
      <c r="BD271" s="116"/>
      <c r="BE271" s="56">
        <f t="shared" si="219"/>
        <v>0.33333333333333331</v>
      </c>
      <c r="BF271" s="48">
        <f t="shared" si="220"/>
        <v>3667.39531713722</v>
      </c>
      <c r="BG271" s="56">
        <f t="shared" si="221"/>
        <v>0.33333333333333331</v>
      </c>
      <c r="BH271" s="48">
        <f t="shared" si="222"/>
        <v>3334.4444444444439</v>
      </c>
      <c r="BI271" s="56">
        <f t="shared" si="223"/>
        <v>0.33333333333333331</v>
      </c>
      <c r="BJ271" s="48">
        <f t="shared" si="224"/>
        <v>3334.4444444444439</v>
      </c>
      <c r="BK271" s="48">
        <f t="shared" si="209"/>
        <v>11002.18595141166</v>
      </c>
      <c r="BL271" s="51">
        <f t="shared" si="225"/>
        <v>3.9382117602571043E-4</v>
      </c>
    </row>
    <row r="272" spans="2:64" x14ac:dyDescent="0.2">
      <c r="B272" s="94">
        <v>44183</v>
      </c>
      <c r="C272" s="120">
        <f t="shared" si="230"/>
        <v>129.80583706238818</v>
      </c>
      <c r="D272" s="72">
        <f t="shared" si="195"/>
        <v>9.9999999999996576E-4</v>
      </c>
      <c r="E272" s="22">
        <v>1000</v>
      </c>
      <c r="F272" s="96">
        <f t="shared" si="188"/>
        <v>129805.83706238818</v>
      </c>
      <c r="G272" s="72">
        <f t="shared" si="189"/>
        <v>7.9644970039102439E-2</v>
      </c>
      <c r="H272" s="21">
        <v>100</v>
      </c>
      <c r="I272" s="72">
        <f t="shared" si="196"/>
        <v>0</v>
      </c>
      <c r="J272" s="22">
        <v>5000</v>
      </c>
      <c r="K272" s="96">
        <f t="shared" si="190"/>
        <v>500000</v>
      </c>
      <c r="L272" s="72">
        <f t="shared" si="191"/>
        <v>0.30678500998696584</v>
      </c>
      <c r="M272" s="21">
        <v>100</v>
      </c>
      <c r="N272" s="72">
        <f t="shared" si="197"/>
        <v>0</v>
      </c>
      <c r="O272" s="22">
        <v>10000</v>
      </c>
      <c r="P272" s="96">
        <f t="shared" si="192"/>
        <v>1000000</v>
      </c>
      <c r="Q272" s="72">
        <f t="shared" si="193"/>
        <v>0.61357001997393168</v>
      </c>
      <c r="R272" s="120">
        <f t="shared" si="194"/>
        <v>1629805.8370623882</v>
      </c>
      <c r="S272" s="99">
        <f t="shared" ref="S272:S335" si="231">G272+L272+Q272</f>
        <v>1</v>
      </c>
      <c r="V272" s="116" t="s">
        <v>387</v>
      </c>
      <c r="W272" s="116"/>
      <c r="X272" s="72">
        <f t="shared" si="210"/>
        <v>8.1367192126049759E-2</v>
      </c>
      <c r="Y272" s="71">
        <f t="shared" si="211"/>
        <v>813.72277575557632</v>
      </c>
      <c r="Z272" s="72">
        <f t="shared" si="212"/>
        <v>0.31248046997062684</v>
      </c>
      <c r="AA272" s="71">
        <f t="shared" si="213"/>
        <v>3125</v>
      </c>
      <c r="AB272" s="72">
        <f t="shared" si="214"/>
        <v>0.62496093994125368</v>
      </c>
      <c r="AC272" s="71">
        <f t="shared" si="215"/>
        <v>6250</v>
      </c>
      <c r="AD272" s="71">
        <f t="shared" si="216"/>
        <v>10188.722775755577</v>
      </c>
      <c r="AE272" s="72">
        <f t="shared" si="217"/>
        <v>7.9791623266301453E-5</v>
      </c>
      <c r="AG272" s="116" t="s">
        <v>1279</v>
      </c>
      <c r="AH272" s="116"/>
      <c r="AI272" s="82">
        <f t="shared" si="198"/>
        <v>8.1367192126049759E-2</v>
      </c>
      <c r="AJ272" s="71">
        <f t="shared" si="199"/>
        <v>813.72277575557632</v>
      </c>
      <c r="AK272" s="117">
        <f t="shared" si="200"/>
        <v>0.31248046997062684</v>
      </c>
      <c r="AL272" s="118">
        <f t="shared" si="201"/>
        <v>3125</v>
      </c>
      <c r="AM272" s="82">
        <f t="shared" si="202"/>
        <v>0.62496093994125368</v>
      </c>
      <c r="AN272" s="71">
        <f t="shared" si="203"/>
        <v>6250</v>
      </c>
      <c r="AO272" s="71">
        <f t="shared" si="204"/>
        <v>10188.722775755577</v>
      </c>
      <c r="AP272" s="72">
        <f t="shared" si="218"/>
        <v>7.9791623266212142E-5</v>
      </c>
      <c r="AR272" s="116" t="s">
        <v>387</v>
      </c>
      <c r="AS272" s="116"/>
      <c r="AT272" s="25">
        <f t="shared" si="226"/>
        <v>0.42594689241683714</v>
      </c>
      <c r="AU272" s="48">
        <f t="shared" si="205"/>
        <v>4339.8548040297392</v>
      </c>
      <c r="AV272" s="25">
        <f t="shared" si="227"/>
        <v>0.32715909606109966</v>
      </c>
      <c r="AW272" s="48">
        <f t="shared" si="206"/>
        <v>3333.333333333333</v>
      </c>
      <c r="AX272" s="25">
        <f t="shared" si="228"/>
        <v>0.32715909606109966</v>
      </c>
      <c r="AY272" s="48">
        <f t="shared" si="207"/>
        <v>3333.333333333333</v>
      </c>
      <c r="AZ272" s="48">
        <f t="shared" si="208"/>
        <v>11006.521470696405</v>
      </c>
      <c r="BA272" s="25">
        <f t="shared" si="229"/>
        <v>3.9405980810463636E-4</v>
      </c>
      <c r="BC272" s="116" t="s">
        <v>1279</v>
      </c>
      <c r="BD272" s="116"/>
      <c r="BE272" s="56">
        <f t="shared" si="219"/>
        <v>0.33333333333333331</v>
      </c>
      <c r="BF272" s="48">
        <f t="shared" si="220"/>
        <v>3668.8404902321349</v>
      </c>
      <c r="BG272" s="56">
        <f t="shared" si="221"/>
        <v>0.33333333333333331</v>
      </c>
      <c r="BH272" s="48">
        <f t="shared" si="222"/>
        <v>3334.4444444444439</v>
      </c>
      <c r="BI272" s="56">
        <f t="shared" si="223"/>
        <v>0.33333333333333331</v>
      </c>
      <c r="BJ272" s="48">
        <f t="shared" si="224"/>
        <v>3334.4444444444439</v>
      </c>
      <c r="BK272" s="48">
        <f t="shared" si="209"/>
        <v>11006.521470696405</v>
      </c>
      <c r="BL272" s="51">
        <f t="shared" si="225"/>
        <v>3.9405980810469643E-4</v>
      </c>
    </row>
    <row r="273" spans="2:64" x14ac:dyDescent="0.2">
      <c r="B273" s="94">
        <v>44184</v>
      </c>
      <c r="C273" s="120">
        <f t="shared" si="230"/>
        <v>129.93564289945056</v>
      </c>
      <c r="D273" s="72">
        <f t="shared" si="195"/>
        <v>9.9999999999992001E-4</v>
      </c>
      <c r="E273" s="22">
        <v>1000</v>
      </c>
      <c r="F273" s="96">
        <f t="shared" si="188"/>
        <v>129935.64289945055</v>
      </c>
      <c r="G273" s="72">
        <f t="shared" si="189"/>
        <v>7.9718265850246314E-2</v>
      </c>
      <c r="H273" s="21">
        <v>100</v>
      </c>
      <c r="I273" s="72">
        <f t="shared" si="196"/>
        <v>0</v>
      </c>
      <c r="J273" s="22">
        <v>5000</v>
      </c>
      <c r="K273" s="96">
        <f t="shared" si="190"/>
        <v>500000</v>
      </c>
      <c r="L273" s="72">
        <f t="shared" si="191"/>
        <v>0.30676057804991785</v>
      </c>
      <c r="M273" s="21">
        <v>100</v>
      </c>
      <c r="N273" s="72">
        <f t="shared" si="197"/>
        <v>0</v>
      </c>
      <c r="O273" s="22">
        <v>10000</v>
      </c>
      <c r="P273" s="96">
        <f t="shared" si="192"/>
        <v>1000000</v>
      </c>
      <c r="Q273" s="72">
        <f t="shared" si="193"/>
        <v>0.61352115609983571</v>
      </c>
      <c r="R273" s="120">
        <f t="shared" si="194"/>
        <v>1629935.6428994506</v>
      </c>
      <c r="S273" s="99">
        <f t="shared" si="231"/>
        <v>0.99999999999999989</v>
      </c>
      <c r="V273" s="116" t="s">
        <v>388</v>
      </c>
      <c r="W273" s="116"/>
      <c r="X273" s="72">
        <f t="shared" si="210"/>
        <v>8.1448559318175809E-2</v>
      </c>
      <c r="Y273" s="71">
        <f t="shared" si="211"/>
        <v>814.53649853133197</v>
      </c>
      <c r="Z273" s="72">
        <f t="shared" si="212"/>
        <v>0.31248046997062684</v>
      </c>
      <c r="AA273" s="71">
        <f t="shared" si="213"/>
        <v>3125</v>
      </c>
      <c r="AB273" s="72">
        <f t="shared" si="214"/>
        <v>0.62496093994125368</v>
      </c>
      <c r="AC273" s="71">
        <f t="shared" si="215"/>
        <v>6250</v>
      </c>
      <c r="AD273" s="71">
        <f t="shared" si="216"/>
        <v>10189.536498531332</v>
      </c>
      <c r="AE273" s="72">
        <f t="shared" si="217"/>
        <v>7.9865042328030345E-5</v>
      </c>
      <c r="AG273" s="116" t="s">
        <v>1280</v>
      </c>
      <c r="AH273" s="116"/>
      <c r="AI273" s="82">
        <f t="shared" si="198"/>
        <v>8.1448559318175809E-2</v>
      </c>
      <c r="AJ273" s="71">
        <f t="shared" si="199"/>
        <v>814.53649853133197</v>
      </c>
      <c r="AK273" s="117">
        <f t="shared" si="200"/>
        <v>0.31248046997062684</v>
      </c>
      <c r="AL273" s="118">
        <f t="shared" si="201"/>
        <v>3125</v>
      </c>
      <c r="AM273" s="82">
        <f t="shared" si="202"/>
        <v>0.62496093994125368</v>
      </c>
      <c r="AN273" s="71">
        <f t="shared" si="203"/>
        <v>6250</v>
      </c>
      <c r="AO273" s="71">
        <f t="shared" si="204"/>
        <v>10189.536498531332</v>
      </c>
      <c r="AP273" s="72">
        <f t="shared" si="218"/>
        <v>7.9865042327931235E-5</v>
      </c>
      <c r="AR273" s="116" t="s">
        <v>388</v>
      </c>
      <c r="AS273" s="116"/>
      <c r="AT273" s="25">
        <f t="shared" si="226"/>
        <v>0.42633878974376505</v>
      </c>
      <c r="AU273" s="48">
        <f t="shared" si="205"/>
        <v>4344.1946588337696</v>
      </c>
      <c r="AV273" s="25">
        <f t="shared" si="227"/>
        <v>0.32713296957263788</v>
      </c>
      <c r="AW273" s="48">
        <f t="shared" si="206"/>
        <v>3333.333333333333</v>
      </c>
      <c r="AX273" s="25">
        <f t="shared" si="228"/>
        <v>0.32713296957263788</v>
      </c>
      <c r="AY273" s="48">
        <f t="shared" si="207"/>
        <v>3333.333333333333</v>
      </c>
      <c r="AZ273" s="48">
        <f t="shared" si="208"/>
        <v>11010.861325500435</v>
      </c>
      <c r="BA273" s="25">
        <f t="shared" si="229"/>
        <v>3.9429849072514792E-4</v>
      </c>
      <c r="BC273" s="116" t="s">
        <v>1280</v>
      </c>
      <c r="BD273" s="116"/>
      <c r="BE273" s="56">
        <f t="shared" si="219"/>
        <v>0.33333333333333331</v>
      </c>
      <c r="BF273" s="48">
        <f t="shared" si="220"/>
        <v>3670.2871085001448</v>
      </c>
      <c r="BG273" s="56">
        <f t="shared" si="221"/>
        <v>0.33333333333333331</v>
      </c>
      <c r="BH273" s="48">
        <f t="shared" si="222"/>
        <v>3334.4444444444439</v>
      </c>
      <c r="BI273" s="56">
        <f t="shared" si="223"/>
        <v>0.33333333333333331</v>
      </c>
      <c r="BJ273" s="48">
        <f t="shared" si="224"/>
        <v>3334.4444444444439</v>
      </c>
      <c r="BK273" s="48">
        <f t="shared" si="209"/>
        <v>11010.861325500435</v>
      </c>
      <c r="BL273" s="51">
        <f t="shared" si="225"/>
        <v>3.9429849072525336E-4</v>
      </c>
    </row>
    <row r="274" spans="2:64" x14ac:dyDescent="0.2">
      <c r="B274" s="94">
        <v>44185</v>
      </c>
      <c r="C274" s="120">
        <f t="shared" si="230"/>
        <v>130.06557854235001</v>
      </c>
      <c r="D274" s="72">
        <f t="shared" si="195"/>
        <v>1.0000000000000284E-3</v>
      </c>
      <c r="E274" s="22">
        <v>1000</v>
      </c>
      <c r="F274" s="96">
        <f t="shared" ref="F274:F337" si="232">C274*E274</f>
        <v>130065.57854235001</v>
      </c>
      <c r="G274" s="72">
        <f t="shared" ref="G274:G337" si="233">F274/R274</f>
        <v>7.9791623266260409E-2</v>
      </c>
      <c r="H274" s="21">
        <v>100</v>
      </c>
      <c r="I274" s="72">
        <f t="shared" si="196"/>
        <v>0</v>
      </c>
      <c r="J274" s="22">
        <v>5000</v>
      </c>
      <c r="K274" s="96">
        <f t="shared" ref="K274:K337" si="234">H274*J274</f>
        <v>500000</v>
      </c>
      <c r="L274" s="72">
        <f t="shared" ref="L274:L337" si="235">K274/R274</f>
        <v>0.30673612557791324</v>
      </c>
      <c r="M274" s="21">
        <v>100</v>
      </c>
      <c r="N274" s="72">
        <f t="shared" si="197"/>
        <v>0</v>
      </c>
      <c r="O274" s="22">
        <v>10000</v>
      </c>
      <c r="P274" s="96">
        <f t="shared" ref="P274:P337" si="236">M274*O274</f>
        <v>1000000</v>
      </c>
      <c r="Q274" s="72">
        <f t="shared" ref="Q274:Q337" si="237">P274/R274</f>
        <v>0.61347225115582649</v>
      </c>
      <c r="R274" s="120">
        <f t="shared" ref="R274:R337" si="238">F274+K274+P274</f>
        <v>1630065.5785423499</v>
      </c>
      <c r="S274" s="99">
        <f t="shared" si="231"/>
        <v>1</v>
      </c>
      <c r="V274" s="116" t="s">
        <v>389</v>
      </c>
      <c r="W274" s="116"/>
      <c r="X274" s="72">
        <f t="shared" si="210"/>
        <v>8.1530007877493996E-2</v>
      </c>
      <c r="Y274" s="71">
        <f t="shared" si="211"/>
        <v>815.3510350298634</v>
      </c>
      <c r="Z274" s="72">
        <f t="shared" si="212"/>
        <v>0.31248046997062684</v>
      </c>
      <c r="AA274" s="71">
        <f t="shared" si="213"/>
        <v>3125</v>
      </c>
      <c r="AB274" s="72">
        <f t="shared" si="214"/>
        <v>0.62496093994125368</v>
      </c>
      <c r="AC274" s="71">
        <f t="shared" si="215"/>
        <v>6250</v>
      </c>
      <c r="AD274" s="71">
        <f t="shared" si="216"/>
        <v>10190.351035029864</v>
      </c>
      <c r="AE274" s="72">
        <f t="shared" si="217"/>
        <v>7.9938523077031999E-5</v>
      </c>
      <c r="AG274" s="116" t="s">
        <v>1281</v>
      </c>
      <c r="AH274" s="116"/>
      <c r="AI274" s="82">
        <f t="shared" si="198"/>
        <v>8.1530007877493996E-2</v>
      </c>
      <c r="AJ274" s="71">
        <f t="shared" si="199"/>
        <v>815.3510350298634</v>
      </c>
      <c r="AK274" s="117">
        <f t="shared" si="200"/>
        <v>0.31248046997062684</v>
      </c>
      <c r="AL274" s="118">
        <f t="shared" si="201"/>
        <v>3125</v>
      </c>
      <c r="AM274" s="82">
        <f t="shared" si="202"/>
        <v>0.62496093994125368</v>
      </c>
      <c r="AN274" s="71">
        <f t="shared" si="203"/>
        <v>6250</v>
      </c>
      <c r="AO274" s="71">
        <f t="shared" si="204"/>
        <v>10190.351035029864</v>
      </c>
      <c r="AP274" s="72">
        <f t="shared" si="218"/>
        <v>7.9938523076972245E-5</v>
      </c>
      <c r="AR274" s="116" t="s">
        <v>389</v>
      </c>
      <c r="AS274" s="116"/>
      <c r="AT274" s="25">
        <f t="shared" si="226"/>
        <v>0.42673101628631582</v>
      </c>
      <c r="AU274" s="48">
        <f t="shared" si="205"/>
        <v>4348.5388534926042</v>
      </c>
      <c r="AV274" s="25">
        <f t="shared" si="227"/>
        <v>0.32710682113646777</v>
      </c>
      <c r="AW274" s="48">
        <f t="shared" si="206"/>
        <v>3333.333333333333</v>
      </c>
      <c r="AX274" s="25">
        <f t="shared" si="228"/>
        <v>0.32710682113646777</v>
      </c>
      <c r="AY274" s="48">
        <f t="shared" si="207"/>
        <v>3333.333333333333</v>
      </c>
      <c r="AZ274" s="48">
        <f t="shared" si="208"/>
        <v>11015.20552015927</v>
      </c>
      <c r="BA274" s="25">
        <f t="shared" si="229"/>
        <v>3.9453722378417444E-4</v>
      </c>
      <c r="BC274" s="116" t="s">
        <v>1281</v>
      </c>
      <c r="BD274" s="116"/>
      <c r="BE274" s="56">
        <f t="shared" si="219"/>
        <v>0.33333333333333331</v>
      </c>
      <c r="BF274" s="48">
        <f t="shared" si="220"/>
        <v>3671.7351733864234</v>
      </c>
      <c r="BG274" s="56">
        <f t="shared" si="221"/>
        <v>0.33333333333333331</v>
      </c>
      <c r="BH274" s="48">
        <f t="shared" si="222"/>
        <v>3334.4444444444439</v>
      </c>
      <c r="BI274" s="56">
        <f t="shared" si="223"/>
        <v>0.33333333333333331</v>
      </c>
      <c r="BJ274" s="48">
        <f t="shared" si="224"/>
        <v>3334.4444444444439</v>
      </c>
      <c r="BK274" s="48">
        <f t="shared" si="209"/>
        <v>11015.20552015927</v>
      </c>
      <c r="BL274" s="51">
        <f t="shared" si="225"/>
        <v>3.9453722378413048E-4</v>
      </c>
    </row>
    <row r="275" spans="2:64" x14ac:dyDescent="0.2">
      <c r="B275" s="94">
        <v>44186</v>
      </c>
      <c r="C275" s="120">
        <f t="shared" si="230"/>
        <v>130.19564412089235</v>
      </c>
      <c r="D275" s="72">
        <f t="shared" ref="D275:D338" si="239">(C275-C274)/C274</f>
        <v>9.9999999999994624E-4</v>
      </c>
      <c r="E275" s="22">
        <v>1000</v>
      </c>
      <c r="F275" s="96">
        <f t="shared" si="232"/>
        <v>130195.64412089235</v>
      </c>
      <c r="G275" s="72">
        <f t="shared" si="233"/>
        <v>7.9865042328157068E-2</v>
      </c>
      <c r="H275" s="21">
        <v>100</v>
      </c>
      <c r="I275" s="72">
        <f t="shared" ref="I275:I338" si="240">(H275-H274)/H274</f>
        <v>0</v>
      </c>
      <c r="J275" s="22">
        <v>5000</v>
      </c>
      <c r="K275" s="96">
        <f t="shared" si="234"/>
        <v>500000</v>
      </c>
      <c r="L275" s="72">
        <f t="shared" si="235"/>
        <v>0.30671165255728094</v>
      </c>
      <c r="M275" s="21">
        <v>100</v>
      </c>
      <c r="N275" s="72">
        <f t="shared" ref="N275:N338" si="241">(M275-M274)/M274</f>
        <v>0</v>
      </c>
      <c r="O275" s="22">
        <v>10000</v>
      </c>
      <c r="P275" s="96">
        <f t="shared" si="236"/>
        <v>1000000</v>
      </c>
      <c r="Q275" s="72">
        <f t="shared" si="237"/>
        <v>0.61342330511456189</v>
      </c>
      <c r="R275" s="120">
        <f t="shared" si="238"/>
        <v>1630195.6441208925</v>
      </c>
      <c r="S275" s="99">
        <f t="shared" si="231"/>
        <v>0.99999999999999989</v>
      </c>
      <c r="V275" s="116" t="s">
        <v>390</v>
      </c>
      <c r="W275" s="116"/>
      <c r="X275" s="72">
        <f t="shared" si="210"/>
        <v>8.1611537885371496E-2</v>
      </c>
      <c r="Y275" s="71">
        <f t="shared" si="211"/>
        <v>816.16638606489335</v>
      </c>
      <c r="Z275" s="72">
        <f t="shared" si="212"/>
        <v>0.31248046997062684</v>
      </c>
      <c r="AA275" s="71">
        <f t="shared" si="213"/>
        <v>3125</v>
      </c>
      <c r="AB275" s="72">
        <f t="shared" si="214"/>
        <v>0.62496093994125368</v>
      </c>
      <c r="AC275" s="71">
        <f t="shared" si="215"/>
        <v>6250</v>
      </c>
      <c r="AD275" s="71">
        <f t="shared" si="216"/>
        <v>10191.166386064893</v>
      </c>
      <c r="AE275" s="72">
        <f t="shared" si="217"/>
        <v>8.0012065553636798E-5</v>
      </c>
      <c r="AG275" s="116" t="s">
        <v>1282</v>
      </c>
      <c r="AH275" s="116"/>
      <c r="AI275" s="82">
        <f t="shared" si="198"/>
        <v>8.1611537885371496E-2</v>
      </c>
      <c r="AJ275" s="71">
        <f t="shared" si="199"/>
        <v>816.16638606489335</v>
      </c>
      <c r="AK275" s="117">
        <f t="shared" si="200"/>
        <v>0.31248046997062684</v>
      </c>
      <c r="AL275" s="118">
        <f t="shared" si="201"/>
        <v>3125</v>
      </c>
      <c r="AM275" s="82">
        <f t="shared" si="202"/>
        <v>0.62496093994125368</v>
      </c>
      <c r="AN275" s="71">
        <f t="shared" si="203"/>
        <v>6250</v>
      </c>
      <c r="AO275" s="71">
        <f t="shared" si="204"/>
        <v>10191.166386064893</v>
      </c>
      <c r="AP275" s="72">
        <f t="shared" si="218"/>
        <v>8.0012065553747291E-5</v>
      </c>
      <c r="AR275" s="116" t="s">
        <v>390</v>
      </c>
      <c r="AS275" s="116"/>
      <c r="AT275" s="25">
        <f t="shared" si="226"/>
        <v>0.42712357226333875</v>
      </c>
      <c r="AU275" s="48">
        <f t="shared" si="205"/>
        <v>4352.8873923460969</v>
      </c>
      <c r="AV275" s="25">
        <f t="shared" si="227"/>
        <v>0.32708065073799963</v>
      </c>
      <c r="AW275" s="48">
        <f t="shared" si="206"/>
        <v>3333.333333333333</v>
      </c>
      <c r="AX275" s="25">
        <f t="shared" si="228"/>
        <v>0.32708065073799963</v>
      </c>
      <c r="AY275" s="48">
        <f t="shared" si="207"/>
        <v>3333.333333333333</v>
      </c>
      <c r="AZ275" s="48">
        <f t="shared" si="208"/>
        <v>11019.554059012764</v>
      </c>
      <c r="BA275" s="25">
        <f t="shared" si="229"/>
        <v>3.9477600717801117E-4</v>
      </c>
      <c r="BC275" s="116" t="s">
        <v>1282</v>
      </c>
      <c r="BD275" s="116"/>
      <c r="BE275" s="56">
        <f t="shared" si="219"/>
        <v>0.33333333333333331</v>
      </c>
      <c r="BF275" s="48">
        <f t="shared" si="220"/>
        <v>3673.1846863375877</v>
      </c>
      <c r="BG275" s="56">
        <f t="shared" si="221"/>
        <v>0.33333333333333331</v>
      </c>
      <c r="BH275" s="48">
        <f t="shared" si="222"/>
        <v>3334.4444444444439</v>
      </c>
      <c r="BI275" s="56">
        <f t="shared" si="223"/>
        <v>0.33333333333333331</v>
      </c>
      <c r="BJ275" s="48">
        <f t="shared" si="224"/>
        <v>3334.4444444444439</v>
      </c>
      <c r="BK275" s="48">
        <f t="shared" si="209"/>
        <v>11019.554059012764</v>
      </c>
      <c r="BL275" s="51">
        <f t="shared" si="225"/>
        <v>3.9477600717807704E-4</v>
      </c>
    </row>
    <row r="276" spans="2:64" x14ac:dyDescent="0.2">
      <c r="B276" s="94">
        <v>44187</v>
      </c>
      <c r="C276" s="120">
        <f t="shared" si="230"/>
        <v>130.32583976501326</v>
      </c>
      <c r="D276" s="72">
        <f t="shared" si="239"/>
        <v>1.0000000000000809E-3</v>
      </c>
      <c r="E276" s="22">
        <v>1000</v>
      </c>
      <c r="F276" s="96">
        <f t="shared" si="232"/>
        <v>130325.83976501325</v>
      </c>
      <c r="G276" s="72">
        <f t="shared" si="233"/>
        <v>7.993852307695605E-2</v>
      </c>
      <c r="H276" s="21">
        <v>100</v>
      </c>
      <c r="I276" s="72">
        <f t="shared" si="240"/>
        <v>0</v>
      </c>
      <c r="J276" s="22">
        <v>5000</v>
      </c>
      <c r="K276" s="96">
        <f t="shared" si="234"/>
        <v>500000</v>
      </c>
      <c r="L276" s="72">
        <f t="shared" si="235"/>
        <v>0.30668715897434801</v>
      </c>
      <c r="M276" s="21">
        <v>100</v>
      </c>
      <c r="N276" s="72">
        <f t="shared" si="241"/>
        <v>0</v>
      </c>
      <c r="O276" s="22">
        <v>10000</v>
      </c>
      <c r="P276" s="96">
        <f t="shared" si="236"/>
        <v>1000000</v>
      </c>
      <c r="Q276" s="72">
        <f t="shared" si="237"/>
        <v>0.61337431794869601</v>
      </c>
      <c r="R276" s="120">
        <f t="shared" si="238"/>
        <v>1630325.8397650132</v>
      </c>
      <c r="S276" s="99">
        <f t="shared" si="231"/>
        <v>1</v>
      </c>
      <c r="V276" s="116" t="s">
        <v>391</v>
      </c>
      <c r="W276" s="116"/>
      <c r="X276" s="72">
        <f t="shared" si="210"/>
        <v>8.1693149423256881E-2</v>
      </c>
      <c r="Y276" s="71">
        <f t="shared" si="211"/>
        <v>816.98255245095834</v>
      </c>
      <c r="Z276" s="72">
        <f t="shared" si="212"/>
        <v>0.31248046997062684</v>
      </c>
      <c r="AA276" s="71">
        <f t="shared" si="213"/>
        <v>3125</v>
      </c>
      <c r="AB276" s="72">
        <f t="shared" si="214"/>
        <v>0.62496093994125368</v>
      </c>
      <c r="AC276" s="71">
        <f t="shared" si="215"/>
        <v>6250</v>
      </c>
      <c r="AD276" s="71">
        <f t="shared" si="216"/>
        <v>10191.982552450958</v>
      </c>
      <c r="AE276" s="72">
        <f t="shared" si="217"/>
        <v>8.0085669799352283E-5</v>
      </c>
      <c r="AG276" s="116" t="s">
        <v>1283</v>
      </c>
      <c r="AH276" s="116"/>
      <c r="AI276" s="82">
        <f t="shared" si="198"/>
        <v>8.1693149423256881E-2</v>
      </c>
      <c r="AJ276" s="71">
        <f t="shared" si="199"/>
        <v>816.98255245095834</v>
      </c>
      <c r="AK276" s="117">
        <f t="shared" si="200"/>
        <v>0.31248046997062684</v>
      </c>
      <c r="AL276" s="118">
        <f t="shared" si="201"/>
        <v>3125</v>
      </c>
      <c r="AM276" s="82">
        <f t="shared" si="202"/>
        <v>0.62496093994125368</v>
      </c>
      <c r="AN276" s="71">
        <f t="shared" si="203"/>
        <v>6250</v>
      </c>
      <c r="AO276" s="71">
        <f t="shared" si="204"/>
        <v>10191.982552450958</v>
      </c>
      <c r="AP276" s="72">
        <f t="shared" si="218"/>
        <v>8.0085669799334624E-5</v>
      </c>
      <c r="AR276" s="116" t="s">
        <v>391</v>
      </c>
      <c r="AS276" s="116"/>
      <c r="AT276" s="25">
        <f t="shared" si="226"/>
        <v>0.4275164578937215</v>
      </c>
      <c r="AU276" s="48">
        <f t="shared" si="205"/>
        <v>4357.2402797384439</v>
      </c>
      <c r="AV276" s="25">
        <f t="shared" si="227"/>
        <v>0.3270544583626408</v>
      </c>
      <c r="AW276" s="48">
        <f t="shared" si="206"/>
        <v>3333.333333333333</v>
      </c>
      <c r="AX276" s="25">
        <f t="shared" si="228"/>
        <v>0.3270544583626408</v>
      </c>
      <c r="AY276" s="48">
        <f t="shared" si="207"/>
        <v>3333.333333333333</v>
      </c>
      <c r="AZ276" s="48">
        <f t="shared" si="208"/>
        <v>11023.90694640511</v>
      </c>
      <c r="BA276" s="25">
        <f t="shared" si="229"/>
        <v>3.9501484080345741E-4</v>
      </c>
      <c r="BC276" s="116" t="s">
        <v>1283</v>
      </c>
      <c r="BD276" s="116"/>
      <c r="BE276" s="56">
        <f t="shared" si="219"/>
        <v>0.33333333333333331</v>
      </c>
      <c r="BF276" s="48">
        <f t="shared" si="220"/>
        <v>3674.6356488017032</v>
      </c>
      <c r="BG276" s="56">
        <f t="shared" si="221"/>
        <v>0.33333333333333331</v>
      </c>
      <c r="BH276" s="48">
        <f t="shared" si="222"/>
        <v>3334.4444444444439</v>
      </c>
      <c r="BI276" s="56">
        <f t="shared" si="223"/>
        <v>0.33333333333333331</v>
      </c>
      <c r="BJ276" s="48">
        <f t="shared" si="224"/>
        <v>3334.4444444444439</v>
      </c>
      <c r="BK276" s="48">
        <f t="shared" si="209"/>
        <v>11023.90694640511</v>
      </c>
      <c r="BL276" s="51">
        <f t="shared" si="225"/>
        <v>3.9501484080339822E-4</v>
      </c>
    </row>
    <row r="277" spans="2:64" x14ac:dyDescent="0.2">
      <c r="B277" s="94">
        <v>44188</v>
      </c>
      <c r="C277" s="120">
        <f t="shared" si="230"/>
        <v>130.45616560477828</v>
      </c>
      <c r="D277" s="72">
        <f t="shared" si="239"/>
        <v>1.0000000000000601E-3</v>
      </c>
      <c r="E277" s="22">
        <v>1000</v>
      </c>
      <c r="F277" s="96">
        <f t="shared" si="232"/>
        <v>130456.16560477827</v>
      </c>
      <c r="G277" s="72">
        <f t="shared" si="233"/>
        <v>8.00120655536843E-2</v>
      </c>
      <c r="H277" s="21">
        <v>100</v>
      </c>
      <c r="I277" s="72">
        <f t="shared" si="240"/>
        <v>0</v>
      </c>
      <c r="J277" s="22">
        <v>5000</v>
      </c>
      <c r="K277" s="96">
        <f t="shared" si="234"/>
        <v>500000</v>
      </c>
      <c r="L277" s="72">
        <f t="shared" si="235"/>
        <v>0.30666264481543853</v>
      </c>
      <c r="M277" s="21">
        <v>100</v>
      </c>
      <c r="N277" s="72">
        <f t="shared" si="241"/>
        <v>0</v>
      </c>
      <c r="O277" s="22">
        <v>10000</v>
      </c>
      <c r="P277" s="96">
        <f t="shared" si="236"/>
        <v>1000000</v>
      </c>
      <c r="Q277" s="72">
        <f t="shared" si="237"/>
        <v>0.61332528963087707</v>
      </c>
      <c r="R277" s="120">
        <f t="shared" si="238"/>
        <v>1630456.1656047783</v>
      </c>
      <c r="S277" s="99">
        <f t="shared" si="231"/>
        <v>0.99999999999999989</v>
      </c>
      <c r="V277" s="116" t="s">
        <v>392</v>
      </c>
      <c r="W277" s="116"/>
      <c r="X277" s="72">
        <f t="shared" si="210"/>
        <v>8.177484257268014E-2</v>
      </c>
      <c r="Y277" s="71">
        <f t="shared" si="211"/>
        <v>817.79953500340935</v>
      </c>
      <c r="Z277" s="72">
        <f t="shared" si="212"/>
        <v>0.31248046997062684</v>
      </c>
      <c r="AA277" s="71">
        <f t="shared" si="213"/>
        <v>3125</v>
      </c>
      <c r="AB277" s="72">
        <f t="shared" si="214"/>
        <v>0.62496093994125368</v>
      </c>
      <c r="AC277" s="71">
        <f t="shared" si="215"/>
        <v>6250</v>
      </c>
      <c r="AD277" s="71">
        <f t="shared" si="216"/>
        <v>10192.799535003409</v>
      </c>
      <c r="AE277" s="72">
        <f t="shared" si="217"/>
        <v>8.0159335855077747E-5</v>
      </c>
      <c r="AG277" s="116" t="s">
        <v>1284</v>
      </c>
      <c r="AH277" s="116"/>
      <c r="AI277" s="82">
        <f t="shared" si="198"/>
        <v>8.177484257268014E-2</v>
      </c>
      <c r="AJ277" s="71">
        <f t="shared" si="199"/>
        <v>817.79953500340935</v>
      </c>
      <c r="AK277" s="117">
        <f t="shared" si="200"/>
        <v>0.31248046997062684</v>
      </c>
      <c r="AL277" s="118">
        <f t="shared" si="201"/>
        <v>3125</v>
      </c>
      <c r="AM277" s="82">
        <f t="shared" si="202"/>
        <v>0.62496093994125368</v>
      </c>
      <c r="AN277" s="71">
        <f t="shared" si="203"/>
        <v>6250</v>
      </c>
      <c r="AO277" s="71">
        <f t="shared" si="204"/>
        <v>10192.799535003409</v>
      </c>
      <c r="AP277" s="72">
        <f t="shared" si="218"/>
        <v>8.0159335855034541E-5</v>
      </c>
      <c r="AR277" s="116" t="s">
        <v>392</v>
      </c>
      <c r="AS277" s="116"/>
      <c r="AT277" s="25">
        <f t="shared" si="226"/>
        <v>0.42790967339638986</v>
      </c>
      <c r="AU277" s="48">
        <f t="shared" si="205"/>
        <v>4361.5975200181829</v>
      </c>
      <c r="AV277" s="25">
        <f t="shared" si="227"/>
        <v>0.32702824399579622</v>
      </c>
      <c r="AW277" s="48">
        <f t="shared" si="206"/>
        <v>3333.333333333333</v>
      </c>
      <c r="AX277" s="25">
        <f t="shared" si="228"/>
        <v>0.32702824399579622</v>
      </c>
      <c r="AY277" s="48">
        <f t="shared" si="207"/>
        <v>3333.333333333333</v>
      </c>
      <c r="AZ277" s="48">
        <f t="shared" si="208"/>
        <v>11028.26418668485</v>
      </c>
      <c r="BA277" s="25">
        <f t="shared" si="229"/>
        <v>3.952537245573195E-4</v>
      </c>
      <c r="BC277" s="116" t="s">
        <v>1284</v>
      </c>
      <c r="BD277" s="116"/>
      <c r="BE277" s="56">
        <f t="shared" si="219"/>
        <v>0.33333333333333331</v>
      </c>
      <c r="BF277" s="48">
        <f t="shared" si="220"/>
        <v>3676.088062228283</v>
      </c>
      <c r="BG277" s="56">
        <f t="shared" si="221"/>
        <v>0.33333333333333331</v>
      </c>
      <c r="BH277" s="48">
        <f t="shared" si="222"/>
        <v>3334.4444444444439</v>
      </c>
      <c r="BI277" s="56">
        <f t="shared" si="223"/>
        <v>0.33333333333333331</v>
      </c>
      <c r="BJ277" s="48">
        <f t="shared" si="224"/>
        <v>3334.4444444444439</v>
      </c>
      <c r="BK277" s="48">
        <f t="shared" si="209"/>
        <v>11028.26418668485</v>
      </c>
      <c r="BL277" s="51">
        <f t="shared" si="225"/>
        <v>3.9525372455728736E-4</v>
      </c>
    </row>
    <row r="278" spans="2:64" x14ac:dyDescent="0.2">
      <c r="B278" s="94">
        <v>44189</v>
      </c>
      <c r="C278" s="120">
        <f t="shared" si="230"/>
        <v>130.58662177038306</v>
      </c>
      <c r="D278" s="72">
        <f t="shared" si="239"/>
        <v>1.0000000000000423E-3</v>
      </c>
      <c r="E278" s="22">
        <v>1000</v>
      </c>
      <c r="F278" s="96">
        <f t="shared" si="232"/>
        <v>130586.62177038306</v>
      </c>
      <c r="G278" s="72">
        <f t="shared" si="233"/>
        <v>8.0085669799376091E-2</v>
      </c>
      <c r="H278" s="21">
        <v>100</v>
      </c>
      <c r="I278" s="72">
        <f t="shared" si="240"/>
        <v>0</v>
      </c>
      <c r="J278" s="22">
        <v>5000</v>
      </c>
      <c r="K278" s="96">
        <f t="shared" si="234"/>
        <v>500000</v>
      </c>
      <c r="L278" s="72">
        <f t="shared" si="235"/>
        <v>0.30663811006687464</v>
      </c>
      <c r="M278" s="21">
        <v>100</v>
      </c>
      <c r="N278" s="72">
        <f t="shared" si="241"/>
        <v>0</v>
      </c>
      <c r="O278" s="22">
        <v>10000</v>
      </c>
      <c r="P278" s="96">
        <f t="shared" si="236"/>
        <v>1000000</v>
      </c>
      <c r="Q278" s="72">
        <f t="shared" si="237"/>
        <v>0.61327622013374927</v>
      </c>
      <c r="R278" s="120">
        <f t="shared" si="238"/>
        <v>1630586.6217703831</v>
      </c>
      <c r="S278" s="99">
        <f t="shared" si="231"/>
        <v>1</v>
      </c>
      <c r="V278" s="116" t="s">
        <v>393</v>
      </c>
      <c r="W278" s="116"/>
      <c r="X278" s="72">
        <f t="shared" si="210"/>
        <v>8.1856617415252811E-2</v>
      </c>
      <c r="Y278" s="71">
        <f t="shared" si="211"/>
        <v>818.61733453841271</v>
      </c>
      <c r="Z278" s="72">
        <f t="shared" si="212"/>
        <v>0.31248046997062684</v>
      </c>
      <c r="AA278" s="71">
        <f t="shared" si="213"/>
        <v>3125</v>
      </c>
      <c r="AB278" s="72">
        <f t="shared" si="214"/>
        <v>0.62496093994125368</v>
      </c>
      <c r="AC278" s="71">
        <f t="shared" si="215"/>
        <v>6250</v>
      </c>
      <c r="AD278" s="71">
        <f t="shared" si="216"/>
        <v>10193.617334538412</v>
      </c>
      <c r="AE278" s="72">
        <f t="shared" si="217"/>
        <v>8.0233063761818243E-5</v>
      </c>
      <c r="AG278" s="116" t="s">
        <v>1285</v>
      </c>
      <c r="AH278" s="116"/>
      <c r="AI278" s="82">
        <f t="shared" si="198"/>
        <v>8.1856617415252811E-2</v>
      </c>
      <c r="AJ278" s="71">
        <f t="shared" si="199"/>
        <v>818.61733453841271</v>
      </c>
      <c r="AK278" s="117">
        <f t="shared" si="200"/>
        <v>0.31248046997062684</v>
      </c>
      <c r="AL278" s="118">
        <f t="shared" si="201"/>
        <v>3125</v>
      </c>
      <c r="AM278" s="82">
        <f t="shared" si="202"/>
        <v>0.62496093994125368</v>
      </c>
      <c r="AN278" s="71">
        <f t="shared" si="203"/>
        <v>6250</v>
      </c>
      <c r="AO278" s="71">
        <f t="shared" si="204"/>
        <v>10193.617334538412</v>
      </c>
      <c r="AP278" s="72">
        <f t="shared" si="218"/>
        <v>8.0233063761925294E-5</v>
      </c>
      <c r="AR278" s="116" t="s">
        <v>393</v>
      </c>
      <c r="AS278" s="116"/>
      <c r="AT278" s="25">
        <f t="shared" si="226"/>
        <v>0.42830321899030749</v>
      </c>
      <c r="AU278" s="48">
        <f t="shared" si="205"/>
        <v>4365.9591175382002</v>
      </c>
      <c r="AV278" s="25">
        <f t="shared" si="227"/>
        <v>0.32700200762286835</v>
      </c>
      <c r="AW278" s="48">
        <f t="shared" si="206"/>
        <v>3333.333333333333</v>
      </c>
      <c r="AX278" s="25">
        <f t="shared" si="228"/>
        <v>0.32700200762286835</v>
      </c>
      <c r="AY278" s="48">
        <f t="shared" si="207"/>
        <v>3333.333333333333</v>
      </c>
      <c r="AZ278" s="48">
        <f t="shared" si="208"/>
        <v>11032.625784204865</v>
      </c>
      <c r="BA278" s="25">
        <f t="shared" si="229"/>
        <v>3.9549265833525621E-4</v>
      </c>
      <c r="BC278" s="116" t="s">
        <v>1285</v>
      </c>
      <c r="BD278" s="116"/>
      <c r="BE278" s="56">
        <f t="shared" si="219"/>
        <v>0.33333333333333331</v>
      </c>
      <c r="BF278" s="48">
        <f t="shared" si="220"/>
        <v>3677.5419280682881</v>
      </c>
      <c r="BG278" s="56">
        <f t="shared" si="221"/>
        <v>0.33333333333333331</v>
      </c>
      <c r="BH278" s="48">
        <f t="shared" si="222"/>
        <v>3334.4444444444439</v>
      </c>
      <c r="BI278" s="56">
        <f t="shared" si="223"/>
        <v>0.33333333333333331</v>
      </c>
      <c r="BJ278" s="48">
        <f t="shared" si="224"/>
        <v>3334.4444444444439</v>
      </c>
      <c r="BK278" s="48">
        <f t="shared" si="209"/>
        <v>11032.625784204865</v>
      </c>
      <c r="BL278" s="51">
        <f t="shared" si="225"/>
        <v>3.9549265833516145E-4</v>
      </c>
    </row>
    <row r="279" spans="2:64" x14ac:dyDescent="0.2">
      <c r="B279" s="94">
        <v>44190</v>
      </c>
      <c r="C279" s="120">
        <f t="shared" si="230"/>
        <v>130.71720839215345</v>
      </c>
      <c r="D279" s="72">
        <f t="shared" si="239"/>
        <v>1.0000000000000594E-3</v>
      </c>
      <c r="E279" s="22">
        <v>1000</v>
      </c>
      <c r="F279" s="96">
        <f t="shared" si="232"/>
        <v>130717.20839215345</v>
      </c>
      <c r="G279" s="72">
        <f t="shared" si="233"/>
        <v>8.0159335855072844E-2</v>
      </c>
      <c r="H279" s="21">
        <v>100</v>
      </c>
      <c r="I279" s="72">
        <f t="shared" si="240"/>
        <v>0</v>
      </c>
      <c r="J279" s="22">
        <v>5000</v>
      </c>
      <c r="K279" s="96">
        <f t="shared" si="234"/>
        <v>500000</v>
      </c>
      <c r="L279" s="72">
        <f t="shared" si="235"/>
        <v>0.3066135547149757</v>
      </c>
      <c r="M279" s="21">
        <v>100</v>
      </c>
      <c r="N279" s="72">
        <f t="shared" si="241"/>
        <v>0</v>
      </c>
      <c r="O279" s="22">
        <v>10000</v>
      </c>
      <c r="P279" s="96">
        <f t="shared" si="236"/>
        <v>1000000</v>
      </c>
      <c r="Q279" s="72">
        <f t="shared" si="237"/>
        <v>0.6132271094299514</v>
      </c>
      <c r="R279" s="120">
        <f t="shared" si="238"/>
        <v>1630717.2083921535</v>
      </c>
      <c r="S279" s="99">
        <f t="shared" si="231"/>
        <v>1</v>
      </c>
      <c r="V279" s="116" t="s">
        <v>394</v>
      </c>
      <c r="W279" s="116"/>
      <c r="X279" s="72">
        <f t="shared" si="210"/>
        <v>8.1938474032668088E-2</v>
      </c>
      <c r="Y279" s="71">
        <f t="shared" si="211"/>
        <v>819.43595187295125</v>
      </c>
      <c r="Z279" s="72">
        <f t="shared" si="212"/>
        <v>0.31248046997062684</v>
      </c>
      <c r="AA279" s="71">
        <f t="shared" si="213"/>
        <v>3125</v>
      </c>
      <c r="AB279" s="72">
        <f t="shared" si="214"/>
        <v>0.62496093994125368</v>
      </c>
      <c r="AC279" s="71">
        <f t="shared" si="215"/>
        <v>6250</v>
      </c>
      <c r="AD279" s="71">
        <f t="shared" si="216"/>
        <v>10194.435951872951</v>
      </c>
      <c r="AE279" s="72">
        <f t="shared" si="217"/>
        <v>8.0306853560684413E-5</v>
      </c>
      <c r="AG279" s="116" t="s">
        <v>1286</v>
      </c>
      <c r="AH279" s="116"/>
      <c r="AI279" s="82">
        <f t="shared" si="198"/>
        <v>8.1938474032668088E-2</v>
      </c>
      <c r="AJ279" s="71">
        <f t="shared" si="199"/>
        <v>819.43595187295125</v>
      </c>
      <c r="AK279" s="117">
        <f t="shared" si="200"/>
        <v>0.31248046997062684</v>
      </c>
      <c r="AL279" s="118">
        <f t="shared" si="201"/>
        <v>3125</v>
      </c>
      <c r="AM279" s="82">
        <f t="shared" si="202"/>
        <v>0.62496093994125368</v>
      </c>
      <c r="AN279" s="71">
        <f t="shared" si="203"/>
        <v>6250</v>
      </c>
      <c r="AO279" s="71">
        <f t="shared" si="204"/>
        <v>10194.435951872951</v>
      </c>
      <c r="AP279" s="72">
        <f t="shared" si="218"/>
        <v>8.0306853560641045E-5</v>
      </c>
      <c r="AR279" s="116" t="s">
        <v>394</v>
      </c>
      <c r="AS279" s="116"/>
      <c r="AT279" s="25">
        <f t="shared" si="226"/>
        <v>0.42869709489447622</v>
      </c>
      <c r="AU279" s="48">
        <f t="shared" si="205"/>
        <v>4370.3250766557385</v>
      </c>
      <c r="AV279" s="25">
        <f t="shared" si="227"/>
        <v>0.3269757492292571</v>
      </c>
      <c r="AW279" s="48">
        <f t="shared" si="206"/>
        <v>3333.333333333333</v>
      </c>
      <c r="AX279" s="25">
        <f t="shared" si="228"/>
        <v>0.3269757492292571</v>
      </c>
      <c r="AY279" s="48">
        <f t="shared" si="207"/>
        <v>3333.333333333333</v>
      </c>
      <c r="AZ279" s="48">
        <f t="shared" si="208"/>
        <v>11036.991743322404</v>
      </c>
      <c r="BA279" s="25">
        <f t="shared" si="229"/>
        <v>3.9573164203474847E-4</v>
      </c>
      <c r="BC279" s="116" t="s">
        <v>1286</v>
      </c>
      <c r="BD279" s="116"/>
      <c r="BE279" s="56">
        <f t="shared" si="219"/>
        <v>0.33333333333333331</v>
      </c>
      <c r="BF279" s="48">
        <f t="shared" si="220"/>
        <v>3678.9972477741344</v>
      </c>
      <c r="BG279" s="56">
        <f t="shared" si="221"/>
        <v>0.33333333333333331</v>
      </c>
      <c r="BH279" s="48">
        <f t="shared" si="222"/>
        <v>3334.4444444444439</v>
      </c>
      <c r="BI279" s="56">
        <f t="shared" si="223"/>
        <v>0.33333333333333331</v>
      </c>
      <c r="BJ279" s="48">
        <f t="shared" si="224"/>
        <v>3334.4444444444439</v>
      </c>
      <c r="BK279" s="48">
        <f t="shared" si="209"/>
        <v>11036.991743322404</v>
      </c>
      <c r="BL279" s="51">
        <f t="shared" si="225"/>
        <v>3.9573164203465794E-4</v>
      </c>
    </row>
    <row r="280" spans="2:64" x14ac:dyDescent="0.2">
      <c r="B280" s="94">
        <v>44191</v>
      </c>
      <c r="C280" s="120">
        <f t="shared" si="230"/>
        <v>130.84792560054561</v>
      </c>
      <c r="D280" s="72">
        <f t="shared" si="239"/>
        <v>1.0000000000000174E-3</v>
      </c>
      <c r="E280" s="22">
        <v>1000</v>
      </c>
      <c r="F280" s="96">
        <f t="shared" si="232"/>
        <v>130847.92560054561</v>
      </c>
      <c r="G280" s="72">
        <f t="shared" si="233"/>
        <v>8.0233063761823167E-2</v>
      </c>
      <c r="H280" s="21">
        <v>100</v>
      </c>
      <c r="I280" s="72">
        <f t="shared" si="240"/>
        <v>0</v>
      </c>
      <c r="J280" s="22">
        <v>5000</v>
      </c>
      <c r="K280" s="96">
        <f t="shared" si="234"/>
        <v>500000</v>
      </c>
      <c r="L280" s="72">
        <f t="shared" si="235"/>
        <v>0.30658897874605895</v>
      </c>
      <c r="M280" s="21">
        <v>100</v>
      </c>
      <c r="N280" s="72">
        <f t="shared" si="241"/>
        <v>0</v>
      </c>
      <c r="O280" s="22">
        <v>10000</v>
      </c>
      <c r="P280" s="96">
        <f t="shared" si="236"/>
        <v>1000000</v>
      </c>
      <c r="Q280" s="72">
        <f t="shared" si="237"/>
        <v>0.6131779574921179</v>
      </c>
      <c r="R280" s="120">
        <f t="shared" si="238"/>
        <v>1630847.9256005455</v>
      </c>
      <c r="S280" s="99">
        <f t="shared" si="231"/>
        <v>1</v>
      </c>
      <c r="V280" s="116" t="s">
        <v>395</v>
      </c>
      <c r="W280" s="116"/>
      <c r="X280" s="72">
        <f t="shared" si="210"/>
        <v>8.2020412506700738E-2</v>
      </c>
      <c r="Y280" s="71">
        <f t="shared" si="211"/>
        <v>820.25538782482408</v>
      </c>
      <c r="Z280" s="72">
        <f t="shared" si="212"/>
        <v>0.31248046997062684</v>
      </c>
      <c r="AA280" s="71">
        <f t="shared" si="213"/>
        <v>3125</v>
      </c>
      <c r="AB280" s="72">
        <f t="shared" si="214"/>
        <v>0.62496093994125368</v>
      </c>
      <c r="AC280" s="71">
        <f t="shared" si="215"/>
        <v>6250</v>
      </c>
      <c r="AD280" s="71">
        <f t="shared" si="216"/>
        <v>10195.255387824824</v>
      </c>
      <c r="AE280" s="72">
        <f t="shared" si="217"/>
        <v>8.0380705292713907E-5</v>
      </c>
      <c r="AG280" s="116" t="s">
        <v>1287</v>
      </c>
      <c r="AH280" s="116"/>
      <c r="AI280" s="82">
        <f t="shared" si="198"/>
        <v>8.2020412506700738E-2</v>
      </c>
      <c r="AJ280" s="71">
        <f t="shared" si="199"/>
        <v>820.25538782482408</v>
      </c>
      <c r="AK280" s="117">
        <f t="shared" si="200"/>
        <v>0.31248046997062684</v>
      </c>
      <c r="AL280" s="118">
        <f t="shared" si="201"/>
        <v>3125</v>
      </c>
      <c r="AM280" s="82">
        <f t="shared" si="202"/>
        <v>0.62496093994125368</v>
      </c>
      <c r="AN280" s="71">
        <f t="shared" si="203"/>
        <v>6250</v>
      </c>
      <c r="AO280" s="71">
        <f t="shared" si="204"/>
        <v>10195.255387824824</v>
      </c>
      <c r="AP280" s="72">
        <f t="shared" si="218"/>
        <v>8.0380705292704135E-5</v>
      </c>
      <c r="AR280" s="116" t="s">
        <v>395</v>
      </c>
      <c r="AS280" s="116"/>
      <c r="AT280" s="25">
        <f t="shared" si="226"/>
        <v>0.42909130132793494</v>
      </c>
      <c r="AU280" s="48">
        <f t="shared" si="205"/>
        <v>4374.6954017323933</v>
      </c>
      <c r="AV280" s="25">
        <f t="shared" si="227"/>
        <v>0.32694946880035985</v>
      </c>
      <c r="AW280" s="48">
        <f t="shared" si="206"/>
        <v>3333.333333333333</v>
      </c>
      <c r="AX280" s="25">
        <f t="shared" si="228"/>
        <v>0.32694946880035985</v>
      </c>
      <c r="AY280" s="48">
        <f t="shared" si="207"/>
        <v>3333.333333333333</v>
      </c>
      <c r="AZ280" s="48">
        <f t="shared" si="208"/>
        <v>11041.362068399059</v>
      </c>
      <c r="BA280" s="25">
        <f t="shared" si="229"/>
        <v>3.9597067555113916E-4</v>
      </c>
      <c r="BC280" s="116" t="s">
        <v>1287</v>
      </c>
      <c r="BD280" s="116"/>
      <c r="BE280" s="56">
        <f t="shared" si="219"/>
        <v>0.33333333333333331</v>
      </c>
      <c r="BF280" s="48">
        <f t="shared" si="220"/>
        <v>3680.4540227996863</v>
      </c>
      <c r="BG280" s="56">
        <f t="shared" si="221"/>
        <v>0.33333333333333331</v>
      </c>
      <c r="BH280" s="48">
        <f t="shared" si="222"/>
        <v>3334.4444444444439</v>
      </c>
      <c r="BI280" s="56">
        <f t="shared" si="223"/>
        <v>0.33333333333333331</v>
      </c>
      <c r="BJ280" s="48">
        <f t="shared" si="224"/>
        <v>3334.4444444444439</v>
      </c>
      <c r="BK280" s="48">
        <f t="shared" si="209"/>
        <v>11041.362068399059</v>
      </c>
      <c r="BL280" s="51">
        <f t="shared" si="225"/>
        <v>3.9597067555119381E-4</v>
      </c>
    </row>
    <row r="281" spans="2:64" x14ac:dyDescent="0.2">
      <c r="B281" s="94">
        <v>44192</v>
      </c>
      <c r="C281" s="120">
        <f t="shared" si="230"/>
        <v>130.97877352614614</v>
      </c>
      <c r="D281" s="72">
        <f t="shared" si="239"/>
        <v>9.9999999999991242E-4</v>
      </c>
      <c r="E281" s="22">
        <v>1000</v>
      </c>
      <c r="F281" s="96">
        <f t="shared" si="232"/>
        <v>130978.77352614613</v>
      </c>
      <c r="G281" s="72">
        <f t="shared" si="233"/>
        <v>8.0306853560682734E-2</v>
      </c>
      <c r="H281" s="21">
        <v>100</v>
      </c>
      <c r="I281" s="72">
        <f t="shared" si="240"/>
        <v>0</v>
      </c>
      <c r="J281" s="22">
        <v>5000</v>
      </c>
      <c r="K281" s="96">
        <f t="shared" si="234"/>
        <v>500000</v>
      </c>
      <c r="L281" s="72">
        <f t="shared" si="235"/>
        <v>0.30656438214643911</v>
      </c>
      <c r="M281" s="21">
        <v>100</v>
      </c>
      <c r="N281" s="72">
        <f t="shared" si="241"/>
        <v>0</v>
      </c>
      <c r="O281" s="22">
        <v>10000</v>
      </c>
      <c r="P281" s="96">
        <f t="shared" si="236"/>
        <v>1000000</v>
      </c>
      <c r="Q281" s="72">
        <f t="shared" si="237"/>
        <v>0.61312876429287821</v>
      </c>
      <c r="R281" s="120">
        <f t="shared" si="238"/>
        <v>1630978.7735261461</v>
      </c>
      <c r="S281" s="99">
        <f t="shared" si="231"/>
        <v>1</v>
      </c>
      <c r="V281" s="116" t="s">
        <v>396</v>
      </c>
      <c r="W281" s="116"/>
      <c r="X281" s="72">
        <f t="shared" si="210"/>
        <v>8.2102432919207449E-2</v>
      </c>
      <c r="Y281" s="71">
        <f t="shared" si="211"/>
        <v>821.07564321264897</v>
      </c>
      <c r="Z281" s="72">
        <f t="shared" si="212"/>
        <v>0.31248046997062684</v>
      </c>
      <c r="AA281" s="71">
        <f t="shared" si="213"/>
        <v>3125</v>
      </c>
      <c r="AB281" s="72">
        <f t="shared" si="214"/>
        <v>0.62496093994125368</v>
      </c>
      <c r="AC281" s="71">
        <f t="shared" si="215"/>
        <v>6250</v>
      </c>
      <c r="AD281" s="71">
        <f t="shared" si="216"/>
        <v>10196.075643212649</v>
      </c>
      <c r="AE281" s="72">
        <f t="shared" si="217"/>
        <v>8.0454618999049689E-5</v>
      </c>
      <c r="AG281" s="116" t="s">
        <v>1288</v>
      </c>
      <c r="AH281" s="116"/>
      <c r="AI281" s="82">
        <f t="shared" si="198"/>
        <v>8.2102432919207449E-2</v>
      </c>
      <c r="AJ281" s="71">
        <f t="shared" si="199"/>
        <v>821.07564321264897</v>
      </c>
      <c r="AK281" s="117">
        <f t="shared" si="200"/>
        <v>0.31248046997062684</v>
      </c>
      <c r="AL281" s="118">
        <f t="shared" si="201"/>
        <v>3125</v>
      </c>
      <c r="AM281" s="82">
        <f t="shared" si="202"/>
        <v>0.62496093994125368</v>
      </c>
      <c r="AN281" s="71">
        <f t="shared" si="203"/>
        <v>6250</v>
      </c>
      <c r="AO281" s="71">
        <f t="shared" si="204"/>
        <v>10196.075643212649</v>
      </c>
      <c r="AP281" s="72">
        <f t="shared" si="218"/>
        <v>8.0454618998970773E-5</v>
      </c>
      <c r="AR281" s="116" t="s">
        <v>396</v>
      </c>
      <c r="AS281" s="116"/>
      <c r="AT281" s="25">
        <f t="shared" si="226"/>
        <v>0.42948583850976013</v>
      </c>
      <c r="AU281" s="48">
        <f t="shared" si="205"/>
        <v>4379.0700971341266</v>
      </c>
      <c r="AV281" s="25">
        <f t="shared" si="227"/>
        <v>0.32692316632157148</v>
      </c>
      <c r="AW281" s="48">
        <f t="shared" si="206"/>
        <v>3333.333333333333</v>
      </c>
      <c r="AX281" s="25">
        <f t="shared" si="228"/>
        <v>0.32692316632157148</v>
      </c>
      <c r="AY281" s="48">
        <f t="shared" si="207"/>
        <v>3333.333333333333</v>
      </c>
      <c r="AZ281" s="48">
        <f t="shared" si="208"/>
        <v>11045.736763800793</v>
      </c>
      <c r="BA281" s="25">
        <f t="shared" si="229"/>
        <v>3.962097587809329E-4</v>
      </c>
      <c r="BC281" s="116" t="s">
        <v>1288</v>
      </c>
      <c r="BD281" s="116"/>
      <c r="BE281" s="56">
        <f t="shared" si="219"/>
        <v>0.33333333333333331</v>
      </c>
      <c r="BF281" s="48">
        <f t="shared" si="220"/>
        <v>3681.9122546002641</v>
      </c>
      <c r="BG281" s="56">
        <f t="shared" si="221"/>
        <v>0.33333333333333331</v>
      </c>
      <c r="BH281" s="48">
        <f t="shared" si="222"/>
        <v>3334.4444444444439</v>
      </c>
      <c r="BI281" s="56">
        <f t="shared" si="223"/>
        <v>0.33333333333333331</v>
      </c>
      <c r="BJ281" s="48">
        <f t="shared" si="224"/>
        <v>3334.4444444444439</v>
      </c>
      <c r="BK281" s="48">
        <f t="shared" si="209"/>
        <v>11045.736763800793</v>
      </c>
      <c r="BL281" s="51">
        <f t="shared" si="225"/>
        <v>3.9620975878085218E-4</v>
      </c>
    </row>
    <row r="282" spans="2:64" x14ac:dyDescent="0.2">
      <c r="B282" s="94">
        <v>44193</v>
      </c>
      <c r="C282" s="120">
        <f t="shared" si="230"/>
        <v>131.10975229967229</v>
      </c>
      <c r="D282" s="72">
        <f t="shared" si="239"/>
        <v>1.0000000000000469E-3</v>
      </c>
      <c r="E282" s="22">
        <v>1000</v>
      </c>
      <c r="F282" s="96">
        <f t="shared" si="232"/>
        <v>131109.75229967228</v>
      </c>
      <c r="G282" s="72">
        <f t="shared" si="233"/>
        <v>8.0380705292714363E-2</v>
      </c>
      <c r="H282" s="21">
        <v>100</v>
      </c>
      <c r="I282" s="72">
        <f t="shared" si="240"/>
        <v>0</v>
      </c>
      <c r="J282" s="22">
        <v>5000</v>
      </c>
      <c r="K282" s="96">
        <f t="shared" si="234"/>
        <v>500000</v>
      </c>
      <c r="L282" s="72">
        <f t="shared" si="235"/>
        <v>0.30653976490242857</v>
      </c>
      <c r="M282" s="21">
        <v>100</v>
      </c>
      <c r="N282" s="72">
        <f t="shared" si="241"/>
        <v>0</v>
      </c>
      <c r="O282" s="22">
        <v>10000</v>
      </c>
      <c r="P282" s="96">
        <f t="shared" si="236"/>
        <v>1000000</v>
      </c>
      <c r="Q282" s="72">
        <f t="shared" si="237"/>
        <v>0.61307952980485714</v>
      </c>
      <c r="R282" s="120">
        <f t="shared" si="238"/>
        <v>1631109.7522996722</v>
      </c>
      <c r="S282" s="99">
        <f t="shared" si="231"/>
        <v>1</v>
      </c>
      <c r="V282" s="116" t="s">
        <v>397</v>
      </c>
      <c r="W282" s="116"/>
      <c r="X282" s="72">
        <f t="shared" si="210"/>
        <v>8.218453535212665E-2</v>
      </c>
      <c r="Y282" s="71">
        <f t="shared" si="211"/>
        <v>821.89671885586154</v>
      </c>
      <c r="Z282" s="72">
        <f t="shared" si="212"/>
        <v>0.31248046997062684</v>
      </c>
      <c r="AA282" s="71">
        <f t="shared" si="213"/>
        <v>3125</v>
      </c>
      <c r="AB282" s="72">
        <f t="shared" si="214"/>
        <v>0.62496093994125368</v>
      </c>
      <c r="AC282" s="71">
        <f t="shared" si="215"/>
        <v>6250</v>
      </c>
      <c r="AD282" s="71">
        <f t="shared" si="216"/>
        <v>10196.896718855862</v>
      </c>
      <c r="AE282" s="72">
        <f t="shared" si="217"/>
        <v>8.0528594720583095E-5</v>
      </c>
      <c r="AG282" s="116" t="s">
        <v>1289</v>
      </c>
      <c r="AH282" s="116"/>
      <c r="AI282" s="82">
        <f t="shared" si="198"/>
        <v>8.218453535212665E-2</v>
      </c>
      <c r="AJ282" s="71">
        <f t="shared" si="199"/>
        <v>821.89671885586154</v>
      </c>
      <c r="AK282" s="117">
        <f t="shared" si="200"/>
        <v>0.31248046997062684</v>
      </c>
      <c r="AL282" s="118">
        <f t="shared" si="201"/>
        <v>3125</v>
      </c>
      <c r="AM282" s="82">
        <f t="shared" si="202"/>
        <v>0.62496093994125368</v>
      </c>
      <c r="AN282" s="71">
        <f t="shared" si="203"/>
        <v>6250</v>
      </c>
      <c r="AO282" s="71">
        <f t="shared" si="204"/>
        <v>10196.896718855862</v>
      </c>
      <c r="AP282" s="72">
        <f t="shared" si="218"/>
        <v>8.0528594720519209E-5</v>
      </c>
      <c r="AR282" s="116" t="s">
        <v>397</v>
      </c>
      <c r="AS282" s="116"/>
      <c r="AT282" s="25">
        <f t="shared" si="226"/>
        <v>0.42988070665906514</v>
      </c>
      <c r="AU282" s="48">
        <f t="shared" si="205"/>
        <v>4383.4491672312606</v>
      </c>
      <c r="AV282" s="25">
        <f t="shared" si="227"/>
        <v>0.32689684177828449</v>
      </c>
      <c r="AW282" s="48">
        <f t="shared" si="206"/>
        <v>3333.333333333333</v>
      </c>
      <c r="AX282" s="25">
        <f t="shared" si="228"/>
        <v>0.32689684177828449</v>
      </c>
      <c r="AY282" s="48">
        <f t="shared" si="207"/>
        <v>3333.333333333333</v>
      </c>
      <c r="AZ282" s="48">
        <f t="shared" si="208"/>
        <v>11050.115833897926</v>
      </c>
      <c r="BA282" s="25">
        <f t="shared" si="229"/>
        <v>3.9644889161981626E-4</v>
      </c>
      <c r="BC282" s="116" t="s">
        <v>1289</v>
      </c>
      <c r="BD282" s="116"/>
      <c r="BE282" s="56">
        <f t="shared" si="219"/>
        <v>0.33333333333333331</v>
      </c>
      <c r="BF282" s="48">
        <f t="shared" si="220"/>
        <v>3683.3719446326418</v>
      </c>
      <c r="BG282" s="56">
        <f t="shared" si="221"/>
        <v>0.33333333333333331</v>
      </c>
      <c r="BH282" s="48">
        <f t="shared" si="222"/>
        <v>3334.4444444444439</v>
      </c>
      <c r="BI282" s="56">
        <f t="shared" si="223"/>
        <v>0.33333333333333331</v>
      </c>
      <c r="BJ282" s="48">
        <f t="shared" si="224"/>
        <v>3334.4444444444439</v>
      </c>
      <c r="BK282" s="48">
        <f t="shared" si="209"/>
        <v>11050.115833897926</v>
      </c>
      <c r="BL282" s="51">
        <f t="shared" si="225"/>
        <v>3.9644889161971619E-4</v>
      </c>
    </row>
    <row r="283" spans="2:64" x14ac:dyDescent="0.2">
      <c r="B283" s="94">
        <v>44194</v>
      </c>
      <c r="C283" s="120">
        <f t="shared" si="230"/>
        <v>131.24086205197196</v>
      </c>
      <c r="D283" s="72">
        <f t="shared" si="239"/>
        <v>9.9999999999994212E-4</v>
      </c>
      <c r="E283" s="22">
        <v>1000</v>
      </c>
      <c r="F283" s="96">
        <f t="shared" si="232"/>
        <v>131240.86205197196</v>
      </c>
      <c r="G283" s="72">
        <f t="shared" si="233"/>
        <v>8.0454618998987884E-2</v>
      </c>
      <c r="H283" s="21">
        <v>100</v>
      </c>
      <c r="I283" s="72">
        <f t="shared" si="240"/>
        <v>0</v>
      </c>
      <c r="J283" s="22">
        <v>5000</v>
      </c>
      <c r="K283" s="96">
        <f t="shared" si="234"/>
        <v>500000</v>
      </c>
      <c r="L283" s="72">
        <f t="shared" si="235"/>
        <v>0.3065151270003374</v>
      </c>
      <c r="M283" s="21">
        <v>100</v>
      </c>
      <c r="N283" s="72">
        <f t="shared" si="241"/>
        <v>0</v>
      </c>
      <c r="O283" s="22">
        <v>10000</v>
      </c>
      <c r="P283" s="96">
        <f t="shared" si="236"/>
        <v>1000000</v>
      </c>
      <c r="Q283" s="72">
        <f t="shared" si="237"/>
        <v>0.61303025400067479</v>
      </c>
      <c r="R283" s="120">
        <f t="shared" si="238"/>
        <v>1631240.862051972</v>
      </c>
      <c r="S283" s="99">
        <f t="shared" si="231"/>
        <v>1</v>
      </c>
      <c r="V283" s="116" t="s">
        <v>398</v>
      </c>
      <c r="W283" s="116"/>
      <c r="X283" s="72">
        <f t="shared" si="210"/>
        <v>8.2266719887478759E-2</v>
      </c>
      <c r="Y283" s="71">
        <f t="shared" si="211"/>
        <v>822.71861557471732</v>
      </c>
      <c r="Z283" s="72">
        <f t="shared" si="212"/>
        <v>0.31248046997062684</v>
      </c>
      <c r="AA283" s="71">
        <f t="shared" si="213"/>
        <v>3125</v>
      </c>
      <c r="AB283" s="72">
        <f t="shared" si="214"/>
        <v>0.62496093994125368</v>
      </c>
      <c r="AC283" s="71">
        <f t="shared" si="215"/>
        <v>6250</v>
      </c>
      <c r="AD283" s="71">
        <f t="shared" si="216"/>
        <v>10197.718615574717</v>
      </c>
      <c r="AE283" s="72">
        <f t="shared" si="217"/>
        <v>8.0602632498488953E-5</v>
      </c>
      <c r="AG283" s="116" t="s">
        <v>1290</v>
      </c>
      <c r="AH283" s="116"/>
      <c r="AI283" s="82">
        <f t="shared" si="198"/>
        <v>8.2266719887478759E-2</v>
      </c>
      <c r="AJ283" s="71">
        <f t="shared" si="199"/>
        <v>822.71861557471732</v>
      </c>
      <c r="AK283" s="117">
        <f t="shared" si="200"/>
        <v>0.31248046997062684</v>
      </c>
      <c r="AL283" s="118">
        <f t="shared" si="201"/>
        <v>3125</v>
      </c>
      <c r="AM283" s="82">
        <f t="shared" si="202"/>
        <v>0.62496093994125368</v>
      </c>
      <c r="AN283" s="71">
        <f t="shared" si="203"/>
        <v>6250</v>
      </c>
      <c r="AO283" s="71">
        <f t="shared" si="204"/>
        <v>10197.718615574717</v>
      </c>
      <c r="AP283" s="72">
        <f t="shared" si="218"/>
        <v>8.0602632498427695E-5</v>
      </c>
      <c r="AR283" s="116" t="s">
        <v>398</v>
      </c>
      <c r="AS283" s="116"/>
      <c r="AT283" s="25">
        <f t="shared" si="226"/>
        <v>0.43027590599500026</v>
      </c>
      <c r="AU283" s="48">
        <f t="shared" si="205"/>
        <v>4387.8326163984912</v>
      </c>
      <c r="AV283" s="25">
        <f t="shared" si="227"/>
        <v>0.32687049515588884</v>
      </c>
      <c r="AW283" s="48">
        <f t="shared" si="206"/>
        <v>3333.333333333333</v>
      </c>
      <c r="AX283" s="25">
        <f t="shared" si="228"/>
        <v>0.32687049515588884</v>
      </c>
      <c r="AY283" s="48">
        <f t="shared" si="207"/>
        <v>3333.333333333333</v>
      </c>
      <c r="AZ283" s="48">
        <f t="shared" si="208"/>
        <v>11054.499283065157</v>
      </c>
      <c r="BA283" s="25">
        <f t="shared" si="229"/>
        <v>3.9668807396430578E-4</v>
      </c>
      <c r="BC283" s="116" t="s">
        <v>1290</v>
      </c>
      <c r="BD283" s="116"/>
      <c r="BE283" s="56">
        <f t="shared" si="219"/>
        <v>0.33333333333333331</v>
      </c>
      <c r="BF283" s="48">
        <f t="shared" si="220"/>
        <v>3684.8330943550523</v>
      </c>
      <c r="BG283" s="56">
        <f t="shared" si="221"/>
        <v>0.33333333333333331</v>
      </c>
      <c r="BH283" s="48">
        <f t="shared" si="222"/>
        <v>3334.4444444444439</v>
      </c>
      <c r="BI283" s="56">
        <f t="shared" si="223"/>
        <v>0.33333333333333331</v>
      </c>
      <c r="BJ283" s="48">
        <f t="shared" si="224"/>
        <v>3334.4444444444439</v>
      </c>
      <c r="BK283" s="48">
        <f t="shared" si="209"/>
        <v>11054.499283065157</v>
      </c>
      <c r="BL283" s="51">
        <f t="shared" si="225"/>
        <v>3.9668807396431305E-4</v>
      </c>
    </row>
    <row r="284" spans="2:64" x14ac:dyDescent="0.2">
      <c r="B284" s="94">
        <v>44195</v>
      </c>
      <c r="C284" s="120">
        <f t="shared" si="230"/>
        <v>131.37210291402394</v>
      </c>
      <c r="D284" s="72">
        <f t="shared" si="239"/>
        <v>1.000000000000075E-3</v>
      </c>
      <c r="E284" s="22">
        <v>1000</v>
      </c>
      <c r="F284" s="96">
        <f t="shared" si="232"/>
        <v>131372.10291402394</v>
      </c>
      <c r="G284" s="72">
        <f t="shared" si="233"/>
        <v>8.0528594720580118E-2</v>
      </c>
      <c r="H284" s="21">
        <v>100</v>
      </c>
      <c r="I284" s="72">
        <f t="shared" si="240"/>
        <v>0</v>
      </c>
      <c r="J284" s="22">
        <v>5000</v>
      </c>
      <c r="K284" s="96">
        <f t="shared" si="234"/>
        <v>500000</v>
      </c>
      <c r="L284" s="72">
        <f t="shared" si="235"/>
        <v>0.30649046842647332</v>
      </c>
      <c r="M284" s="21">
        <v>100</v>
      </c>
      <c r="N284" s="72">
        <f t="shared" si="241"/>
        <v>0</v>
      </c>
      <c r="O284" s="22">
        <v>10000</v>
      </c>
      <c r="P284" s="96">
        <f t="shared" si="236"/>
        <v>1000000</v>
      </c>
      <c r="Q284" s="72">
        <f t="shared" si="237"/>
        <v>0.61298093685294663</v>
      </c>
      <c r="R284" s="120">
        <f t="shared" si="238"/>
        <v>1631372.1029140239</v>
      </c>
      <c r="S284" s="99">
        <f t="shared" si="231"/>
        <v>1</v>
      </c>
      <c r="V284" s="116" t="s">
        <v>399</v>
      </c>
      <c r="W284" s="116"/>
      <c r="X284" s="72">
        <f t="shared" si="210"/>
        <v>8.234898660736624E-2</v>
      </c>
      <c r="Y284" s="71">
        <f t="shared" si="211"/>
        <v>823.54133419029199</v>
      </c>
      <c r="Z284" s="72">
        <f t="shared" si="212"/>
        <v>0.31248046997062684</v>
      </c>
      <c r="AA284" s="71">
        <f t="shared" si="213"/>
        <v>3125</v>
      </c>
      <c r="AB284" s="72">
        <f t="shared" si="214"/>
        <v>0.62496093994125368</v>
      </c>
      <c r="AC284" s="71">
        <f t="shared" si="215"/>
        <v>6250</v>
      </c>
      <c r="AD284" s="71">
        <f t="shared" si="216"/>
        <v>10198.541334190293</v>
      </c>
      <c r="AE284" s="72">
        <f t="shared" si="217"/>
        <v>8.0676732374225377E-5</v>
      </c>
      <c r="AG284" s="116" t="s">
        <v>1291</v>
      </c>
      <c r="AH284" s="116"/>
      <c r="AI284" s="82">
        <f t="shared" si="198"/>
        <v>8.234898660736624E-2</v>
      </c>
      <c r="AJ284" s="71">
        <f t="shared" si="199"/>
        <v>823.54133419029199</v>
      </c>
      <c r="AK284" s="117">
        <f t="shared" si="200"/>
        <v>0.31248046997062684</v>
      </c>
      <c r="AL284" s="118">
        <f t="shared" si="201"/>
        <v>3125</v>
      </c>
      <c r="AM284" s="82">
        <f t="shared" si="202"/>
        <v>0.62496093994125368</v>
      </c>
      <c r="AN284" s="71">
        <f t="shared" si="203"/>
        <v>6250</v>
      </c>
      <c r="AO284" s="71">
        <f t="shared" si="204"/>
        <v>10198.541334190293</v>
      </c>
      <c r="AP284" s="72">
        <f t="shared" si="218"/>
        <v>8.0676732374218574E-5</v>
      </c>
      <c r="AR284" s="116" t="s">
        <v>399</v>
      </c>
      <c r="AS284" s="116"/>
      <c r="AT284" s="25">
        <f t="shared" si="226"/>
        <v>0.43067143673675234</v>
      </c>
      <c r="AU284" s="48">
        <f t="shared" si="205"/>
        <v>4392.2204490148888</v>
      </c>
      <c r="AV284" s="25">
        <f t="shared" si="227"/>
        <v>0.32684412643977201</v>
      </c>
      <c r="AW284" s="48">
        <f t="shared" si="206"/>
        <v>3333.333333333333</v>
      </c>
      <c r="AX284" s="25">
        <f t="shared" si="228"/>
        <v>0.32684412643977201</v>
      </c>
      <c r="AY284" s="48">
        <f t="shared" si="207"/>
        <v>3333.333333333333</v>
      </c>
      <c r="AZ284" s="48">
        <f t="shared" si="208"/>
        <v>11058.887115681555</v>
      </c>
      <c r="BA284" s="25">
        <f t="shared" si="229"/>
        <v>3.9692730570977075E-4</v>
      </c>
      <c r="BC284" s="116" t="s">
        <v>1291</v>
      </c>
      <c r="BD284" s="116"/>
      <c r="BE284" s="56">
        <f t="shared" si="219"/>
        <v>0.33333333333333331</v>
      </c>
      <c r="BF284" s="48">
        <f t="shared" si="220"/>
        <v>3686.295705227185</v>
      </c>
      <c r="BG284" s="56">
        <f t="shared" si="221"/>
        <v>0.33333333333333331</v>
      </c>
      <c r="BH284" s="48">
        <f t="shared" si="222"/>
        <v>3334.4444444444439</v>
      </c>
      <c r="BI284" s="56">
        <f t="shared" si="223"/>
        <v>0.33333333333333331</v>
      </c>
      <c r="BJ284" s="48">
        <f t="shared" si="224"/>
        <v>3334.4444444444439</v>
      </c>
      <c r="BK284" s="48">
        <f t="shared" si="209"/>
        <v>11058.887115681555</v>
      </c>
      <c r="BL284" s="51">
        <f t="shared" si="225"/>
        <v>3.969273057098377E-4</v>
      </c>
    </row>
    <row r="285" spans="2:64" x14ac:dyDescent="0.2">
      <c r="B285" s="94">
        <v>44196</v>
      </c>
      <c r="C285" s="120">
        <f t="shared" si="230"/>
        <v>131.50347501693795</v>
      </c>
      <c r="D285" s="72">
        <f t="shared" si="239"/>
        <v>9.9999999999992456E-4</v>
      </c>
      <c r="E285" s="22">
        <v>1000</v>
      </c>
      <c r="F285" s="96">
        <f t="shared" si="232"/>
        <v>131503.47501693794</v>
      </c>
      <c r="G285" s="72">
        <f t="shared" si="233"/>
        <v>8.0602632498574786E-2</v>
      </c>
      <c r="H285" s="21">
        <v>100</v>
      </c>
      <c r="I285" s="72">
        <f t="shared" si="240"/>
        <v>0</v>
      </c>
      <c r="J285" s="22">
        <v>5000</v>
      </c>
      <c r="K285" s="96">
        <f t="shared" si="234"/>
        <v>500000</v>
      </c>
      <c r="L285" s="72">
        <f t="shared" si="235"/>
        <v>0.30646578916714173</v>
      </c>
      <c r="M285" s="21">
        <v>100</v>
      </c>
      <c r="N285" s="72">
        <f t="shared" si="241"/>
        <v>0</v>
      </c>
      <c r="O285" s="22">
        <v>10000</v>
      </c>
      <c r="P285" s="96">
        <f t="shared" si="236"/>
        <v>1000000</v>
      </c>
      <c r="Q285" s="72">
        <f t="shared" si="237"/>
        <v>0.61293157833428347</v>
      </c>
      <c r="R285" s="120">
        <f t="shared" si="238"/>
        <v>1631503.4750169381</v>
      </c>
      <c r="S285" s="99">
        <f t="shared" si="231"/>
        <v>1</v>
      </c>
      <c r="V285" s="116" t="s">
        <v>400</v>
      </c>
      <c r="W285" s="116"/>
      <c r="X285" s="72">
        <f t="shared" si="210"/>
        <v>8.2431335593973615E-2</v>
      </c>
      <c r="Y285" s="71">
        <f t="shared" si="211"/>
        <v>824.36487552448239</v>
      </c>
      <c r="Z285" s="72">
        <f t="shared" si="212"/>
        <v>0.31248046997062684</v>
      </c>
      <c r="AA285" s="71">
        <f t="shared" si="213"/>
        <v>3125</v>
      </c>
      <c r="AB285" s="72">
        <f t="shared" si="214"/>
        <v>0.62496093994125368</v>
      </c>
      <c r="AC285" s="71">
        <f t="shared" si="215"/>
        <v>6250</v>
      </c>
      <c r="AD285" s="71">
        <f t="shared" si="216"/>
        <v>10199.364875524483</v>
      </c>
      <c r="AE285" s="72">
        <f t="shared" si="217"/>
        <v>8.075089438810661E-5</v>
      </c>
      <c r="AG285" s="116" t="s">
        <v>1292</v>
      </c>
      <c r="AH285" s="116"/>
      <c r="AI285" s="82">
        <f t="shared" si="198"/>
        <v>8.2431335593973615E-2</v>
      </c>
      <c r="AJ285" s="71">
        <f t="shared" si="199"/>
        <v>824.36487552448239</v>
      </c>
      <c r="AK285" s="117">
        <f t="shared" si="200"/>
        <v>0.31248046997062684</v>
      </c>
      <c r="AL285" s="118">
        <f t="shared" si="201"/>
        <v>3125</v>
      </c>
      <c r="AM285" s="82">
        <f t="shared" si="202"/>
        <v>0.62496093994125368</v>
      </c>
      <c r="AN285" s="71">
        <f t="shared" si="203"/>
        <v>6250</v>
      </c>
      <c r="AO285" s="71">
        <f t="shared" si="204"/>
        <v>10199.364875524483</v>
      </c>
      <c r="AP285" s="72">
        <f t="shared" si="218"/>
        <v>8.0750894388081917E-5</v>
      </c>
      <c r="AR285" s="116" t="s">
        <v>400</v>
      </c>
      <c r="AS285" s="116"/>
      <c r="AT285" s="25">
        <f t="shared" si="226"/>
        <v>0.43106729910354508</v>
      </c>
      <c r="AU285" s="48">
        <f t="shared" si="205"/>
        <v>4396.6126694639042</v>
      </c>
      <c r="AV285" s="25">
        <f t="shared" si="227"/>
        <v>0.32681773561531913</v>
      </c>
      <c r="AW285" s="48">
        <f t="shared" si="206"/>
        <v>3333.333333333333</v>
      </c>
      <c r="AX285" s="25">
        <f t="shared" si="228"/>
        <v>0.32681773561531913</v>
      </c>
      <c r="AY285" s="48">
        <f t="shared" si="207"/>
        <v>3333.333333333333</v>
      </c>
      <c r="AZ285" s="48">
        <f t="shared" si="208"/>
        <v>11063.27933613057</v>
      </c>
      <c r="BA285" s="25">
        <f t="shared" si="229"/>
        <v>3.9716658675240931E-4</v>
      </c>
      <c r="BC285" s="116" t="s">
        <v>1292</v>
      </c>
      <c r="BD285" s="116"/>
      <c r="BE285" s="56">
        <f t="shared" si="219"/>
        <v>0.33333333333333331</v>
      </c>
      <c r="BF285" s="48">
        <f t="shared" si="220"/>
        <v>3687.7597787101899</v>
      </c>
      <c r="BG285" s="56">
        <f t="shared" si="221"/>
        <v>0.33333333333333331</v>
      </c>
      <c r="BH285" s="48">
        <f t="shared" si="222"/>
        <v>3334.4444444444439</v>
      </c>
      <c r="BI285" s="56">
        <f t="shared" si="223"/>
        <v>0.33333333333333331</v>
      </c>
      <c r="BJ285" s="48">
        <f t="shared" si="224"/>
        <v>3334.4444444444439</v>
      </c>
      <c r="BK285" s="48">
        <f t="shared" si="209"/>
        <v>11063.27933613057</v>
      </c>
      <c r="BL285" s="51">
        <f t="shared" si="225"/>
        <v>3.9716658675237326E-4</v>
      </c>
    </row>
    <row r="286" spans="2:64" x14ac:dyDescent="0.2">
      <c r="B286" s="94">
        <v>44197</v>
      </c>
      <c r="C286" s="120">
        <f t="shared" si="230"/>
        <v>131.63497849195488</v>
      </c>
      <c r="D286" s="72">
        <f t="shared" si="239"/>
        <v>9.9999999999992044E-4</v>
      </c>
      <c r="E286" s="22">
        <v>1000</v>
      </c>
      <c r="F286" s="96">
        <f t="shared" si="232"/>
        <v>131634.97849195488</v>
      </c>
      <c r="G286" s="72">
        <f t="shared" si="233"/>
        <v>8.0676732374062629E-2</v>
      </c>
      <c r="H286" s="21">
        <v>100</v>
      </c>
      <c r="I286" s="72">
        <f t="shared" si="240"/>
        <v>0</v>
      </c>
      <c r="J286" s="22">
        <v>5000</v>
      </c>
      <c r="K286" s="96">
        <f t="shared" si="234"/>
        <v>500000</v>
      </c>
      <c r="L286" s="72">
        <f t="shared" si="235"/>
        <v>0.30644108920864577</v>
      </c>
      <c r="M286" s="21">
        <v>100</v>
      </c>
      <c r="N286" s="72">
        <f t="shared" si="241"/>
        <v>0</v>
      </c>
      <c r="O286" s="22">
        <v>10000</v>
      </c>
      <c r="P286" s="96">
        <f t="shared" si="236"/>
        <v>1000000</v>
      </c>
      <c r="Q286" s="72">
        <f t="shared" si="237"/>
        <v>0.61288217841729153</v>
      </c>
      <c r="R286" s="120">
        <f t="shared" si="238"/>
        <v>1631634.978491955</v>
      </c>
      <c r="S286" s="99">
        <f t="shared" si="231"/>
        <v>1</v>
      </c>
      <c r="V286" s="116" t="s">
        <v>401</v>
      </c>
      <c r="W286" s="116"/>
      <c r="X286" s="72">
        <f t="shared" si="210"/>
        <v>8.2513766929567592E-2</v>
      </c>
      <c r="Y286" s="71">
        <f t="shared" si="211"/>
        <v>825.18924040000695</v>
      </c>
      <c r="Z286" s="72">
        <f t="shared" si="212"/>
        <v>0.31248046997062684</v>
      </c>
      <c r="AA286" s="71">
        <f t="shared" si="213"/>
        <v>3125</v>
      </c>
      <c r="AB286" s="72">
        <f t="shared" si="214"/>
        <v>0.62496093994125368</v>
      </c>
      <c r="AC286" s="71">
        <f t="shared" si="215"/>
        <v>6250</v>
      </c>
      <c r="AD286" s="71">
        <f t="shared" si="216"/>
        <v>10200.189240400006</v>
      </c>
      <c r="AE286" s="72">
        <f t="shared" si="217"/>
        <v>8.0825118581800303E-5</v>
      </c>
      <c r="AG286" s="116" t="s">
        <v>1293</v>
      </c>
      <c r="AH286" s="116"/>
      <c r="AI286" s="82">
        <f t="shared" si="198"/>
        <v>8.2513766929567592E-2</v>
      </c>
      <c r="AJ286" s="71">
        <f t="shared" si="199"/>
        <v>825.18924040000695</v>
      </c>
      <c r="AK286" s="117">
        <f t="shared" si="200"/>
        <v>0.31248046997062684</v>
      </c>
      <c r="AL286" s="118">
        <f t="shared" si="201"/>
        <v>3125</v>
      </c>
      <c r="AM286" s="82">
        <f t="shared" si="202"/>
        <v>0.62496093994125368</v>
      </c>
      <c r="AN286" s="71">
        <f t="shared" si="203"/>
        <v>6250</v>
      </c>
      <c r="AO286" s="71">
        <f t="shared" si="204"/>
        <v>10200.189240400006</v>
      </c>
      <c r="AP286" s="72">
        <f t="shared" si="218"/>
        <v>8.0825118581762112E-5</v>
      </c>
      <c r="AR286" s="116" t="s">
        <v>401</v>
      </c>
      <c r="AS286" s="116"/>
      <c r="AT286" s="25">
        <f t="shared" si="226"/>
        <v>0.43146349331463779</v>
      </c>
      <c r="AU286" s="48">
        <f t="shared" si="205"/>
        <v>4401.0092821333683</v>
      </c>
      <c r="AV286" s="25">
        <f t="shared" si="227"/>
        <v>0.326791322667913</v>
      </c>
      <c r="AW286" s="48">
        <f t="shared" si="206"/>
        <v>3333.333333333333</v>
      </c>
      <c r="AX286" s="25">
        <f t="shared" si="228"/>
        <v>0.326791322667913</v>
      </c>
      <c r="AY286" s="48">
        <f t="shared" si="207"/>
        <v>3333.333333333333</v>
      </c>
      <c r="AZ286" s="48">
        <f t="shared" si="208"/>
        <v>11067.675948800035</v>
      </c>
      <c r="BA286" s="25">
        <f t="shared" si="229"/>
        <v>3.9740591698760193E-4</v>
      </c>
      <c r="BC286" s="116" t="s">
        <v>1293</v>
      </c>
      <c r="BD286" s="116"/>
      <c r="BE286" s="56">
        <f t="shared" si="219"/>
        <v>0.33333333333333331</v>
      </c>
      <c r="BF286" s="48">
        <f t="shared" si="220"/>
        <v>3689.2253162666784</v>
      </c>
      <c r="BG286" s="56">
        <f t="shared" si="221"/>
        <v>0.33333333333333331</v>
      </c>
      <c r="BH286" s="48">
        <f t="shared" si="222"/>
        <v>3334.4444444444439</v>
      </c>
      <c r="BI286" s="56">
        <f t="shared" si="223"/>
        <v>0.33333333333333331</v>
      </c>
      <c r="BJ286" s="48">
        <f t="shared" si="224"/>
        <v>3334.4444444444439</v>
      </c>
      <c r="BK286" s="48">
        <f t="shared" si="209"/>
        <v>11067.675948800035</v>
      </c>
      <c r="BL286" s="51">
        <f t="shared" si="225"/>
        <v>3.9740591698755878E-4</v>
      </c>
    </row>
    <row r="287" spans="2:64" x14ac:dyDescent="0.2">
      <c r="B287" s="94">
        <v>44198</v>
      </c>
      <c r="C287" s="120">
        <f t="shared" si="230"/>
        <v>131.76661347044683</v>
      </c>
      <c r="D287" s="72">
        <f t="shared" si="239"/>
        <v>9.9999999999992695E-4</v>
      </c>
      <c r="E287" s="22">
        <v>1000</v>
      </c>
      <c r="F287" s="96">
        <f t="shared" si="232"/>
        <v>131766.61347044684</v>
      </c>
      <c r="G287" s="72">
        <f t="shared" si="233"/>
        <v>8.0750894388141176E-2</v>
      </c>
      <c r="H287" s="21">
        <v>100</v>
      </c>
      <c r="I287" s="72">
        <f t="shared" si="240"/>
        <v>0</v>
      </c>
      <c r="J287" s="22">
        <v>5000</v>
      </c>
      <c r="K287" s="96">
        <f t="shared" si="234"/>
        <v>500000</v>
      </c>
      <c r="L287" s="72">
        <f t="shared" si="235"/>
        <v>0.30641636853728627</v>
      </c>
      <c r="M287" s="21">
        <v>100</v>
      </c>
      <c r="N287" s="72">
        <f t="shared" si="241"/>
        <v>0</v>
      </c>
      <c r="O287" s="22">
        <v>10000</v>
      </c>
      <c r="P287" s="96">
        <f t="shared" si="236"/>
        <v>1000000</v>
      </c>
      <c r="Q287" s="72">
        <f t="shared" si="237"/>
        <v>0.61283273707457253</v>
      </c>
      <c r="R287" s="120">
        <f t="shared" si="238"/>
        <v>1631766.6134704468</v>
      </c>
      <c r="S287" s="99">
        <f t="shared" si="231"/>
        <v>1</v>
      </c>
      <c r="V287" s="116" t="s">
        <v>402</v>
      </c>
      <c r="W287" s="116"/>
      <c r="X287" s="72">
        <f t="shared" si="210"/>
        <v>8.2596280696497174E-2</v>
      </c>
      <c r="Y287" s="71">
        <f t="shared" si="211"/>
        <v>826.014429640407</v>
      </c>
      <c r="Z287" s="72">
        <f t="shared" si="212"/>
        <v>0.31248046997062684</v>
      </c>
      <c r="AA287" s="71">
        <f t="shared" si="213"/>
        <v>3125</v>
      </c>
      <c r="AB287" s="72">
        <f t="shared" si="214"/>
        <v>0.62496093994125368</v>
      </c>
      <c r="AC287" s="71">
        <f t="shared" si="215"/>
        <v>6250</v>
      </c>
      <c r="AD287" s="71">
        <f t="shared" si="216"/>
        <v>10201.014429640407</v>
      </c>
      <c r="AE287" s="72">
        <f t="shared" si="217"/>
        <v>8.0899404996543422E-5</v>
      </c>
      <c r="AG287" s="116" t="s">
        <v>1294</v>
      </c>
      <c r="AH287" s="116"/>
      <c r="AI287" s="82">
        <f t="shared" si="198"/>
        <v>8.2596280696497174E-2</v>
      </c>
      <c r="AJ287" s="71">
        <f t="shared" si="199"/>
        <v>826.014429640407</v>
      </c>
      <c r="AK287" s="117">
        <f t="shared" si="200"/>
        <v>0.31248046997062684</v>
      </c>
      <c r="AL287" s="118">
        <f t="shared" si="201"/>
        <v>3125</v>
      </c>
      <c r="AM287" s="82">
        <f t="shared" si="202"/>
        <v>0.62496093994125368</v>
      </c>
      <c r="AN287" s="71">
        <f t="shared" si="203"/>
        <v>6250</v>
      </c>
      <c r="AO287" s="71">
        <f t="shared" si="204"/>
        <v>10201.014429640407</v>
      </c>
      <c r="AP287" s="72">
        <f t="shared" si="218"/>
        <v>8.0899404996559454E-5</v>
      </c>
      <c r="AR287" s="116" t="s">
        <v>402</v>
      </c>
      <c r="AS287" s="116"/>
      <c r="AT287" s="25">
        <f t="shared" si="226"/>
        <v>0.43186001958932585</v>
      </c>
      <c r="AU287" s="48">
        <f t="shared" si="205"/>
        <v>4405.4102914155019</v>
      </c>
      <c r="AV287" s="25">
        <f t="shared" si="227"/>
        <v>0.32676488758293382</v>
      </c>
      <c r="AW287" s="48">
        <f t="shared" si="206"/>
        <v>3333.333333333333</v>
      </c>
      <c r="AX287" s="25">
        <f t="shared" si="228"/>
        <v>0.32676488758293382</v>
      </c>
      <c r="AY287" s="48">
        <f t="shared" si="207"/>
        <v>3333.333333333333</v>
      </c>
      <c r="AZ287" s="48">
        <f t="shared" si="208"/>
        <v>11072.076958082169</v>
      </c>
      <c r="BA287" s="25">
        <f t="shared" si="229"/>
        <v>3.9764529631089901E-4</v>
      </c>
      <c r="BC287" s="116" t="s">
        <v>1294</v>
      </c>
      <c r="BD287" s="116"/>
      <c r="BE287" s="56">
        <f t="shared" si="219"/>
        <v>0.33333333333333331</v>
      </c>
      <c r="BF287" s="48">
        <f t="shared" si="220"/>
        <v>3690.6923193607226</v>
      </c>
      <c r="BG287" s="56">
        <f t="shared" si="221"/>
        <v>0.33333333333333331</v>
      </c>
      <c r="BH287" s="48">
        <f t="shared" si="222"/>
        <v>3334.4444444444439</v>
      </c>
      <c r="BI287" s="56">
        <f t="shared" si="223"/>
        <v>0.33333333333333331</v>
      </c>
      <c r="BJ287" s="48">
        <f t="shared" si="224"/>
        <v>3334.4444444444439</v>
      </c>
      <c r="BK287" s="48">
        <f t="shared" si="209"/>
        <v>11072.076958082169</v>
      </c>
      <c r="BL287" s="51">
        <f t="shared" si="225"/>
        <v>3.9764529631081125E-4</v>
      </c>
    </row>
    <row r="288" spans="2:64" x14ac:dyDescent="0.2">
      <c r="B288" s="94">
        <v>44199</v>
      </c>
      <c r="C288" s="120">
        <f t="shared" si="230"/>
        <v>131.89838008391729</v>
      </c>
      <c r="D288" s="72">
        <f t="shared" si="239"/>
        <v>1.0000000000001069E-3</v>
      </c>
      <c r="E288" s="22">
        <v>1000</v>
      </c>
      <c r="F288" s="96">
        <f t="shared" si="232"/>
        <v>131898.38008391729</v>
      </c>
      <c r="G288" s="72">
        <f t="shared" si="233"/>
        <v>8.0825118581914809E-2</v>
      </c>
      <c r="H288" s="21">
        <v>100</v>
      </c>
      <c r="I288" s="72">
        <f t="shared" si="240"/>
        <v>0</v>
      </c>
      <c r="J288" s="22">
        <v>5000</v>
      </c>
      <c r="K288" s="96">
        <f t="shared" si="234"/>
        <v>500000</v>
      </c>
      <c r="L288" s="72">
        <f t="shared" si="235"/>
        <v>0.30639162713936174</v>
      </c>
      <c r="M288" s="21">
        <v>100</v>
      </c>
      <c r="N288" s="72">
        <f t="shared" si="241"/>
        <v>0</v>
      </c>
      <c r="O288" s="22">
        <v>10000</v>
      </c>
      <c r="P288" s="96">
        <f t="shared" si="236"/>
        <v>1000000</v>
      </c>
      <c r="Q288" s="72">
        <f t="shared" si="237"/>
        <v>0.61278325427872349</v>
      </c>
      <c r="R288" s="120">
        <f t="shared" si="238"/>
        <v>1631898.3800839172</v>
      </c>
      <c r="S288" s="99">
        <f t="shared" si="231"/>
        <v>1</v>
      </c>
      <c r="V288" s="116" t="s">
        <v>403</v>
      </c>
      <c r="W288" s="116"/>
      <c r="X288" s="72">
        <f t="shared" si="210"/>
        <v>8.2678876977193672E-2</v>
      </c>
      <c r="Y288" s="71">
        <f t="shared" si="211"/>
        <v>826.84044407004751</v>
      </c>
      <c r="Z288" s="72">
        <f t="shared" si="212"/>
        <v>0.31248046997062684</v>
      </c>
      <c r="AA288" s="71">
        <f t="shared" si="213"/>
        <v>3125</v>
      </c>
      <c r="AB288" s="72">
        <f t="shared" si="214"/>
        <v>0.62496093994125368</v>
      </c>
      <c r="AC288" s="71">
        <f t="shared" si="215"/>
        <v>6250</v>
      </c>
      <c r="AD288" s="71">
        <f t="shared" si="216"/>
        <v>10201.840444070047</v>
      </c>
      <c r="AE288" s="72">
        <f t="shared" si="217"/>
        <v>8.097375367296403E-5</v>
      </c>
      <c r="AG288" s="116" t="s">
        <v>1295</v>
      </c>
      <c r="AH288" s="116"/>
      <c r="AI288" s="82">
        <f t="shared" si="198"/>
        <v>8.2678876977193672E-2</v>
      </c>
      <c r="AJ288" s="71">
        <f t="shared" si="199"/>
        <v>826.84044407004751</v>
      </c>
      <c r="AK288" s="117">
        <f t="shared" si="200"/>
        <v>0.31248046997062684</v>
      </c>
      <c r="AL288" s="118">
        <f t="shared" si="201"/>
        <v>3125</v>
      </c>
      <c r="AM288" s="82">
        <f t="shared" si="202"/>
        <v>0.62496093994125368</v>
      </c>
      <c r="AN288" s="71">
        <f t="shared" si="203"/>
        <v>6250</v>
      </c>
      <c r="AO288" s="71">
        <f t="shared" si="204"/>
        <v>10201.840444070047</v>
      </c>
      <c r="AP288" s="72">
        <f t="shared" si="218"/>
        <v>8.0973753672886062E-5</v>
      </c>
      <c r="AR288" s="116" t="s">
        <v>403</v>
      </c>
      <c r="AS288" s="116"/>
      <c r="AT288" s="25">
        <f t="shared" si="226"/>
        <v>0.43225687814694075</v>
      </c>
      <c r="AU288" s="48">
        <f t="shared" si="205"/>
        <v>4409.8157017069179</v>
      </c>
      <c r="AV288" s="25">
        <f t="shared" si="227"/>
        <v>0.3267384303457595</v>
      </c>
      <c r="AW288" s="48">
        <f t="shared" si="206"/>
        <v>3333.333333333333</v>
      </c>
      <c r="AX288" s="25">
        <f t="shared" si="228"/>
        <v>0.3267384303457595</v>
      </c>
      <c r="AY288" s="48">
        <f t="shared" si="207"/>
        <v>3333.333333333333</v>
      </c>
      <c r="AZ288" s="48">
        <f t="shared" si="208"/>
        <v>11076.482368373585</v>
      </c>
      <c r="BA288" s="25">
        <f t="shared" si="229"/>
        <v>3.9788472461801987E-4</v>
      </c>
      <c r="BC288" s="116" t="s">
        <v>1295</v>
      </c>
      <c r="BD288" s="116"/>
      <c r="BE288" s="56">
        <f t="shared" si="219"/>
        <v>0.33333333333333331</v>
      </c>
      <c r="BF288" s="48">
        <f t="shared" si="220"/>
        <v>3692.1607894578615</v>
      </c>
      <c r="BG288" s="56">
        <f t="shared" si="221"/>
        <v>0.33333333333333331</v>
      </c>
      <c r="BH288" s="48">
        <f t="shared" si="222"/>
        <v>3334.4444444444439</v>
      </c>
      <c r="BI288" s="56">
        <f t="shared" si="223"/>
        <v>0.33333333333333331</v>
      </c>
      <c r="BJ288" s="48">
        <f t="shared" si="224"/>
        <v>3334.4444444444439</v>
      </c>
      <c r="BK288" s="48">
        <f t="shared" si="209"/>
        <v>11076.482368373585</v>
      </c>
      <c r="BL288" s="51">
        <f t="shared" si="225"/>
        <v>3.9788472461799174E-4</v>
      </c>
    </row>
    <row r="289" spans="2:64" x14ac:dyDescent="0.2">
      <c r="B289" s="94">
        <v>44200</v>
      </c>
      <c r="C289" s="120">
        <f t="shared" si="230"/>
        <v>132.03027846400121</v>
      </c>
      <c r="D289" s="72">
        <f t="shared" si="239"/>
        <v>1.0000000000000573E-3</v>
      </c>
      <c r="E289" s="22">
        <v>1000</v>
      </c>
      <c r="F289" s="96">
        <f t="shared" si="232"/>
        <v>132030.27846400123</v>
      </c>
      <c r="G289" s="72">
        <f t="shared" si="233"/>
        <v>8.0899404996494687E-2</v>
      </c>
      <c r="H289" s="21">
        <v>100</v>
      </c>
      <c r="I289" s="72">
        <f t="shared" si="240"/>
        <v>0</v>
      </c>
      <c r="J289" s="22">
        <v>5000</v>
      </c>
      <c r="K289" s="96">
        <f t="shared" si="234"/>
        <v>500000</v>
      </c>
      <c r="L289" s="72">
        <f t="shared" si="235"/>
        <v>0.30636686500116844</v>
      </c>
      <c r="M289" s="21">
        <v>100</v>
      </c>
      <c r="N289" s="72">
        <f t="shared" si="241"/>
        <v>0</v>
      </c>
      <c r="O289" s="22">
        <v>10000</v>
      </c>
      <c r="P289" s="96">
        <f t="shared" si="236"/>
        <v>1000000</v>
      </c>
      <c r="Q289" s="72">
        <f t="shared" si="237"/>
        <v>0.61273373000233688</v>
      </c>
      <c r="R289" s="120">
        <f t="shared" si="238"/>
        <v>1632030.2784640011</v>
      </c>
      <c r="S289" s="99">
        <f t="shared" si="231"/>
        <v>1</v>
      </c>
      <c r="V289" s="116" t="s">
        <v>404</v>
      </c>
      <c r="W289" s="116"/>
      <c r="X289" s="72">
        <f t="shared" si="210"/>
        <v>8.2761555854170887E-2</v>
      </c>
      <c r="Y289" s="71">
        <f t="shared" si="211"/>
        <v>827.66728451411768</v>
      </c>
      <c r="Z289" s="72">
        <f t="shared" si="212"/>
        <v>0.31248046997062684</v>
      </c>
      <c r="AA289" s="71">
        <f t="shared" si="213"/>
        <v>3125</v>
      </c>
      <c r="AB289" s="72">
        <f t="shared" si="214"/>
        <v>0.62496093994125368</v>
      </c>
      <c r="AC289" s="71">
        <f t="shared" si="215"/>
        <v>6250</v>
      </c>
      <c r="AD289" s="71">
        <f t="shared" si="216"/>
        <v>10202.667284514118</v>
      </c>
      <c r="AE289" s="72">
        <f t="shared" si="217"/>
        <v>8.1048164652686166E-5</v>
      </c>
      <c r="AG289" s="116" t="s">
        <v>1296</v>
      </c>
      <c r="AH289" s="116"/>
      <c r="AI289" s="82">
        <f t="shared" si="198"/>
        <v>8.2761555854170887E-2</v>
      </c>
      <c r="AJ289" s="71">
        <f t="shared" si="199"/>
        <v>827.66728451411768</v>
      </c>
      <c r="AK289" s="117">
        <f t="shared" si="200"/>
        <v>0.31248046997062684</v>
      </c>
      <c r="AL289" s="118">
        <f t="shared" si="201"/>
        <v>3125</v>
      </c>
      <c r="AM289" s="82">
        <f t="shared" si="202"/>
        <v>0.62496093994125368</v>
      </c>
      <c r="AN289" s="71">
        <f t="shared" si="203"/>
        <v>6250</v>
      </c>
      <c r="AO289" s="71">
        <f t="shared" si="204"/>
        <v>10202.667284514118</v>
      </c>
      <c r="AP289" s="72">
        <f t="shared" si="218"/>
        <v>8.1048164652708365E-5</v>
      </c>
      <c r="AR289" s="116" t="s">
        <v>404</v>
      </c>
      <c r="AS289" s="116"/>
      <c r="AT289" s="25">
        <f t="shared" si="226"/>
        <v>0.43265406920684896</v>
      </c>
      <c r="AU289" s="48">
        <f t="shared" si="205"/>
        <v>4414.2255174086249</v>
      </c>
      <c r="AV289" s="25">
        <f t="shared" si="227"/>
        <v>0.32671195094176553</v>
      </c>
      <c r="AW289" s="48">
        <f t="shared" si="206"/>
        <v>3333.333333333333</v>
      </c>
      <c r="AX289" s="25">
        <f t="shared" si="228"/>
        <v>0.32671195094176553</v>
      </c>
      <c r="AY289" s="48">
        <f t="shared" si="207"/>
        <v>3333.333333333333</v>
      </c>
      <c r="AZ289" s="48">
        <f t="shared" si="208"/>
        <v>11080.892184075292</v>
      </c>
      <c r="BA289" s="25">
        <f t="shared" si="229"/>
        <v>3.9812420180419523E-4</v>
      </c>
      <c r="BC289" s="116" t="s">
        <v>1296</v>
      </c>
      <c r="BD289" s="116"/>
      <c r="BE289" s="56">
        <f t="shared" si="219"/>
        <v>0.33333333333333331</v>
      </c>
      <c r="BF289" s="48">
        <f t="shared" si="220"/>
        <v>3693.6307280250971</v>
      </c>
      <c r="BG289" s="56">
        <f t="shared" si="221"/>
        <v>0.33333333333333331</v>
      </c>
      <c r="BH289" s="48">
        <f t="shared" si="222"/>
        <v>3334.4444444444439</v>
      </c>
      <c r="BI289" s="56">
        <f t="shared" si="223"/>
        <v>0.33333333333333331</v>
      </c>
      <c r="BJ289" s="48">
        <f t="shared" si="224"/>
        <v>3334.4444444444439</v>
      </c>
      <c r="BK289" s="48">
        <f t="shared" si="209"/>
        <v>11080.892184075292</v>
      </c>
      <c r="BL289" s="51">
        <f t="shared" si="225"/>
        <v>3.981242018042952E-4</v>
      </c>
    </row>
    <row r="290" spans="2:64" x14ac:dyDescent="0.2">
      <c r="B290" s="94">
        <v>44201</v>
      </c>
      <c r="C290" s="120">
        <f t="shared" si="230"/>
        <v>132.16230874246523</v>
      </c>
      <c r="D290" s="72">
        <f t="shared" si="239"/>
        <v>1.000000000000103E-3</v>
      </c>
      <c r="E290" s="22">
        <v>1000</v>
      </c>
      <c r="F290" s="96">
        <f t="shared" si="232"/>
        <v>132162.30874246522</v>
      </c>
      <c r="G290" s="72">
        <f t="shared" si="233"/>
        <v>8.0973753672998694E-2</v>
      </c>
      <c r="H290" s="21">
        <v>100</v>
      </c>
      <c r="I290" s="72">
        <f t="shared" si="240"/>
        <v>0</v>
      </c>
      <c r="J290" s="22">
        <v>5000</v>
      </c>
      <c r="K290" s="96">
        <f t="shared" si="234"/>
        <v>500000</v>
      </c>
      <c r="L290" s="72">
        <f t="shared" si="235"/>
        <v>0.30634208210900044</v>
      </c>
      <c r="M290" s="21">
        <v>100</v>
      </c>
      <c r="N290" s="72">
        <f t="shared" si="241"/>
        <v>0</v>
      </c>
      <c r="O290" s="22">
        <v>10000</v>
      </c>
      <c r="P290" s="96">
        <f t="shared" si="236"/>
        <v>1000000</v>
      </c>
      <c r="Q290" s="72">
        <f t="shared" si="237"/>
        <v>0.61268416421800087</v>
      </c>
      <c r="R290" s="120">
        <f t="shared" si="238"/>
        <v>1632162.3087424652</v>
      </c>
      <c r="S290" s="99">
        <f t="shared" si="231"/>
        <v>1</v>
      </c>
      <c r="V290" s="116" t="s">
        <v>405</v>
      </c>
      <c r="W290" s="116"/>
      <c r="X290" s="72">
        <f t="shared" si="210"/>
        <v>8.2844317410025056E-2</v>
      </c>
      <c r="Y290" s="71">
        <f t="shared" si="211"/>
        <v>828.49495179863186</v>
      </c>
      <c r="Z290" s="72">
        <f t="shared" si="212"/>
        <v>0.31248046997062684</v>
      </c>
      <c r="AA290" s="71">
        <f t="shared" si="213"/>
        <v>3125</v>
      </c>
      <c r="AB290" s="72">
        <f t="shared" si="214"/>
        <v>0.62496093994125368</v>
      </c>
      <c r="AC290" s="71">
        <f t="shared" si="215"/>
        <v>6250</v>
      </c>
      <c r="AD290" s="71">
        <f t="shared" si="216"/>
        <v>10203.494951798632</v>
      </c>
      <c r="AE290" s="72">
        <f t="shared" si="217"/>
        <v>8.1122637976189808E-5</v>
      </c>
      <c r="AG290" s="116" t="s">
        <v>1297</v>
      </c>
      <c r="AH290" s="116"/>
      <c r="AI290" s="82">
        <f t="shared" si="198"/>
        <v>8.2844317410025056E-2</v>
      </c>
      <c r="AJ290" s="71">
        <f t="shared" si="199"/>
        <v>828.49495179863186</v>
      </c>
      <c r="AK290" s="117">
        <f t="shared" si="200"/>
        <v>0.31248046997062684</v>
      </c>
      <c r="AL290" s="118">
        <f t="shared" si="201"/>
        <v>3125</v>
      </c>
      <c r="AM290" s="82">
        <f t="shared" si="202"/>
        <v>0.62496093994125368</v>
      </c>
      <c r="AN290" s="71">
        <f t="shared" si="203"/>
        <v>6250</v>
      </c>
      <c r="AO290" s="71">
        <f t="shared" si="204"/>
        <v>10203.494951798632</v>
      </c>
      <c r="AP290" s="72">
        <f t="shared" si="218"/>
        <v>8.1122637976216438E-5</v>
      </c>
      <c r="AR290" s="116" t="s">
        <v>405</v>
      </c>
      <c r="AS290" s="116"/>
      <c r="AT290" s="25">
        <f t="shared" si="226"/>
        <v>0.43305159298845286</v>
      </c>
      <c r="AU290" s="48">
        <f t="shared" si="205"/>
        <v>4418.6397429260342</v>
      </c>
      <c r="AV290" s="25">
        <f t="shared" si="227"/>
        <v>0.32668544935632532</v>
      </c>
      <c r="AW290" s="48">
        <f t="shared" si="206"/>
        <v>3333.333333333333</v>
      </c>
      <c r="AX290" s="25">
        <f t="shared" si="228"/>
        <v>0.32668544935632532</v>
      </c>
      <c r="AY290" s="48">
        <f t="shared" si="207"/>
        <v>3333.333333333333</v>
      </c>
      <c r="AZ290" s="48">
        <f t="shared" si="208"/>
        <v>11085.3064095927</v>
      </c>
      <c r="BA290" s="25">
        <f t="shared" si="229"/>
        <v>3.9836372776482442E-4</v>
      </c>
      <c r="BC290" s="116" t="s">
        <v>1297</v>
      </c>
      <c r="BD290" s="116"/>
      <c r="BE290" s="56">
        <f t="shared" si="219"/>
        <v>0.33333333333333331</v>
      </c>
      <c r="BF290" s="48">
        <f t="shared" si="220"/>
        <v>3695.1021365308998</v>
      </c>
      <c r="BG290" s="56">
        <f t="shared" si="221"/>
        <v>0.33333333333333331</v>
      </c>
      <c r="BH290" s="48">
        <f t="shared" si="222"/>
        <v>3334.4444444444439</v>
      </c>
      <c r="BI290" s="56">
        <f t="shared" si="223"/>
        <v>0.33333333333333331</v>
      </c>
      <c r="BJ290" s="48">
        <f t="shared" si="224"/>
        <v>3334.4444444444439</v>
      </c>
      <c r="BK290" s="48">
        <f t="shared" si="209"/>
        <v>11085.3064095927</v>
      </c>
      <c r="BL290" s="51">
        <f t="shared" si="225"/>
        <v>3.9836372776491658E-4</v>
      </c>
    </row>
    <row r="291" spans="2:64" x14ac:dyDescent="0.2">
      <c r="B291" s="94">
        <v>44202</v>
      </c>
      <c r="C291" s="120">
        <f t="shared" si="230"/>
        <v>132.29447105120769</v>
      </c>
      <c r="D291" s="72">
        <f t="shared" si="239"/>
        <v>1.000000000000002E-3</v>
      </c>
      <c r="E291" s="22">
        <v>1000</v>
      </c>
      <c r="F291" s="96">
        <f t="shared" si="232"/>
        <v>132294.47105120769</v>
      </c>
      <c r="G291" s="72">
        <f t="shared" si="233"/>
        <v>8.1048164652551463E-2</v>
      </c>
      <c r="H291" s="21">
        <v>100</v>
      </c>
      <c r="I291" s="72">
        <f t="shared" si="240"/>
        <v>0</v>
      </c>
      <c r="J291" s="22">
        <v>5000</v>
      </c>
      <c r="K291" s="96">
        <f t="shared" si="234"/>
        <v>500000</v>
      </c>
      <c r="L291" s="72">
        <f t="shared" si="235"/>
        <v>0.30631727844914952</v>
      </c>
      <c r="M291" s="21">
        <v>100</v>
      </c>
      <c r="N291" s="72">
        <f t="shared" si="241"/>
        <v>0</v>
      </c>
      <c r="O291" s="22">
        <v>10000</v>
      </c>
      <c r="P291" s="96">
        <f t="shared" si="236"/>
        <v>1000000</v>
      </c>
      <c r="Q291" s="72">
        <f t="shared" si="237"/>
        <v>0.61263455689829904</v>
      </c>
      <c r="R291" s="120">
        <f t="shared" si="238"/>
        <v>1632294.4710512077</v>
      </c>
      <c r="S291" s="99">
        <f t="shared" si="231"/>
        <v>1</v>
      </c>
      <c r="V291" s="116" t="s">
        <v>406</v>
      </c>
      <c r="W291" s="116"/>
      <c r="X291" s="72">
        <f t="shared" si="210"/>
        <v>8.2927161727435084E-2</v>
      </c>
      <c r="Y291" s="71">
        <f t="shared" si="211"/>
        <v>829.32344675043043</v>
      </c>
      <c r="Z291" s="72">
        <f t="shared" si="212"/>
        <v>0.31248046997062684</v>
      </c>
      <c r="AA291" s="71">
        <f t="shared" si="213"/>
        <v>3125</v>
      </c>
      <c r="AB291" s="72">
        <f t="shared" si="214"/>
        <v>0.62496093994125368</v>
      </c>
      <c r="AC291" s="71">
        <f t="shared" si="215"/>
        <v>6250</v>
      </c>
      <c r="AD291" s="71">
        <f t="shared" si="216"/>
        <v>10204.32344675043</v>
      </c>
      <c r="AE291" s="72">
        <f t="shared" si="217"/>
        <v>8.1197173685307105E-5</v>
      </c>
      <c r="AG291" s="116" t="s">
        <v>1298</v>
      </c>
      <c r="AH291" s="116"/>
      <c r="AI291" s="82">
        <f t="shared" si="198"/>
        <v>8.2927161727435084E-2</v>
      </c>
      <c r="AJ291" s="71">
        <f t="shared" si="199"/>
        <v>829.32344675043043</v>
      </c>
      <c r="AK291" s="117">
        <f t="shared" si="200"/>
        <v>0.31248046997062684</v>
      </c>
      <c r="AL291" s="118">
        <f t="shared" si="201"/>
        <v>3125</v>
      </c>
      <c r="AM291" s="82">
        <f t="shared" si="202"/>
        <v>0.62496093994125368</v>
      </c>
      <c r="AN291" s="71">
        <f t="shared" si="203"/>
        <v>6250</v>
      </c>
      <c r="AO291" s="71">
        <f t="shared" si="204"/>
        <v>10204.32344675043</v>
      </c>
      <c r="AP291" s="72">
        <f t="shared" si="218"/>
        <v>8.1197173685376711E-5</v>
      </c>
      <c r="AR291" s="116" t="s">
        <v>406</v>
      </c>
      <c r="AS291" s="116"/>
      <c r="AT291" s="25">
        <f t="shared" si="226"/>
        <v>0.43344944971118926</v>
      </c>
      <c r="AU291" s="48">
        <f t="shared" si="205"/>
        <v>4423.0583826689599</v>
      </c>
      <c r="AV291" s="25">
        <f t="shared" si="227"/>
        <v>0.32665892557480958</v>
      </c>
      <c r="AW291" s="48">
        <f t="shared" si="206"/>
        <v>3333.333333333333</v>
      </c>
      <c r="AX291" s="25">
        <f t="shared" si="228"/>
        <v>0.32665892557480958</v>
      </c>
      <c r="AY291" s="48">
        <f t="shared" si="207"/>
        <v>3333.333333333333</v>
      </c>
      <c r="AZ291" s="48">
        <f t="shared" si="208"/>
        <v>11089.725049335626</v>
      </c>
      <c r="BA291" s="25">
        <f t="shared" si="229"/>
        <v>3.9860330239514644E-4</v>
      </c>
      <c r="BC291" s="116" t="s">
        <v>1298</v>
      </c>
      <c r="BD291" s="116"/>
      <c r="BE291" s="56">
        <f t="shared" si="219"/>
        <v>0.33333333333333331</v>
      </c>
      <c r="BF291" s="48">
        <f t="shared" si="220"/>
        <v>3696.5750164452083</v>
      </c>
      <c r="BG291" s="56">
        <f t="shared" si="221"/>
        <v>0.33333333333333331</v>
      </c>
      <c r="BH291" s="48">
        <f t="shared" si="222"/>
        <v>3334.4444444444439</v>
      </c>
      <c r="BI291" s="56">
        <f t="shared" si="223"/>
        <v>0.33333333333333331</v>
      </c>
      <c r="BJ291" s="48">
        <f t="shared" si="224"/>
        <v>3334.4444444444439</v>
      </c>
      <c r="BK291" s="48">
        <f t="shared" si="209"/>
        <v>11089.725049335626</v>
      </c>
      <c r="BL291" s="51">
        <f t="shared" si="225"/>
        <v>3.9860330239505082E-4</v>
      </c>
    </row>
    <row r="292" spans="2:64" x14ac:dyDescent="0.2">
      <c r="B292" s="94">
        <v>44203</v>
      </c>
      <c r="C292" s="120">
        <f t="shared" si="230"/>
        <v>132.4267655222589</v>
      </c>
      <c r="D292" s="72">
        <f t="shared" si="239"/>
        <v>1.0000000000000204E-3</v>
      </c>
      <c r="E292" s="22">
        <v>1000</v>
      </c>
      <c r="F292" s="96">
        <f t="shared" si="232"/>
        <v>132426.76552225891</v>
      </c>
      <c r="G292" s="72">
        <f t="shared" si="233"/>
        <v>8.1122637976284287E-2</v>
      </c>
      <c r="H292" s="21">
        <v>100</v>
      </c>
      <c r="I292" s="72">
        <f t="shared" si="240"/>
        <v>0</v>
      </c>
      <c r="J292" s="22">
        <v>5000</v>
      </c>
      <c r="K292" s="96">
        <f t="shared" si="234"/>
        <v>500000</v>
      </c>
      <c r="L292" s="72">
        <f t="shared" si="235"/>
        <v>0.30629245400790528</v>
      </c>
      <c r="M292" s="21">
        <v>100</v>
      </c>
      <c r="N292" s="72">
        <f t="shared" si="241"/>
        <v>0</v>
      </c>
      <c r="O292" s="22">
        <v>10000</v>
      </c>
      <c r="P292" s="96">
        <f t="shared" si="236"/>
        <v>1000000</v>
      </c>
      <c r="Q292" s="72">
        <f t="shared" si="237"/>
        <v>0.61258490801581056</v>
      </c>
      <c r="R292" s="120">
        <f t="shared" si="238"/>
        <v>1632426.7655222588</v>
      </c>
      <c r="S292" s="99">
        <f t="shared" si="231"/>
        <v>1</v>
      </c>
      <c r="V292" s="116" t="s">
        <v>407</v>
      </c>
      <c r="W292" s="116"/>
      <c r="X292" s="72">
        <f t="shared" si="210"/>
        <v>8.3010088889162531E-2</v>
      </c>
      <c r="Y292" s="71">
        <f t="shared" si="211"/>
        <v>830.15277019718098</v>
      </c>
      <c r="Z292" s="72">
        <f t="shared" si="212"/>
        <v>0.31248046997062684</v>
      </c>
      <c r="AA292" s="71">
        <f t="shared" si="213"/>
        <v>3125</v>
      </c>
      <c r="AB292" s="72">
        <f t="shared" si="214"/>
        <v>0.62496093994125368</v>
      </c>
      <c r="AC292" s="71">
        <f t="shared" si="215"/>
        <v>6250</v>
      </c>
      <c r="AD292" s="71">
        <f t="shared" si="216"/>
        <v>10205.152770197181</v>
      </c>
      <c r="AE292" s="72">
        <f t="shared" si="217"/>
        <v>8.1271771820904309E-5</v>
      </c>
      <c r="AG292" s="116" t="s">
        <v>1299</v>
      </c>
      <c r="AH292" s="116"/>
      <c r="AI292" s="82">
        <f t="shared" si="198"/>
        <v>8.3010088889162531E-2</v>
      </c>
      <c r="AJ292" s="71">
        <f t="shared" si="199"/>
        <v>830.15277019718098</v>
      </c>
      <c r="AK292" s="117">
        <f t="shared" si="200"/>
        <v>0.31248046997062684</v>
      </c>
      <c r="AL292" s="118">
        <f t="shared" si="201"/>
        <v>3125</v>
      </c>
      <c r="AM292" s="82">
        <f t="shared" si="202"/>
        <v>0.62496093994125368</v>
      </c>
      <c r="AN292" s="71">
        <f t="shared" si="203"/>
        <v>6250</v>
      </c>
      <c r="AO292" s="71">
        <f t="shared" si="204"/>
        <v>10205.152770197181</v>
      </c>
      <c r="AP292" s="72">
        <f t="shared" si="218"/>
        <v>8.1271771820823346E-5</v>
      </c>
      <c r="AR292" s="116" t="s">
        <v>407</v>
      </c>
      <c r="AS292" s="116"/>
      <c r="AT292" s="25">
        <f t="shared" si="226"/>
        <v>0.43384763959453032</v>
      </c>
      <c r="AU292" s="48">
        <f t="shared" si="205"/>
        <v>4427.4814410516292</v>
      </c>
      <c r="AV292" s="25">
        <f t="shared" si="227"/>
        <v>0.32663237958258684</v>
      </c>
      <c r="AW292" s="48">
        <f t="shared" si="206"/>
        <v>3333.333333333333</v>
      </c>
      <c r="AX292" s="25">
        <f t="shared" si="228"/>
        <v>0.32663237958258684</v>
      </c>
      <c r="AY292" s="48">
        <f t="shared" si="207"/>
        <v>3333.333333333333</v>
      </c>
      <c r="AZ292" s="48">
        <f t="shared" si="208"/>
        <v>11094.148107718294</v>
      </c>
      <c r="BA292" s="25">
        <f t="shared" si="229"/>
        <v>3.9884292559023976E-4</v>
      </c>
      <c r="BC292" s="116" t="s">
        <v>1299</v>
      </c>
      <c r="BD292" s="116"/>
      <c r="BE292" s="56">
        <f t="shared" si="219"/>
        <v>0.33333333333333331</v>
      </c>
      <c r="BF292" s="48">
        <f t="shared" si="220"/>
        <v>3698.0493692394311</v>
      </c>
      <c r="BG292" s="56">
        <f t="shared" si="221"/>
        <v>0.33333333333333331</v>
      </c>
      <c r="BH292" s="48">
        <f t="shared" si="222"/>
        <v>3334.4444444444439</v>
      </c>
      <c r="BI292" s="56">
        <f t="shared" si="223"/>
        <v>0.33333333333333331</v>
      </c>
      <c r="BJ292" s="48">
        <f t="shared" si="224"/>
        <v>3334.4444444444439</v>
      </c>
      <c r="BK292" s="48">
        <f t="shared" si="209"/>
        <v>11094.148107718294</v>
      </c>
      <c r="BL292" s="51">
        <f t="shared" si="225"/>
        <v>3.9884292559033696E-4</v>
      </c>
    </row>
    <row r="293" spans="2:64" x14ac:dyDescent="0.2">
      <c r="B293" s="94">
        <v>44204</v>
      </c>
      <c r="C293" s="120">
        <f t="shared" si="230"/>
        <v>132.55919228778117</v>
      </c>
      <c r="D293" s="72">
        <f t="shared" si="239"/>
        <v>1.0000000000000716E-3</v>
      </c>
      <c r="E293" s="22">
        <v>1000</v>
      </c>
      <c r="F293" s="96">
        <f t="shared" si="232"/>
        <v>132559.19228778116</v>
      </c>
      <c r="G293" s="72">
        <f t="shared" si="233"/>
        <v>8.1197173685334981E-2</v>
      </c>
      <c r="H293" s="21">
        <v>100</v>
      </c>
      <c r="I293" s="72">
        <f t="shared" si="240"/>
        <v>0</v>
      </c>
      <c r="J293" s="22">
        <v>5000</v>
      </c>
      <c r="K293" s="96">
        <f t="shared" si="234"/>
        <v>500000</v>
      </c>
      <c r="L293" s="72">
        <f t="shared" si="235"/>
        <v>0.30626760877155501</v>
      </c>
      <c r="M293" s="21">
        <v>100</v>
      </c>
      <c r="N293" s="72">
        <f t="shared" si="241"/>
        <v>0</v>
      </c>
      <c r="O293" s="22">
        <v>10000</v>
      </c>
      <c r="P293" s="96">
        <f t="shared" si="236"/>
        <v>1000000</v>
      </c>
      <c r="Q293" s="72">
        <f t="shared" si="237"/>
        <v>0.61253521754311002</v>
      </c>
      <c r="R293" s="120">
        <f t="shared" si="238"/>
        <v>1632559.1922877813</v>
      </c>
      <c r="S293" s="99">
        <f t="shared" si="231"/>
        <v>1</v>
      </c>
      <c r="V293" s="116" t="s">
        <v>408</v>
      </c>
      <c r="W293" s="116"/>
      <c r="X293" s="72">
        <f t="shared" si="210"/>
        <v>8.3093098978051699E-2</v>
      </c>
      <c r="Y293" s="71">
        <f t="shared" si="211"/>
        <v>830.98292296737827</v>
      </c>
      <c r="Z293" s="72">
        <f t="shared" si="212"/>
        <v>0.31248046997062684</v>
      </c>
      <c r="AA293" s="71">
        <f t="shared" si="213"/>
        <v>3125</v>
      </c>
      <c r="AB293" s="72">
        <f t="shared" si="214"/>
        <v>0.62496093994125368</v>
      </c>
      <c r="AC293" s="71">
        <f t="shared" si="215"/>
        <v>6250</v>
      </c>
      <c r="AD293" s="71">
        <f t="shared" si="216"/>
        <v>10205.982922967378</v>
      </c>
      <c r="AE293" s="72">
        <f t="shared" si="217"/>
        <v>8.1346432423951481E-5</v>
      </c>
      <c r="AG293" s="116" t="s">
        <v>1300</v>
      </c>
      <c r="AH293" s="116"/>
      <c r="AI293" s="82">
        <f t="shared" si="198"/>
        <v>8.3093098978051699E-2</v>
      </c>
      <c r="AJ293" s="71">
        <f t="shared" si="199"/>
        <v>830.98292296737827</v>
      </c>
      <c r="AK293" s="117">
        <f t="shared" si="200"/>
        <v>0.31248046997062684</v>
      </c>
      <c r="AL293" s="118">
        <f t="shared" si="201"/>
        <v>3125</v>
      </c>
      <c r="AM293" s="82">
        <f t="shared" si="202"/>
        <v>0.62496093994125368</v>
      </c>
      <c r="AN293" s="71">
        <f t="shared" si="203"/>
        <v>6250</v>
      </c>
      <c r="AO293" s="71">
        <f t="shared" si="204"/>
        <v>10205.982922967378</v>
      </c>
      <c r="AP293" s="72">
        <f t="shared" si="218"/>
        <v>8.1346432423856641E-5</v>
      </c>
      <c r="AR293" s="116" t="s">
        <v>408</v>
      </c>
      <c r="AS293" s="116"/>
      <c r="AT293" s="25">
        <f t="shared" si="226"/>
        <v>0.43424616285798256</v>
      </c>
      <c r="AU293" s="48">
        <f t="shared" si="205"/>
        <v>4431.9089224926811</v>
      </c>
      <c r="AV293" s="25">
        <f t="shared" si="227"/>
        <v>0.32660581136502337</v>
      </c>
      <c r="AW293" s="48">
        <f t="shared" si="206"/>
        <v>3333.333333333333</v>
      </c>
      <c r="AX293" s="25">
        <f t="shared" si="228"/>
        <v>0.32660581136502337</v>
      </c>
      <c r="AY293" s="48">
        <f t="shared" si="207"/>
        <v>3333.333333333333</v>
      </c>
      <c r="AZ293" s="48">
        <f t="shared" si="208"/>
        <v>11098.575589159347</v>
      </c>
      <c r="BA293" s="25">
        <f t="shared" si="229"/>
        <v>3.9908259724535027E-4</v>
      </c>
      <c r="BC293" s="116" t="s">
        <v>1300</v>
      </c>
      <c r="BD293" s="116"/>
      <c r="BE293" s="56">
        <f t="shared" si="219"/>
        <v>0.33333333333333331</v>
      </c>
      <c r="BF293" s="48">
        <f t="shared" si="220"/>
        <v>3699.5251963864489</v>
      </c>
      <c r="BG293" s="56">
        <f t="shared" si="221"/>
        <v>0.33333333333333331</v>
      </c>
      <c r="BH293" s="48">
        <f t="shared" si="222"/>
        <v>3334.4444444444439</v>
      </c>
      <c r="BI293" s="56">
        <f t="shared" si="223"/>
        <v>0.33333333333333331</v>
      </c>
      <c r="BJ293" s="48">
        <f t="shared" si="224"/>
        <v>3334.4444444444439</v>
      </c>
      <c r="BK293" s="48">
        <f t="shared" si="209"/>
        <v>11098.575589159347</v>
      </c>
      <c r="BL293" s="51">
        <f t="shared" si="225"/>
        <v>3.9908259724530382E-4</v>
      </c>
    </row>
    <row r="294" spans="2:64" x14ac:dyDescent="0.2">
      <c r="B294" s="94">
        <v>44205</v>
      </c>
      <c r="C294" s="120">
        <f t="shared" si="230"/>
        <v>132.69175148006894</v>
      </c>
      <c r="D294" s="72">
        <f t="shared" si="239"/>
        <v>9.9999999999993107E-4</v>
      </c>
      <c r="E294" s="22">
        <v>1000</v>
      </c>
      <c r="F294" s="96">
        <f t="shared" si="232"/>
        <v>132691.75148006895</v>
      </c>
      <c r="G294" s="72">
        <f t="shared" si="233"/>
        <v>8.1271771820848077E-2</v>
      </c>
      <c r="H294" s="21">
        <v>100</v>
      </c>
      <c r="I294" s="72">
        <f t="shared" si="240"/>
        <v>0</v>
      </c>
      <c r="J294" s="22">
        <v>5000</v>
      </c>
      <c r="K294" s="96">
        <f t="shared" si="234"/>
        <v>500000</v>
      </c>
      <c r="L294" s="72">
        <f t="shared" si="235"/>
        <v>0.30624274272638397</v>
      </c>
      <c r="M294" s="21">
        <v>100</v>
      </c>
      <c r="N294" s="72">
        <f t="shared" si="241"/>
        <v>0</v>
      </c>
      <c r="O294" s="22">
        <v>10000</v>
      </c>
      <c r="P294" s="96">
        <f t="shared" si="236"/>
        <v>1000000</v>
      </c>
      <c r="Q294" s="72">
        <f t="shared" si="237"/>
        <v>0.61248548545276793</v>
      </c>
      <c r="R294" s="120">
        <f t="shared" si="238"/>
        <v>1632691.751480069</v>
      </c>
      <c r="S294" s="99">
        <f t="shared" si="231"/>
        <v>1</v>
      </c>
      <c r="V294" s="116" t="s">
        <v>409</v>
      </c>
      <c r="W294" s="116"/>
      <c r="X294" s="72">
        <f t="shared" si="210"/>
        <v>8.3176192077029754E-2</v>
      </c>
      <c r="Y294" s="71">
        <f t="shared" si="211"/>
        <v>831.81390589034572</v>
      </c>
      <c r="Z294" s="72">
        <f t="shared" si="212"/>
        <v>0.31248046997062684</v>
      </c>
      <c r="AA294" s="71">
        <f t="shared" si="213"/>
        <v>3125</v>
      </c>
      <c r="AB294" s="72">
        <f t="shared" si="214"/>
        <v>0.62496093994125368</v>
      </c>
      <c r="AC294" s="71">
        <f t="shared" si="215"/>
        <v>6250</v>
      </c>
      <c r="AD294" s="71">
        <f t="shared" si="216"/>
        <v>10206.813905890345</v>
      </c>
      <c r="AE294" s="72">
        <f t="shared" si="217"/>
        <v>8.1421155535878873E-5</v>
      </c>
      <c r="AG294" s="116" t="s">
        <v>1301</v>
      </c>
      <c r="AH294" s="116"/>
      <c r="AI294" s="82">
        <f t="shared" si="198"/>
        <v>8.3176192077029754E-2</v>
      </c>
      <c r="AJ294" s="71">
        <f t="shared" si="199"/>
        <v>831.81390589034572</v>
      </c>
      <c r="AK294" s="117">
        <f t="shared" si="200"/>
        <v>0.31248046997062684</v>
      </c>
      <c r="AL294" s="118">
        <f t="shared" si="201"/>
        <v>3125</v>
      </c>
      <c r="AM294" s="82">
        <f t="shared" si="202"/>
        <v>0.62496093994125368</v>
      </c>
      <c r="AN294" s="71">
        <f t="shared" si="203"/>
        <v>6250</v>
      </c>
      <c r="AO294" s="71">
        <f t="shared" si="204"/>
        <v>10206.813905890345</v>
      </c>
      <c r="AP294" s="72">
        <f t="shared" si="218"/>
        <v>8.142115553577689E-5</v>
      </c>
      <c r="AR294" s="116" t="s">
        <v>409</v>
      </c>
      <c r="AS294" s="116"/>
      <c r="AT294" s="25">
        <f t="shared" si="226"/>
        <v>0.43464501972108699</v>
      </c>
      <c r="AU294" s="48">
        <f t="shared" si="205"/>
        <v>4436.3408314151739</v>
      </c>
      <c r="AV294" s="25">
        <f t="shared" si="227"/>
        <v>0.32657922090748304</v>
      </c>
      <c r="AW294" s="48">
        <f t="shared" si="206"/>
        <v>3333.333333333333</v>
      </c>
      <c r="AX294" s="25">
        <f t="shared" si="228"/>
        <v>0.32657922090748304</v>
      </c>
      <c r="AY294" s="48">
        <f t="shared" si="207"/>
        <v>3333.333333333333</v>
      </c>
      <c r="AZ294" s="48">
        <f t="shared" si="208"/>
        <v>11103.007498081839</v>
      </c>
      <c r="BA294" s="25">
        <f t="shared" si="229"/>
        <v>3.9932231725490716E-4</v>
      </c>
      <c r="BC294" s="116" t="s">
        <v>1301</v>
      </c>
      <c r="BD294" s="116"/>
      <c r="BE294" s="56">
        <f t="shared" si="219"/>
        <v>0.33333333333333331</v>
      </c>
      <c r="BF294" s="48">
        <f t="shared" si="220"/>
        <v>3701.002499360613</v>
      </c>
      <c r="BG294" s="56">
        <f t="shared" si="221"/>
        <v>0.33333333333333331</v>
      </c>
      <c r="BH294" s="48">
        <f t="shared" si="222"/>
        <v>3334.4444444444439</v>
      </c>
      <c r="BI294" s="56">
        <f t="shared" si="223"/>
        <v>0.33333333333333331</v>
      </c>
      <c r="BJ294" s="48">
        <f t="shared" si="224"/>
        <v>3334.4444444444439</v>
      </c>
      <c r="BK294" s="48">
        <f t="shared" si="209"/>
        <v>11103.007498081839</v>
      </c>
      <c r="BL294" s="51">
        <f t="shared" si="225"/>
        <v>3.9932231725492429E-4</v>
      </c>
    </row>
    <row r="295" spans="2:64" x14ac:dyDescent="0.2">
      <c r="B295" s="94">
        <v>44206</v>
      </c>
      <c r="C295" s="120">
        <f t="shared" si="230"/>
        <v>132.82444323154903</v>
      </c>
      <c r="D295" s="72">
        <f t="shared" si="239"/>
        <v>1.0000000000000922E-3</v>
      </c>
      <c r="E295" s="22">
        <v>1000</v>
      </c>
      <c r="F295" s="96">
        <f t="shared" si="232"/>
        <v>132824.44323154903</v>
      </c>
      <c r="G295" s="72">
        <f t="shared" si="233"/>
        <v>8.1346432423974518E-2</v>
      </c>
      <c r="H295" s="21">
        <v>100</v>
      </c>
      <c r="I295" s="72">
        <f t="shared" si="240"/>
        <v>0</v>
      </c>
      <c r="J295" s="22">
        <v>5000</v>
      </c>
      <c r="K295" s="96">
        <f t="shared" si="234"/>
        <v>500000</v>
      </c>
      <c r="L295" s="72">
        <f t="shared" si="235"/>
        <v>0.30621785585867517</v>
      </c>
      <c r="M295" s="21">
        <v>100</v>
      </c>
      <c r="N295" s="72">
        <f t="shared" si="241"/>
        <v>0</v>
      </c>
      <c r="O295" s="22">
        <v>10000</v>
      </c>
      <c r="P295" s="96">
        <f t="shared" si="236"/>
        <v>1000000</v>
      </c>
      <c r="Q295" s="72">
        <f t="shared" si="237"/>
        <v>0.61243571171735034</v>
      </c>
      <c r="R295" s="120">
        <f t="shared" si="238"/>
        <v>1632824.4432315491</v>
      </c>
      <c r="S295" s="99">
        <f t="shared" si="231"/>
        <v>1</v>
      </c>
      <c r="V295" s="116" t="s">
        <v>410</v>
      </c>
      <c r="W295" s="116"/>
      <c r="X295" s="72">
        <f t="shared" si="210"/>
        <v>8.3259368269106793E-2</v>
      </c>
      <c r="Y295" s="71">
        <f t="shared" si="211"/>
        <v>832.64571979623611</v>
      </c>
      <c r="Z295" s="72">
        <f t="shared" si="212"/>
        <v>0.31248046997062684</v>
      </c>
      <c r="AA295" s="71">
        <f t="shared" si="213"/>
        <v>3125</v>
      </c>
      <c r="AB295" s="72">
        <f t="shared" si="214"/>
        <v>0.62496093994125368</v>
      </c>
      <c r="AC295" s="71">
        <f t="shared" si="215"/>
        <v>6250</v>
      </c>
      <c r="AD295" s="71">
        <f t="shared" si="216"/>
        <v>10207.645719796237</v>
      </c>
      <c r="AE295" s="72">
        <f t="shared" si="217"/>
        <v>8.1495941197863683E-5</v>
      </c>
      <c r="AG295" s="116" t="s">
        <v>1302</v>
      </c>
      <c r="AH295" s="116"/>
      <c r="AI295" s="82">
        <f t="shared" si="198"/>
        <v>8.3259368269106793E-2</v>
      </c>
      <c r="AJ295" s="71">
        <f t="shared" si="199"/>
        <v>832.64571979623611</v>
      </c>
      <c r="AK295" s="117">
        <f t="shared" si="200"/>
        <v>0.31248046997062684</v>
      </c>
      <c r="AL295" s="118">
        <f t="shared" si="201"/>
        <v>3125</v>
      </c>
      <c r="AM295" s="82">
        <f t="shared" si="202"/>
        <v>0.62496093994125368</v>
      </c>
      <c r="AN295" s="71">
        <f t="shared" si="203"/>
        <v>6250</v>
      </c>
      <c r="AO295" s="71">
        <f t="shared" si="204"/>
        <v>10207.645719796237</v>
      </c>
      <c r="AP295" s="72">
        <f t="shared" si="218"/>
        <v>8.1495941197884392E-5</v>
      </c>
      <c r="AR295" s="116" t="s">
        <v>410</v>
      </c>
      <c r="AS295" s="116"/>
      <c r="AT295" s="25">
        <f t="shared" si="226"/>
        <v>0.43504421040341862</v>
      </c>
      <c r="AU295" s="48">
        <f t="shared" si="205"/>
        <v>4440.7771722465895</v>
      </c>
      <c r="AV295" s="25">
        <f t="shared" si="227"/>
        <v>0.32655260819532755</v>
      </c>
      <c r="AW295" s="48">
        <f t="shared" si="206"/>
        <v>3333.333333333333</v>
      </c>
      <c r="AX295" s="25">
        <f t="shared" si="228"/>
        <v>0.32655260819532755</v>
      </c>
      <c r="AY295" s="48">
        <f t="shared" si="207"/>
        <v>3333.333333333333</v>
      </c>
      <c r="AZ295" s="48">
        <f t="shared" si="208"/>
        <v>11107.443838913256</v>
      </c>
      <c r="BA295" s="25">
        <f t="shared" si="229"/>
        <v>3.9956208551449014E-4</v>
      </c>
      <c r="BC295" s="116" t="s">
        <v>1302</v>
      </c>
      <c r="BD295" s="116"/>
      <c r="BE295" s="56">
        <f t="shared" si="219"/>
        <v>0.33333333333333331</v>
      </c>
      <c r="BF295" s="48">
        <f t="shared" si="220"/>
        <v>3702.4812796377519</v>
      </c>
      <c r="BG295" s="56">
        <f t="shared" si="221"/>
        <v>0.33333333333333331</v>
      </c>
      <c r="BH295" s="48">
        <f t="shared" si="222"/>
        <v>3334.4444444444439</v>
      </c>
      <c r="BI295" s="56">
        <f t="shared" si="223"/>
        <v>0.33333333333333331</v>
      </c>
      <c r="BJ295" s="48">
        <f t="shared" si="224"/>
        <v>3334.4444444444439</v>
      </c>
      <c r="BK295" s="48">
        <f t="shared" si="209"/>
        <v>11107.443838913256</v>
      </c>
      <c r="BL295" s="51">
        <f t="shared" si="225"/>
        <v>3.9956208551439332E-4</v>
      </c>
    </row>
    <row r="296" spans="2:64" x14ac:dyDescent="0.2">
      <c r="B296" s="94">
        <v>44207</v>
      </c>
      <c r="C296" s="120">
        <f t="shared" si="230"/>
        <v>132.95726767478058</v>
      </c>
      <c r="D296" s="72">
        <f t="shared" si="239"/>
        <v>1.0000000000000505E-3</v>
      </c>
      <c r="E296" s="22">
        <v>1000</v>
      </c>
      <c r="F296" s="96">
        <f t="shared" si="232"/>
        <v>132957.26767478057</v>
      </c>
      <c r="G296" s="72">
        <f t="shared" si="233"/>
        <v>8.1421155535871814E-2</v>
      </c>
      <c r="H296" s="21">
        <v>100</v>
      </c>
      <c r="I296" s="72">
        <f t="shared" si="240"/>
        <v>0</v>
      </c>
      <c r="J296" s="22">
        <v>5000</v>
      </c>
      <c r="K296" s="96">
        <f t="shared" si="234"/>
        <v>500000</v>
      </c>
      <c r="L296" s="72">
        <f t="shared" si="235"/>
        <v>0.30619294815470943</v>
      </c>
      <c r="M296" s="21">
        <v>100</v>
      </c>
      <c r="N296" s="72">
        <f t="shared" si="241"/>
        <v>0</v>
      </c>
      <c r="O296" s="22">
        <v>10000</v>
      </c>
      <c r="P296" s="96">
        <f t="shared" si="236"/>
        <v>1000000</v>
      </c>
      <c r="Q296" s="72">
        <f t="shared" si="237"/>
        <v>0.61238589630941886</v>
      </c>
      <c r="R296" s="120">
        <f t="shared" si="238"/>
        <v>1632957.2676747805</v>
      </c>
      <c r="S296" s="99">
        <f t="shared" si="231"/>
        <v>1</v>
      </c>
      <c r="V296" s="116" t="s">
        <v>411</v>
      </c>
      <c r="W296" s="116"/>
      <c r="X296" s="72">
        <f t="shared" si="210"/>
        <v>8.3342627637375891E-2</v>
      </c>
      <c r="Y296" s="71">
        <f t="shared" si="211"/>
        <v>833.47836551603223</v>
      </c>
      <c r="Z296" s="72">
        <f t="shared" si="212"/>
        <v>0.31248046997062684</v>
      </c>
      <c r="AA296" s="71">
        <f t="shared" si="213"/>
        <v>3125</v>
      </c>
      <c r="AB296" s="72">
        <f t="shared" si="214"/>
        <v>0.62496093994125368</v>
      </c>
      <c r="AC296" s="71">
        <f t="shared" si="215"/>
        <v>6250</v>
      </c>
      <c r="AD296" s="71">
        <f t="shared" si="216"/>
        <v>10208.478365516032</v>
      </c>
      <c r="AE296" s="72">
        <f t="shared" si="217"/>
        <v>8.1570789450473655E-5</v>
      </c>
      <c r="AG296" s="116" t="s">
        <v>1303</v>
      </c>
      <c r="AH296" s="116"/>
      <c r="AI296" s="82">
        <f t="shared" si="198"/>
        <v>8.3342627637375891E-2</v>
      </c>
      <c r="AJ296" s="71">
        <f t="shared" si="199"/>
        <v>833.47836551603223</v>
      </c>
      <c r="AK296" s="117">
        <f t="shared" si="200"/>
        <v>0.31248046997062684</v>
      </c>
      <c r="AL296" s="118">
        <f t="shared" si="201"/>
        <v>3125</v>
      </c>
      <c r="AM296" s="82">
        <f t="shared" si="202"/>
        <v>0.62496093994125368</v>
      </c>
      <c r="AN296" s="71">
        <f t="shared" si="203"/>
        <v>6250</v>
      </c>
      <c r="AO296" s="71">
        <f t="shared" si="204"/>
        <v>10208.478365516032</v>
      </c>
      <c r="AP296" s="72">
        <f t="shared" si="218"/>
        <v>8.1570789450369219E-5</v>
      </c>
      <c r="AR296" s="116" t="s">
        <v>411</v>
      </c>
      <c r="AS296" s="116"/>
      <c r="AT296" s="25">
        <f t="shared" si="226"/>
        <v>0.43544373512458662</v>
      </c>
      <c r="AU296" s="48">
        <f t="shared" si="205"/>
        <v>4445.2179494188358</v>
      </c>
      <c r="AV296" s="25">
        <f t="shared" si="227"/>
        <v>0.32652597321391641</v>
      </c>
      <c r="AW296" s="48">
        <f t="shared" si="206"/>
        <v>3333.333333333333</v>
      </c>
      <c r="AX296" s="25">
        <f t="shared" si="228"/>
        <v>0.32652597321391641</v>
      </c>
      <c r="AY296" s="48">
        <f t="shared" si="207"/>
        <v>3333.333333333333</v>
      </c>
      <c r="AZ296" s="48">
        <f t="shared" si="208"/>
        <v>11111.884616085503</v>
      </c>
      <c r="BA296" s="25">
        <f t="shared" si="229"/>
        <v>3.9980190191820617E-4</v>
      </c>
      <c r="BC296" s="116" t="s">
        <v>1303</v>
      </c>
      <c r="BD296" s="116"/>
      <c r="BE296" s="56">
        <f t="shared" si="219"/>
        <v>0.33333333333333331</v>
      </c>
      <c r="BF296" s="48">
        <f t="shared" si="220"/>
        <v>3703.9615386951673</v>
      </c>
      <c r="BG296" s="56">
        <f t="shared" si="221"/>
        <v>0.33333333333333331</v>
      </c>
      <c r="BH296" s="48">
        <f t="shared" si="222"/>
        <v>3334.4444444444439</v>
      </c>
      <c r="BI296" s="56">
        <f t="shared" si="223"/>
        <v>0.33333333333333331</v>
      </c>
      <c r="BJ296" s="48">
        <f t="shared" si="224"/>
        <v>3334.4444444444439</v>
      </c>
      <c r="BK296" s="48">
        <f t="shared" si="209"/>
        <v>11111.884616085503</v>
      </c>
      <c r="BL296" s="51">
        <f t="shared" si="225"/>
        <v>3.9980190191823972E-4</v>
      </c>
    </row>
    <row r="297" spans="2:64" x14ac:dyDescent="0.2">
      <c r="B297" s="94">
        <v>44208</v>
      </c>
      <c r="C297" s="120">
        <f t="shared" si="230"/>
        <v>133.09022494245536</v>
      </c>
      <c r="D297" s="72">
        <f t="shared" si="239"/>
        <v>1.0000000000000182E-3</v>
      </c>
      <c r="E297" s="22">
        <v>1000</v>
      </c>
      <c r="F297" s="96">
        <f t="shared" si="232"/>
        <v>133090.22494245536</v>
      </c>
      <c r="G297" s="72">
        <f t="shared" si="233"/>
        <v>8.1495941197703897E-2</v>
      </c>
      <c r="H297" s="21">
        <v>100</v>
      </c>
      <c r="I297" s="72">
        <f t="shared" si="240"/>
        <v>0</v>
      </c>
      <c r="J297" s="22">
        <v>5000</v>
      </c>
      <c r="K297" s="96">
        <f t="shared" si="234"/>
        <v>500000</v>
      </c>
      <c r="L297" s="72">
        <f t="shared" si="235"/>
        <v>0.3061680196007654</v>
      </c>
      <c r="M297" s="21">
        <v>100</v>
      </c>
      <c r="N297" s="72">
        <f t="shared" si="241"/>
        <v>0</v>
      </c>
      <c r="O297" s="22">
        <v>10000</v>
      </c>
      <c r="P297" s="96">
        <f t="shared" si="236"/>
        <v>1000000</v>
      </c>
      <c r="Q297" s="72">
        <f t="shared" si="237"/>
        <v>0.61233603920153079</v>
      </c>
      <c r="R297" s="120">
        <f t="shared" si="238"/>
        <v>1633090.2249424553</v>
      </c>
      <c r="S297" s="99">
        <f t="shared" si="231"/>
        <v>1</v>
      </c>
      <c r="V297" s="116" t="s">
        <v>412</v>
      </c>
      <c r="W297" s="116"/>
      <c r="X297" s="72">
        <f t="shared" si="210"/>
        <v>8.342597026501325E-2</v>
      </c>
      <c r="Y297" s="71">
        <f t="shared" si="211"/>
        <v>834.31184388154816</v>
      </c>
      <c r="Z297" s="72">
        <f t="shared" si="212"/>
        <v>0.31248046997062684</v>
      </c>
      <c r="AA297" s="71">
        <f t="shared" si="213"/>
        <v>3125</v>
      </c>
      <c r="AB297" s="72">
        <f t="shared" si="214"/>
        <v>0.62496093994125368</v>
      </c>
      <c r="AC297" s="71">
        <f t="shared" si="215"/>
        <v>6250</v>
      </c>
      <c r="AD297" s="71">
        <f t="shared" si="216"/>
        <v>10209.311843881547</v>
      </c>
      <c r="AE297" s="72">
        <f t="shared" si="217"/>
        <v>8.164570033580547E-5</v>
      </c>
      <c r="AG297" s="116" t="s">
        <v>1304</v>
      </c>
      <c r="AH297" s="116"/>
      <c r="AI297" s="82">
        <f t="shared" si="198"/>
        <v>8.342597026501325E-2</v>
      </c>
      <c r="AJ297" s="71">
        <f t="shared" si="199"/>
        <v>834.31184388154816</v>
      </c>
      <c r="AK297" s="117">
        <f t="shared" si="200"/>
        <v>0.31248046997062684</v>
      </c>
      <c r="AL297" s="118">
        <f t="shared" si="201"/>
        <v>3125</v>
      </c>
      <c r="AM297" s="82">
        <f t="shared" si="202"/>
        <v>0.62496093994125368</v>
      </c>
      <c r="AN297" s="71">
        <f t="shared" si="203"/>
        <v>6250</v>
      </c>
      <c r="AO297" s="71">
        <f t="shared" si="204"/>
        <v>10209.311843881547</v>
      </c>
      <c r="AP297" s="72">
        <f t="shared" si="218"/>
        <v>8.1645700335863935E-5</v>
      </c>
      <c r="AR297" s="116" t="s">
        <v>412</v>
      </c>
      <c r="AS297" s="116"/>
      <c r="AT297" s="25">
        <f t="shared" si="226"/>
        <v>0.43584359410423362</v>
      </c>
      <c r="AU297" s="48">
        <f t="shared" si="205"/>
        <v>4449.6631673682541</v>
      </c>
      <c r="AV297" s="25">
        <f t="shared" si="227"/>
        <v>0.32649931594860665</v>
      </c>
      <c r="AW297" s="48">
        <f t="shared" si="206"/>
        <v>3333.333333333333</v>
      </c>
      <c r="AX297" s="25">
        <f t="shared" si="228"/>
        <v>0.32649931594860665</v>
      </c>
      <c r="AY297" s="48">
        <f t="shared" si="207"/>
        <v>3333.333333333333</v>
      </c>
      <c r="AZ297" s="48">
        <f t="shared" si="208"/>
        <v>11116.329834034921</v>
      </c>
      <c r="BA297" s="25">
        <f t="shared" si="229"/>
        <v>4.0004176636098434E-4</v>
      </c>
      <c r="BC297" s="116" t="s">
        <v>1304</v>
      </c>
      <c r="BD297" s="116"/>
      <c r="BE297" s="56">
        <f t="shared" si="219"/>
        <v>0.33333333333333331</v>
      </c>
      <c r="BF297" s="48">
        <f t="shared" si="220"/>
        <v>3705.4432780116404</v>
      </c>
      <c r="BG297" s="56">
        <f t="shared" si="221"/>
        <v>0.33333333333333331</v>
      </c>
      <c r="BH297" s="48">
        <f t="shared" si="222"/>
        <v>3334.4444444444439</v>
      </c>
      <c r="BI297" s="56">
        <f t="shared" si="223"/>
        <v>0.33333333333333331</v>
      </c>
      <c r="BJ297" s="48">
        <f t="shared" si="224"/>
        <v>3334.4444444444439</v>
      </c>
      <c r="BK297" s="48">
        <f t="shared" si="209"/>
        <v>11116.329834034921</v>
      </c>
      <c r="BL297" s="51">
        <f t="shared" si="225"/>
        <v>4.0004176636099231E-4</v>
      </c>
    </row>
    <row r="298" spans="2:64" x14ac:dyDescent="0.2">
      <c r="B298" s="94">
        <v>44209</v>
      </c>
      <c r="C298" s="120">
        <f t="shared" si="230"/>
        <v>133.22331516739783</v>
      </c>
      <c r="D298" s="72">
        <f t="shared" si="239"/>
        <v>1.0000000000000642E-3</v>
      </c>
      <c r="E298" s="22">
        <v>1000</v>
      </c>
      <c r="F298" s="96">
        <f t="shared" si="232"/>
        <v>133223.31516739784</v>
      </c>
      <c r="G298" s="72">
        <f t="shared" si="233"/>
        <v>8.1570789450641099E-2</v>
      </c>
      <c r="H298" s="21">
        <v>100</v>
      </c>
      <c r="I298" s="72">
        <f t="shared" si="240"/>
        <v>0</v>
      </c>
      <c r="J298" s="22">
        <v>5000</v>
      </c>
      <c r="K298" s="96">
        <f t="shared" si="234"/>
        <v>500000</v>
      </c>
      <c r="L298" s="72">
        <f t="shared" si="235"/>
        <v>0.30614307018311965</v>
      </c>
      <c r="M298" s="21">
        <v>100</v>
      </c>
      <c r="N298" s="72">
        <f t="shared" si="241"/>
        <v>0</v>
      </c>
      <c r="O298" s="22">
        <v>10000</v>
      </c>
      <c r="P298" s="96">
        <f t="shared" si="236"/>
        <v>1000000</v>
      </c>
      <c r="Q298" s="72">
        <f t="shared" si="237"/>
        <v>0.6122861403662393</v>
      </c>
      <c r="R298" s="120">
        <f t="shared" si="238"/>
        <v>1633223.3151673977</v>
      </c>
      <c r="S298" s="99">
        <f t="shared" si="231"/>
        <v>1</v>
      </c>
      <c r="V298" s="116" t="s">
        <v>413</v>
      </c>
      <c r="W298" s="116"/>
      <c r="X298" s="72">
        <f t="shared" si="210"/>
        <v>8.3509396235278283E-2</v>
      </c>
      <c r="Y298" s="71">
        <f t="shared" si="211"/>
        <v>835.14615572542982</v>
      </c>
      <c r="Z298" s="72">
        <f t="shared" si="212"/>
        <v>0.31248046997062684</v>
      </c>
      <c r="AA298" s="71">
        <f t="shared" si="213"/>
        <v>3125</v>
      </c>
      <c r="AB298" s="72">
        <f t="shared" si="214"/>
        <v>0.62496093994125368</v>
      </c>
      <c r="AC298" s="71">
        <f t="shared" si="215"/>
        <v>6250</v>
      </c>
      <c r="AD298" s="71">
        <f t="shared" si="216"/>
        <v>10210.14615572543</v>
      </c>
      <c r="AE298" s="72">
        <f t="shared" si="217"/>
        <v>8.1720673894633208E-5</v>
      </c>
      <c r="AG298" s="116" t="s">
        <v>1305</v>
      </c>
      <c r="AH298" s="116"/>
      <c r="AI298" s="82">
        <f t="shared" si="198"/>
        <v>8.3509396235278283E-2</v>
      </c>
      <c r="AJ298" s="71">
        <f t="shared" si="199"/>
        <v>835.14615572542982</v>
      </c>
      <c r="AK298" s="117">
        <f t="shared" si="200"/>
        <v>0.31248046997062684</v>
      </c>
      <c r="AL298" s="118">
        <f t="shared" si="201"/>
        <v>3125</v>
      </c>
      <c r="AM298" s="82">
        <f t="shared" si="202"/>
        <v>0.62496093994125368</v>
      </c>
      <c r="AN298" s="71">
        <f t="shared" si="203"/>
        <v>6250</v>
      </c>
      <c r="AO298" s="71">
        <f t="shared" si="204"/>
        <v>10210.14615572543</v>
      </c>
      <c r="AP298" s="72">
        <f t="shared" si="218"/>
        <v>8.1720673894558615E-5</v>
      </c>
      <c r="AR298" s="116" t="s">
        <v>413</v>
      </c>
      <c r="AS298" s="116"/>
      <c r="AT298" s="25">
        <f t="shared" si="226"/>
        <v>0.43624378756203602</v>
      </c>
      <c r="AU298" s="48">
        <f t="shared" si="205"/>
        <v>4454.1128305356233</v>
      </c>
      <c r="AV298" s="25">
        <f t="shared" si="227"/>
        <v>0.3264726363847531</v>
      </c>
      <c r="AW298" s="48">
        <f t="shared" si="206"/>
        <v>3333.333333333333</v>
      </c>
      <c r="AX298" s="25">
        <f t="shared" si="228"/>
        <v>0.3264726363847531</v>
      </c>
      <c r="AY298" s="48">
        <f t="shared" si="207"/>
        <v>3333.333333333333</v>
      </c>
      <c r="AZ298" s="48">
        <f t="shared" si="208"/>
        <v>11120.779497202289</v>
      </c>
      <c r="BA298" s="25">
        <f t="shared" si="229"/>
        <v>4.0028167873759163E-4</v>
      </c>
      <c r="BC298" s="116" t="s">
        <v>1305</v>
      </c>
      <c r="BD298" s="116"/>
      <c r="BE298" s="56">
        <f t="shared" si="219"/>
        <v>0.33333333333333331</v>
      </c>
      <c r="BF298" s="48">
        <f t="shared" si="220"/>
        <v>3706.9264990674296</v>
      </c>
      <c r="BG298" s="56">
        <f t="shared" si="221"/>
        <v>0.33333333333333331</v>
      </c>
      <c r="BH298" s="48">
        <f t="shared" si="222"/>
        <v>3334.4444444444439</v>
      </c>
      <c r="BI298" s="56">
        <f t="shared" si="223"/>
        <v>0.33333333333333331</v>
      </c>
      <c r="BJ298" s="48">
        <f t="shared" si="224"/>
        <v>3334.4444444444439</v>
      </c>
      <c r="BK298" s="48">
        <f t="shared" si="209"/>
        <v>11120.779497202289</v>
      </c>
      <c r="BL298" s="51">
        <f t="shared" si="225"/>
        <v>4.0028167873762399E-4</v>
      </c>
    </row>
    <row r="299" spans="2:64" x14ac:dyDescent="0.2">
      <c r="B299" s="94">
        <v>44210</v>
      </c>
      <c r="C299" s="120">
        <f t="shared" si="230"/>
        <v>133.35653848256521</v>
      </c>
      <c r="D299" s="72">
        <f t="shared" si="239"/>
        <v>9.9999999999990158E-4</v>
      </c>
      <c r="E299" s="22">
        <v>1000</v>
      </c>
      <c r="F299" s="96">
        <f t="shared" si="232"/>
        <v>133356.5384825652</v>
      </c>
      <c r="G299" s="72">
        <f t="shared" si="233"/>
        <v>8.1645700335860064E-2</v>
      </c>
      <c r="H299" s="21">
        <v>100</v>
      </c>
      <c r="I299" s="72">
        <f t="shared" si="240"/>
        <v>0</v>
      </c>
      <c r="J299" s="22">
        <v>5000</v>
      </c>
      <c r="K299" s="96">
        <f t="shared" si="234"/>
        <v>500000</v>
      </c>
      <c r="L299" s="72">
        <f t="shared" si="235"/>
        <v>0.30611809988804667</v>
      </c>
      <c r="M299" s="21">
        <v>100</v>
      </c>
      <c r="N299" s="72">
        <f t="shared" si="241"/>
        <v>0</v>
      </c>
      <c r="O299" s="22">
        <v>10000</v>
      </c>
      <c r="P299" s="96">
        <f t="shared" si="236"/>
        <v>1000000</v>
      </c>
      <c r="Q299" s="72">
        <f t="shared" si="237"/>
        <v>0.61223619977609334</v>
      </c>
      <c r="R299" s="120">
        <f t="shared" si="238"/>
        <v>1633356.5384825652</v>
      </c>
      <c r="S299" s="99">
        <f t="shared" si="231"/>
        <v>1</v>
      </c>
      <c r="V299" s="116" t="s">
        <v>414</v>
      </c>
      <c r="W299" s="116"/>
      <c r="X299" s="72">
        <f t="shared" si="210"/>
        <v>8.3592905631513545E-2</v>
      </c>
      <c r="Y299" s="71">
        <f t="shared" si="211"/>
        <v>835.9813018811551</v>
      </c>
      <c r="Z299" s="72">
        <f t="shared" si="212"/>
        <v>0.31248046997062684</v>
      </c>
      <c r="AA299" s="71">
        <f t="shared" si="213"/>
        <v>3125</v>
      </c>
      <c r="AB299" s="72">
        <f t="shared" si="214"/>
        <v>0.62496093994125368</v>
      </c>
      <c r="AC299" s="71">
        <f t="shared" si="215"/>
        <v>6250</v>
      </c>
      <c r="AD299" s="71">
        <f t="shared" si="216"/>
        <v>10210.981301881155</v>
      </c>
      <c r="AE299" s="72">
        <f t="shared" si="217"/>
        <v>8.1795710167834043E-5</v>
      </c>
      <c r="AG299" s="116" t="s">
        <v>1306</v>
      </c>
      <c r="AH299" s="116"/>
      <c r="AI299" s="82">
        <f t="shared" si="198"/>
        <v>8.3592905631513545E-2</v>
      </c>
      <c r="AJ299" s="71">
        <f t="shared" si="199"/>
        <v>835.9813018811551</v>
      </c>
      <c r="AK299" s="117">
        <f t="shared" si="200"/>
        <v>0.31248046997062684</v>
      </c>
      <c r="AL299" s="118">
        <f t="shared" si="201"/>
        <v>3125</v>
      </c>
      <c r="AM299" s="82">
        <f t="shared" si="202"/>
        <v>0.62496093994125368</v>
      </c>
      <c r="AN299" s="71">
        <f t="shared" si="203"/>
        <v>6250</v>
      </c>
      <c r="AO299" s="71">
        <f t="shared" si="204"/>
        <v>10210.981301881155</v>
      </c>
      <c r="AP299" s="72">
        <f t="shared" si="218"/>
        <v>8.1795710167753555E-5</v>
      </c>
      <c r="AR299" s="116" t="s">
        <v>414</v>
      </c>
      <c r="AS299" s="116"/>
      <c r="AT299" s="25">
        <f t="shared" si="226"/>
        <v>0.43664431571770318</v>
      </c>
      <c r="AU299" s="48">
        <f t="shared" si="205"/>
        <v>4458.5669433661587</v>
      </c>
      <c r="AV299" s="25">
        <f t="shared" si="227"/>
        <v>0.32644593450770865</v>
      </c>
      <c r="AW299" s="48">
        <f t="shared" si="206"/>
        <v>3333.333333333333</v>
      </c>
      <c r="AX299" s="25">
        <f t="shared" si="228"/>
        <v>0.32644593450770865</v>
      </c>
      <c r="AY299" s="48">
        <f t="shared" si="207"/>
        <v>3333.333333333333</v>
      </c>
      <c r="AZ299" s="48">
        <f t="shared" si="208"/>
        <v>11125.233610032825</v>
      </c>
      <c r="BA299" s="25">
        <f t="shared" si="229"/>
        <v>4.0052163894230562E-4</v>
      </c>
      <c r="BC299" s="116" t="s">
        <v>1306</v>
      </c>
      <c r="BD299" s="116"/>
      <c r="BE299" s="56">
        <f t="shared" si="219"/>
        <v>0.33333333333333331</v>
      </c>
      <c r="BF299" s="48">
        <f t="shared" si="220"/>
        <v>3708.4112033442748</v>
      </c>
      <c r="BG299" s="56">
        <f t="shared" si="221"/>
        <v>0.33333333333333331</v>
      </c>
      <c r="BH299" s="48">
        <f t="shared" si="222"/>
        <v>3334.4444444444439</v>
      </c>
      <c r="BI299" s="56">
        <f t="shared" si="223"/>
        <v>0.33333333333333331</v>
      </c>
      <c r="BJ299" s="48">
        <f t="shared" si="224"/>
        <v>3334.4444444444439</v>
      </c>
      <c r="BK299" s="48">
        <f t="shared" si="209"/>
        <v>11125.233610032825</v>
      </c>
      <c r="BL299" s="51">
        <f t="shared" si="225"/>
        <v>4.0052163894221948E-4</v>
      </c>
    </row>
    <row r="300" spans="2:64" x14ac:dyDescent="0.2">
      <c r="B300" s="94">
        <v>44211</v>
      </c>
      <c r="C300" s="120">
        <f t="shared" si="230"/>
        <v>133.48989502104777</v>
      </c>
      <c r="D300" s="72">
        <f t="shared" si="239"/>
        <v>9.9999999999995362E-4</v>
      </c>
      <c r="E300" s="22">
        <v>1000</v>
      </c>
      <c r="F300" s="96">
        <f t="shared" si="232"/>
        <v>133489.89502104776</v>
      </c>
      <c r="G300" s="72">
        <f t="shared" si="233"/>
        <v>8.1720673894543877E-2</v>
      </c>
      <c r="H300" s="21">
        <v>100</v>
      </c>
      <c r="I300" s="72">
        <f t="shared" si="240"/>
        <v>0</v>
      </c>
      <c r="J300" s="22">
        <v>5000</v>
      </c>
      <c r="K300" s="96">
        <f t="shared" si="234"/>
        <v>500000</v>
      </c>
      <c r="L300" s="72">
        <f t="shared" si="235"/>
        <v>0.30609310870181866</v>
      </c>
      <c r="M300" s="21">
        <v>100</v>
      </c>
      <c r="N300" s="72">
        <f t="shared" si="241"/>
        <v>0</v>
      </c>
      <c r="O300" s="22">
        <v>10000</v>
      </c>
      <c r="P300" s="96">
        <f t="shared" si="236"/>
        <v>1000000</v>
      </c>
      <c r="Q300" s="72">
        <f t="shared" si="237"/>
        <v>0.61218621740363732</v>
      </c>
      <c r="R300" s="120">
        <f t="shared" si="238"/>
        <v>1633489.8950210479</v>
      </c>
      <c r="S300" s="99">
        <f t="shared" si="231"/>
        <v>0.99999999999999989</v>
      </c>
      <c r="V300" s="116" t="s">
        <v>415</v>
      </c>
      <c r="W300" s="116"/>
      <c r="X300" s="72">
        <f t="shared" si="210"/>
        <v>8.3676498537145066E-2</v>
      </c>
      <c r="Y300" s="71">
        <f t="shared" si="211"/>
        <v>836.81728318303635</v>
      </c>
      <c r="Z300" s="72">
        <f t="shared" si="212"/>
        <v>0.31248046997062684</v>
      </c>
      <c r="AA300" s="71">
        <f t="shared" si="213"/>
        <v>3125</v>
      </c>
      <c r="AB300" s="72">
        <f t="shared" si="214"/>
        <v>0.62496093994125368</v>
      </c>
      <c r="AC300" s="71">
        <f t="shared" si="215"/>
        <v>6250</v>
      </c>
      <c r="AD300" s="71">
        <f t="shared" si="216"/>
        <v>10211.817283183036</v>
      </c>
      <c r="AE300" s="72">
        <f t="shared" si="217"/>
        <v>8.1870809197100684E-5</v>
      </c>
      <c r="AG300" s="116" t="s">
        <v>1307</v>
      </c>
      <c r="AH300" s="116"/>
      <c r="AI300" s="82">
        <f t="shared" si="198"/>
        <v>8.3676498537145066E-2</v>
      </c>
      <c r="AJ300" s="71">
        <f t="shared" si="199"/>
        <v>836.81728318303635</v>
      </c>
      <c r="AK300" s="117">
        <f t="shared" si="200"/>
        <v>0.31248046997062684</v>
      </c>
      <c r="AL300" s="118">
        <f t="shared" si="201"/>
        <v>3125</v>
      </c>
      <c r="AM300" s="82">
        <f t="shared" si="202"/>
        <v>0.62496093994125368</v>
      </c>
      <c r="AN300" s="71">
        <f t="shared" si="203"/>
        <v>6250</v>
      </c>
      <c r="AO300" s="71">
        <f t="shared" si="204"/>
        <v>10211.817283183036</v>
      </c>
      <c r="AP300" s="72">
        <f t="shared" si="218"/>
        <v>8.187080919719314E-5</v>
      </c>
      <c r="AR300" s="116" t="s">
        <v>415</v>
      </c>
      <c r="AS300" s="116"/>
      <c r="AT300" s="25">
        <f t="shared" si="226"/>
        <v>0.4370451787909776</v>
      </c>
      <c r="AU300" s="48">
        <f t="shared" si="205"/>
        <v>4463.0255103095251</v>
      </c>
      <c r="AV300" s="25">
        <f t="shared" si="227"/>
        <v>0.32641921030282367</v>
      </c>
      <c r="AW300" s="48">
        <f t="shared" si="206"/>
        <v>3333.333333333333</v>
      </c>
      <c r="AX300" s="25">
        <f t="shared" si="228"/>
        <v>0.32641921030282367</v>
      </c>
      <c r="AY300" s="48">
        <f t="shared" si="207"/>
        <v>3333.333333333333</v>
      </c>
      <c r="AZ300" s="48">
        <f t="shared" si="208"/>
        <v>11129.69217697619</v>
      </c>
      <c r="BA300" s="25">
        <f t="shared" si="229"/>
        <v>4.0076164686956943E-4</v>
      </c>
      <c r="BC300" s="116" t="s">
        <v>1307</v>
      </c>
      <c r="BD300" s="116"/>
      <c r="BE300" s="56">
        <f t="shared" si="219"/>
        <v>0.33333333333333331</v>
      </c>
      <c r="BF300" s="48">
        <f t="shared" si="220"/>
        <v>3709.8973923253966</v>
      </c>
      <c r="BG300" s="56">
        <f t="shared" si="221"/>
        <v>0.33333333333333331</v>
      </c>
      <c r="BH300" s="48">
        <f t="shared" si="222"/>
        <v>3334.4444444444439</v>
      </c>
      <c r="BI300" s="56">
        <f t="shared" si="223"/>
        <v>0.33333333333333331</v>
      </c>
      <c r="BJ300" s="48">
        <f t="shared" si="224"/>
        <v>3334.4444444444439</v>
      </c>
      <c r="BK300" s="48">
        <f t="shared" si="209"/>
        <v>11129.69217697619</v>
      </c>
      <c r="BL300" s="51">
        <f t="shared" si="225"/>
        <v>4.0076164686952964E-4</v>
      </c>
    </row>
    <row r="301" spans="2:64" x14ac:dyDescent="0.2">
      <c r="B301" s="94">
        <v>44212</v>
      </c>
      <c r="C301" s="120">
        <f t="shared" si="230"/>
        <v>133.62338491606883</v>
      </c>
      <c r="D301" s="72">
        <f t="shared" si="239"/>
        <v>1.0000000000000709E-3</v>
      </c>
      <c r="E301" s="22">
        <v>1000</v>
      </c>
      <c r="F301" s="96">
        <f t="shared" si="232"/>
        <v>133623.38491606884</v>
      </c>
      <c r="G301" s="72">
        <f t="shared" si="233"/>
        <v>8.1795710167881827E-2</v>
      </c>
      <c r="H301" s="21">
        <v>100</v>
      </c>
      <c r="I301" s="72">
        <f t="shared" si="240"/>
        <v>0</v>
      </c>
      <c r="J301" s="22">
        <v>5000</v>
      </c>
      <c r="K301" s="96">
        <f t="shared" si="234"/>
        <v>500000</v>
      </c>
      <c r="L301" s="72">
        <f t="shared" si="235"/>
        <v>0.30606809661070605</v>
      </c>
      <c r="M301" s="21">
        <v>100</v>
      </c>
      <c r="N301" s="72">
        <f t="shared" si="241"/>
        <v>0</v>
      </c>
      <c r="O301" s="22">
        <v>10000</v>
      </c>
      <c r="P301" s="96">
        <f t="shared" si="236"/>
        <v>1000000</v>
      </c>
      <c r="Q301" s="72">
        <f t="shared" si="237"/>
        <v>0.61213619322141211</v>
      </c>
      <c r="R301" s="120">
        <f t="shared" si="238"/>
        <v>1633623.384916069</v>
      </c>
      <c r="S301" s="99">
        <f t="shared" si="231"/>
        <v>1</v>
      </c>
      <c r="V301" s="116" t="s">
        <v>416</v>
      </c>
      <c r="W301" s="116"/>
      <c r="X301" s="72">
        <f t="shared" si="210"/>
        <v>8.3760175035682199E-2</v>
      </c>
      <c r="Y301" s="71">
        <f t="shared" si="211"/>
        <v>837.65410046621935</v>
      </c>
      <c r="Z301" s="72">
        <f t="shared" si="212"/>
        <v>0.31248046997062684</v>
      </c>
      <c r="AA301" s="71">
        <f t="shared" si="213"/>
        <v>3125</v>
      </c>
      <c r="AB301" s="72">
        <f t="shared" si="214"/>
        <v>0.62496093994125368</v>
      </c>
      <c r="AC301" s="71">
        <f t="shared" si="215"/>
        <v>6250</v>
      </c>
      <c r="AD301" s="71">
        <f t="shared" si="216"/>
        <v>10212.654100466219</v>
      </c>
      <c r="AE301" s="72">
        <f t="shared" si="217"/>
        <v>8.1945971023337708E-5</v>
      </c>
      <c r="AG301" s="116" t="s">
        <v>1308</v>
      </c>
      <c r="AH301" s="116"/>
      <c r="AI301" s="82">
        <f t="shared" si="198"/>
        <v>8.3760175035682199E-2</v>
      </c>
      <c r="AJ301" s="71">
        <f t="shared" si="199"/>
        <v>837.65410046621935</v>
      </c>
      <c r="AK301" s="117">
        <f t="shared" si="200"/>
        <v>0.31248046997062684</v>
      </c>
      <c r="AL301" s="118">
        <f t="shared" si="201"/>
        <v>3125</v>
      </c>
      <c r="AM301" s="82">
        <f t="shared" si="202"/>
        <v>0.62496093994125368</v>
      </c>
      <c r="AN301" s="71">
        <f t="shared" si="203"/>
        <v>6250</v>
      </c>
      <c r="AO301" s="71">
        <f t="shared" si="204"/>
        <v>10212.654100466219</v>
      </c>
      <c r="AP301" s="72">
        <f t="shared" si="218"/>
        <v>8.1945971023289488E-5</v>
      </c>
      <c r="AR301" s="116" t="s">
        <v>416</v>
      </c>
      <c r="AS301" s="116"/>
      <c r="AT301" s="25">
        <f t="shared" si="226"/>
        <v>0.43744637700163452</v>
      </c>
      <c r="AU301" s="48">
        <f t="shared" si="205"/>
        <v>4467.4885358198344</v>
      </c>
      <c r="AV301" s="25">
        <f t="shared" si="227"/>
        <v>0.32639246375544656</v>
      </c>
      <c r="AW301" s="48">
        <f t="shared" si="206"/>
        <v>3333.333333333333</v>
      </c>
      <c r="AX301" s="25">
        <f t="shared" si="228"/>
        <v>0.32639246375544656</v>
      </c>
      <c r="AY301" s="48">
        <f t="shared" si="207"/>
        <v>3333.333333333333</v>
      </c>
      <c r="AZ301" s="48">
        <f t="shared" si="208"/>
        <v>11134.155202486501</v>
      </c>
      <c r="BA301" s="25">
        <f t="shared" si="229"/>
        <v>4.0100170241399069E-4</v>
      </c>
      <c r="BC301" s="116" t="s">
        <v>1308</v>
      </c>
      <c r="BD301" s="116"/>
      <c r="BE301" s="56">
        <f t="shared" si="219"/>
        <v>0.33333333333333331</v>
      </c>
      <c r="BF301" s="48">
        <f t="shared" si="220"/>
        <v>3711.3850674955002</v>
      </c>
      <c r="BG301" s="56">
        <f t="shared" si="221"/>
        <v>0.33333333333333331</v>
      </c>
      <c r="BH301" s="48">
        <f t="shared" si="222"/>
        <v>3334.4444444444439</v>
      </c>
      <c r="BI301" s="56">
        <f t="shared" si="223"/>
        <v>0.33333333333333331</v>
      </c>
      <c r="BJ301" s="48">
        <f t="shared" si="224"/>
        <v>3334.4444444444439</v>
      </c>
      <c r="BK301" s="48">
        <f t="shared" si="209"/>
        <v>11134.155202486501</v>
      </c>
      <c r="BL301" s="51">
        <f t="shared" si="225"/>
        <v>4.0100170241408328E-4</v>
      </c>
    </row>
    <row r="302" spans="2:64" x14ac:dyDescent="0.2">
      <c r="B302" s="94">
        <v>44213</v>
      </c>
      <c r="C302" s="120">
        <f t="shared" si="230"/>
        <v>133.75700830098489</v>
      </c>
      <c r="D302" s="72">
        <f t="shared" si="239"/>
        <v>9.9999999999996012E-4</v>
      </c>
      <c r="E302" s="22">
        <v>1000</v>
      </c>
      <c r="F302" s="96">
        <f t="shared" si="232"/>
        <v>133757.00830098489</v>
      </c>
      <c r="G302" s="72">
        <f t="shared" si="233"/>
        <v>8.1870809197069419E-2</v>
      </c>
      <c r="H302" s="21">
        <v>100</v>
      </c>
      <c r="I302" s="72">
        <f t="shared" si="240"/>
        <v>0</v>
      </c>
      <c r="J302" s="22">
        <v>5000</v>
      </c>
      <c r="K302" s="96">
        <f t="shared" si="234"/>
        <v>500000</v>
      </c>
      <c r="L302" s="72">
        <f t="shared" si="235"/>
        <v>0.30604306360097688</v>
      </c>
      <c r="M302" s="21">
        <v>100</v>
      </c>
      <c r="N302" s="72">
        <f t="shared" si="241"/>
        <v>0</v>
      </c>
      <c r="O302" s="22">
        <v>10000</v>
      </c>
      <c r="P302" s="96">
        <f t="shared" si="236"/>
        <v>1000000</v>
      </c>
      <c r="Q302" s="72">
        <f t="shared" si="237"/>
        <v>0.61208612720195377</v>
      </c>
      <c r="R302" s="120">
        <f t="shared" si="238"/>
        <v>1633757.0083009847</v>
      </c>
      <c r="S302" s="99">
        <f t="shared" si="231"/>
        <v>1</v>
      </c>
      <c r="V302" s="116" t="s">
        <v>417</v>
      </c>
      <c r="W302" s="116"/>
      <c r="X302" s="72">
        <f t="shared" si="210"/>
        <v>8.3843935210717882E-2</v>
      </c>
      <c r="Y302" s="71">
        <f t="shared" si="211"/>
        <v>838.49175456668547</v>
      </c>
      <c r="Z302" s="72">
        <f t="shared" si="212"/>
        <v>0.31248046997062684</v>
      </c>
      <c r="AA302" s="71">
        <f t="shared" si="213"/>
        <v>3125</v>
      </c>
      <c r="AB302" s="72">
        <f t="shared" si="214"/>
        <v>0.62496093994125368</v>
      </c>
      <c r="AC302" s="71">
        <f t="shared" si="215"/>
        <v>6250</v>
      </c>
      <c r="AD302" s="71">
        <f t="shared" si="216"/>
        <v>10213.491754566685</v>
      </c>
      <c r="AE302" s="72">
        <f t="shared" si="217"/>
        <v>8.2021195687730471E-5</v>
      </c>
      <c r="AG302" s="116" t="s">
        <v>1309</v>
      </c>
      <c r="AH302" s="116"/>
      <c r="AI302" s="82">
        <f t="shared" si="198"/>
        <v>8.3843935210717882E-2</v>
      </c>
      <c r="AJ302" s="71">
        <f t="shared" si="199"/>
        <v>838.49175456668547</v>
      </c>
      <c r="AK302" s="117">
        <f t="shared" si="200"/>
        <v>0.31248046997062684</v>
      </c>
      <c r="AL302" s="118">
        <f t="shared" si="201"/>
        <v>3125</v>
      </c>
      <c r="AM302" s="82">
        <f t="shared" si="202"/>
        <v>0.62496093994125368</v>
      </c>
      <c r="AN302" s="71">
        <f t="shared" si="203"/>
        <v>6250</v>
      </c>
      <c r="AO302" s="71">
        <f t="shared" si="204"/>
        <v>10213.491754566685</v>
      </c>
      <c r="AP302" s="72">
        <f t="shared" si="218"/>
        <v>8.2021195687786985E-5</v>
      </c>
      <c r="AR302" s="116" t="s">
        <v>417</v>
      </c>
      <c r="AS302" s="116"/>
      <c r="AT302" s="25">
        <f t="shared" si="226"/>
        <v>0.4378479105694818</v>
      </c>
      <c r="AU302" s="48">
        <f t="shared" si="205"/>
        <v>4471.9560243556534</v>
      </c>
      <c r="AV302" s="25">
        <f t="shared" si="227"/>
        <v>0.32636569485092343</v>
      </c>
      <c r="AW302" s="48">
        <f t="shared" si="206"/>
        <v>3333.333333333333</v>
      </c>
      <c r="AX302" s="25">
        <f t="shared" si="228"/>
        <v>0.32636569485092343</v>
      </c>
      <c r="AY302" s="48">
        <f t="shared" si="207"/>
        <v>3333.333333333333</v>
      </c>
      <c r="AZ302" s="48">
        <f t="shared" si="208"/>
        <v>11138.622691022319</v>
      </c>
      <c r="BA302" s="25">
        <f t="shared" si="229"/>
        <v>4.0124180546903385E-4</v>
      </c>
      <c r="BC302" s="116" t="s">
        <v>1309</v>
      </c>
      <c r="BD302" s="116"/>
      <c r="BE302" s="56">
        <f t="shared" si="219"/>
        <v>0.33333333333333331</v>
      </c>
      <c r="BF302" s="48">
        <f t="shared" si="220"/>
        <v>3712.874230340773</v>
      </c>
      <c r="BG302" s="56">
        <f t="shared" si="221"/>
        <v>0.33333333333333331</v>
      </c>
      <c r="BH302" s="48">
        <f t="shared" si="222"/>
        <v>3334.4444444444439</v>
      </c>
      <c r="BI302" s="56">
        <f t="shared" si="223"/>
        <v>0.33333333333333331</v>
      </c>
      <c r="BJ302" s="48">
        <f t="shared" si="224"/>
        <v>3334.4444444444439</v>
      </c>
      <c r="BK302" s="48">
        <f t="shared" si="209"/>
        <v>11138.622691022319</v>
      </c>
      <c r="BL302" s="51">
        <f t="shared" si="225"/>
        <v>4.0124180546907695E-4</v>
      </c>
    </row>
    <row r="303" spans="2:64" x14ac:dyDescent="0.2">
      <c r="B303" s="94">
        <v>44214</v>
      </c>
      <c r="C303" s="120">
        <f t="shared" si="230"/>
        <v>133.89076530928588</v>
      </c>
      <c r="D303" s="72">
        <f t="shared" si="239"/>
        <v>1.0000000000000334E-3</v>
      </c>
      <c r="E303" s="22">
        <v>1000</v>
      </c>
      <c r="F303" s="96">
        <f t="shared" si="232"/>
        <v>133890.7653092859</v>
      </c>
      <c r="G303" s="72">
        <f t="shared" si="233"/>
        <v>8.1945971023308389E-2</v>
      </c>
      <c r="H303" s="21">
        <v>100</v>
      </c>
      <c r="I303" s="72">
        <f t="shared" si="240"/>
        <v>0</v>
      </c>
      <c r="J303" s="22">
        <v>5000</v>
      </c>
      <c r="K303" s="96">
        <f t="shared" si="234"/>
        <v>500000</v>
      </c>
      <c r="L303" s="72">
        <f t="shared" si="235"/>
        <v>0.30601800965889719</v>
      </c>
      <c r="M303" s="21">
        <v>100</v>
      </c>
      <c r="N303" s="72">
        <f t="shared" si="241"/>
        <v>0</v>
      </c>
      <c r="O303" s="22">
        <v>10000</v>
      </c>
      <c r="P303" s="96">
        <f t="shared" si="236"/>
        <v>1000000</v>
      </c>
      <c r="Q303" s="72">
        <f t="shared" si="237"/>
        <v>0.61203601931779439</v>
      </c>
      <c r="R303" s="120">
        <f t="shared" si="238"/>
        <v>1633890.7653092858</v>
      </c>
      <c r="S303" s="99">
        <f t="shared" si="231"/>
        <v>1</v>
      </c>
      <c r="V303" s="116" t="s">
        <v>418</v>
      </c>
      <c r="W303" s="116"/>
      <c r="X303" s="72">
        <f t="shared" si="210"/>
        <v>8.392777914592861E-2</v>
      </c>
      <c r="Y303" s="71">
        <f t="shared" si="211"/>
        <v>839.33024632125228</v>
      </c>
      <c r="Z303" s="72">
        <f t="shared" si="212"/>
        <v>0.31248046997062684</v>
      </c>
      <c r="AA303" s="71">
        <f t="shared" si="213"/>
        <v>3125</v>
      </c>
      <c r="AB303" s="72">
        <f t="shared" si="214"/>
        <v>0.62496093994125368</v>
      </c>
      <c r="AC303" s="71">
        <f t="shared" si="215"/>
        <v>6250</v>
      </c>
      <c r="AD303" s="71">
        <f t="shared" si="216"/>
        <v>10214.330246321253</v>
      </c>
      <c r="AE303" s="72">
        <f t="shared" si="217"/>
        <v>8.2096483231922977E-5</v>
      </c>
      <c r="AG303" s="116" t="s">
        <v>1310</v>
      </c>
      <c r="AH303" s="116"/>
      <c r="AI303" s="82">
        <f t="shared" si="198"/>
        <v>8.392777914592861E-2</v>
      </c>
      <c r="AJ303" s="71">
        <f t="shared" si="199"/>
        <v>839.33024632125228</v>
      </c>
      <c r="AK303" s="117">
        <f t="shared" si="200"/>
        <v>0.31248046997062684</v>
      </c>
      <c r="AL303" s="118">
        <f t="shared" si="201"/>
        <v>3125</v>
      </c>
      <c r="AM303" s="82">
        <f t="shared" si="202"/>
        <v>0.62496093994125368</v>
      </c>
      <c r="AN303" s="71">
        <f t="shared" si="203"/>
        <v>6250</v>
      </c>
      <c r="AO303" s="71">
        <f t="shared" si="204"/>
        <v>10214.330246321253</v>
      </c>
      <c r="AP303" s="72">
        <f t="shared" si="218"/>
        <v>8.2096483231985928E-5</v>
      </c>
      <c r="AR303" s="116" t="s">
        <v>418</v>
      </c>
      <c r="AS303" s="116"/>
      <c r="AT303" s="25">
        <f t="shared" si="226"/>
        <v>0.43824977971435963</v>
      </c>
      <c r="AU303" s="48">
        <f t="shared" si="205"/>
        <v>4476.42798038001</v>
      </c>
      <c r="AV303" s="25">
        <f t="shared" si="227"/>
        <v>0.32633890357459816</v>
      </c>
      <c r="AW303" s="48">
        <f t="shared" si="206"/>
        <v>3333.333333333333</v>
      </c>
      <c r="AX303" s="25">
        <f t="shared" si="228"/>
        <v>0.32633890357459816</v>
      </c>
      <c r="AY303" s="48">
        <f t="shared" si="207"/>
        <v>3333.333333333333</v>
      </c>
      <c r="AZ303" s="48">
        <f t="shared" si="208"/>
        <v>11143.094647046677</v>
      </c>
      <c r="BA303" s="25">
        <f t="shared" si="229"/>
        <v>4.0148195592996184E-4</v>
      </c>
      <c r="BC303" s="116" t="s">
        <v>1310</v>
      </c>
      <c r="BD303" s="116"/>
      <c r="BE303" s="56">
        <f t="shared" si="219"/>
        <v>0.33333333333333331</v>
      </c>
      <c r="BF303" s="48">
        <f t="shared" si="220"/>
        <v>3714.364882348892</v>
      </c>
      <c r="BG303" s="56">
        <f t="shared" si="221"/>
        <v>0.33333333333333331</v>
      </c>
      <c r="BH303" s="48">
        <f t="shared" si="222"/>
        <v>3334.4444444444439</v>
      </c>
      <c r="BI303" s="56">
        <f t="shared" si="223"/>
        <v>0.33333333333333331</v>
      </c>
      <c r="BJ303" s="48">
        <f t="shared" si="224"/>
        <v>3334.4444444444439</v>
      </c>
      <c r="BK303" s="48">
        <f t="shared" si="209"/>
        <v>11143.094647046677</v>
      </c>
      <c r="BL303" s="51">
        <f t="shared" si="225"/>
        <v>4.0148195592992764E-4</v>
      </c>
    </row>
    <row r="304" spans="2:64" x14ac:dyDescent="0.2">
      <c r="B304" s="94">
        <v>44215</v>
      </c>
      <c r="C304" s="120">
        <f t="shared" si="230"/>
        <v>134.02465607459516</v>
      </c>
      <c r="D304" s="72">
        <f t="shared" si="239"/>
        <v>9.9999999999991632E-4</v>
      </c>
      <c r="E304" s="22">
        <v>1000</v>
      </c>
      <c r="F304" s="96">
        <f t="shared" si="232"/>
        <v>134024.65607459514</v>
      </c>
      <c r="G304" s="72">
        <f t="shared" si="233"/>
        <v>8.2021195687806539E-2</v>
      </c>
      <c r="H304" s="21">
        <v>100</v>
      </c>
      <c r="I304" s="72">
        <f t="shared" si="240"/>
        <v>0</v>
      </c>
      <c r="J304" s="22">
        <v>5000</v>
      </c>
      <c r="K304" s="96">
        <f t="shared" si="234"/>
        <v>500000</v>
      </c>
      <c r="L304" s="72">
        <f t="shared" si="235"/>
        <v>0.30599293477073114</v>
      </c>
      <c r="M304" s="21">
        <v>100</v>
      </c>
      <c r="N304" s="72">
        <f t="shared" si="241"/>
        <v>0</v>
      </c>
      <c r="O304" s="22">
        <v>10000</v>
      </c>
      <c r="P304" s="96">
        <f t="shared" si="236"/>
        <v>1000000</v>
      </c>
      <c r="Q304" s="72">
        <f t="shared" si="237"/>
        <v>0.61198586954146228</v>
      </c>
      <c r="R304" s="120">
        <f t="shared" si="238"/>
        <v>1634024.6560745952</v>
      </c>
      <c r="S304" s="99">
        <f t="shared" si="231"/>
        <v>1</v>
      </c>
      <c r="V304" s="116" t="s">
        <v>419</v>
      </c>
      <c r="W304" s="116"/>
      <c r="X304" s="72">
        <f t="shared" si="210"/>
        <v>8.4011706925074536E-2</v>
      </c>
      <c r="Y304" s="71">
        <f t="shared" si="211"/>
        <v>840.16957656757347</v>
      </c>
      <c r="Z304" s="72">
        <f t="shared" si="212"/>
        <v>0.31248046997062684</v>
      </c>
      <c r="AA304" s="71">
        <f t="shared" si="213"/>
        <v>3125</v>
      </c>
      <c r="AB304" s="72">
        <f t="shared" si="214"/>
        <v>0.62496093994125368</v>
      </c>
      <c r="AC304" s="71">
        <f t="shared" si="215"/>
        <v>6250</v>
      </c>
      <c r="AD304" s="71">
        <f t="shared" si="216"/>
        <v>10215.169576567574</v>
      </c>
      <c r="AE304" s="72">
        <f t="shared" si="217"/>
        <v>8.217183369641477E-5</v>
      </c>
      <c r="AG304" s="116" t="s">
        <v>1311</v>
      </c>
      <c r="AH304" s="116"/>
      <c r="AI304" s="82">
        <f t="shared" si="198"/>
        <v>8.4011706925074536E-2</v>
      </c>
      <c r="AJ304" s="71">
        <f t="shared" si="199"/>
        <v>840.16957656757347</v>
      </c>
      <c r="AK304" s="117">
        <f t="shared" si="200"/>
        <v>0.31248046997062684</v>
      </c>
      <c r="AL304" s="118">
        <f t="shared" si="201"/>
        <v>3125</v>
      </c>
      <c r="AM304" s="82">
        <f t="shared" si="202"/>
        <v>0.62496093994125368</v>
      </c>
      <c r="AN304" s="71">
        <f t="shared" si="203"/>
        <v>6250</v>
      </c>
      <c r="AO304" s="71">
        <f t="shared" si="204"/>
        <v>10215.169576567574</v>
      </c>
      <c r="AP304" s="72">
        <f t="shared" si="218"/>
        <v>8.217183369652048E-5</v>
      </c>
      <c r="AR304" s="116" t="s">
        <v>419</v>
      </c>
      <c r="AS304" s="116"/>
      <c r="AT304" s="25">
        <f t="shared" si="226"/>
        <v>0.43865198465614019</v>
      </c>
      <c r="AU304" s="48">
        <f t="shared" si="205"/>
        <v>4480.9044083603894</v>
      </c>
      <c r="AV304" s="25">
        <f t="shared" si="227"/>
        <v>0.32631208991181282</v>
      </c>
      <c r="AW304" s="48">
        <f t="shared" si="206"/>
        <v>3333.333333333333</v>
      </c>
      <c r="AX304" s="25">
        <f t="shared" si="228"/>
        <v>0.32631208991181282</v>
      </c>
      <c r="AY304" s="48">
        <f t="shared" si="207"/>
        <v>3333.333333333333</v>
      </c>
      <c r="AZ304" s="48">
        <f t="shared" si="208"/>
        <v>11147.571075027055</v>
      </c>
      <c r="BA304" s="25">
        <f t="shared" si="229"/>
        <v>4.0172215368958734E-4</v>
      </c>
      <c r="BC304" s="116" t="s">
        <v>1311</v>
      </c>
      <c r="BD304" s="116"/>
      <c r="BE304" s="56">
        <f t="shared" si="219"/>
        <v>0.33333333333333331</v>
      </c>
      <c r="BF304" s="48">
        <f t="shared" si="220"/>
        <v>3715.8570250090183</v>
      </c>
      <c r="BG304" s="56">
        <f t="shared" si="221"/>
        <v>0.33333333333333331</v>
      </c>
      <c r="BH304" s="48">
        <f t="shared" si="222"/>
        <v>3334.4444444444439</v>
      </c>
      <c r="BI304" s="56">
        <f t="shared" si="223"/>
        <v>0.33333333333333331</v>
      </c>
      <c r="BJ304" s="48">
        <f t="shared" si="224"/>
        <v>3334.4444444444439</v>
      </c>
      <c r="BK304" s="48">
        <f t="shared" si="209"/>
        <v>11147.571075027055</v>
      </c>
      <c r="BL304" s="51">
        <f t="shared" si="225"/>
        <v>4.0172215368960984E-4</v>
      </c>
    </row>
    <row r="305" spans="2:64" x14ac:dyDescent="0.2">
      <c r="B305" s="94">
        <v>44216</v>
      </c>
      <c r="C305" s="120">
        <f t="shared" si="230"/>
        <v>134.15868073066974</v>
      </c>
      <c r="D305" s="72">
        <f t="shared" si="239"/>
        <v>9.9999999999993757E-4</v>
      </c>
      <c r="E305" s="22">
        <v>1000</v>
      </c>
      <c r="F305" s="96">
        <f t="shared" si="232"/>
        <v>134158.68073066973</v>
      </c>
      <c r="G305" s="72">
        <f t="shared" si="233"/>
        <v>8.20964832317779E-2</v>
      </c>
      <c r="H305" s="21">
        <v>100</v>
      </c>
      <c r="I305" s="72">
        <f t="shared" si="240"/>
        <v>0</v>
      </c>
      <c r="J305" s="22">
        <v>5000</v>
      </c>
      <c r="K305" s="96">
        <f t="shared" si="234"/>
        <v>500000</v>
      </c>
      <c r="L305" s="72">
        <f t="shared" si="235"/>
        <v>0.30596783892274071</v>
      </c>
      <c r="M305" s="21">
        <v>100</v>
      </c>
      <c r="N305" s="72">
        <f t="shared" si="241"/>
        <v>0</v>
      </c>
      <c r="O305" s="22">
        <v>10000</v>
      </c>
      <c r="P305" s="96">
        <f t="shared" si="236"/>
        <v>1000000</v>
      </c>
      <c r="Q305" s="72">
        <f t="shared" si="237"/>
        <v>0.61193567784548142</v>
      </c>
      <c r="R305" s="120">
        <f t="shared" si="238"/>
        <v>1634158.6807306698</v>
      </c>
      <c r="S305" s="99">
        <f t="shared" si="231"/>
        <v>1</v>
      </c>
      <c r="V305" s="116" t="s">
        <v>420</v>
      </c>
      <c r="W305" s="116"/>
      <c r="X305" s="72">
        <f t="shared" si="210"/>
        <v>8.4095718631999605E-2</v>
      </c>
      <c r="Y305" s="71">
        <f t="shared" si="211"/>
        <v>841.00974614414099</v>
      </c>
      <c r="Z305" s="72">
        <f t="shared" si="212"/>
        <v>0.31248046997062684</v>
      </c>
      <c r="AA305" s="71">
        <f t="shared" si="213"/>
        <v>3125</v>
      </c>
      <c r="AB305" s="72">
        <f t="shared" si="214"/>
        <v>0.62496093994125368</v>
      </c>
      <c r="AC305" s="71">
        <f t="shared" si="215"/>
        <v>6250</v>
      </c>
      <c r="AD305" s="71">
        <f t="shared" si="216"/>
        <v>10216.00974614414</v>
      </c>
      <c r="AE305" s="72">
        <f t="shared" si="217"/>
        <v>8.2247247122876267E-5</v>
      </c>
      <c r="AG305" s="116" t="s">
        <v>1312</v>
      </c>
      <c r="AH305" s="116"/>
      <c r="AI305" s="82">
        <f t="shared" si="198"/>
        <v>8.4095718631999605E-2</v>
      </c>
      <c r="AJ305" s="71">
        <f t="shared" si="199"/>
        <v>841.00974614414099</v>
      </c>
      <c r="AK305" s="117">
        <f t="shared" si="200"/>
        <v>0.31248046997062684</v>
      </c>
      <c r="AL305" s="118">
        <f t="shared" si="201"/>
        <v>3125</v>
      </c>
      <c r="AM305" s="82">
        <f t="shared" si="202"/>
        <v>0.62496093994125368</v>
      </c>
      <c r="AN305" s="71">
        <f t="shared" si="203"/>
        <v>6250</v>
      </c>
      <c r="AO305" s="71">
        <f t="shared" si="204"/>
        <v>10216.00974614414</v>
      </c>
      <c r="AP305" s="72">
        <f t="shared" si="218"/>
        <v>8.2247247122912981E-5</v>
      </c>
      <c r="AR305" s="116" t="s">
        <v>420</v>
      </c>
      <c r="AS305" s="116"/>
      <c r="AT305" s="25">
        <f t="shared" si="226"/>
        <v>0.43905452561472758</v>
      </c>
      <c r="AU305" s="48">
        <f t="shared" si="205"/>
        <v>4485.3853127687489</v>
      </c>
      <c r="AV305" s="25">
        <f t="shared" si="227"/>
        <v>0.32628525384790702</v>
      </c>
      <c r="AW305" s="48">
        <f t="shared" si="206"/>
        <v>3333.333333333333</v>
      </c>
      <c r="AX305" s="25">
        <f t="shared" si="228"/>
        <v>0.32628525384790702</v>
      </c>
      <c r="AY305" s="48">
        <f t="shared" si="207"/>
        <v>3333.333333333333</v>
      </c>
      <c r="AZ305" s="48">
        <f t="shared" si="208"/>
        <v>11152.051979435415</v>
      </c>
      <c r="BA305" s="25">
        <f t="shared" si="229"/>
        <v>4.0196239864284672E-4</v>
      </c>
      <c r="BC305" s="116" t="s">
        <v>1312</v>
      </c>
      <c r="BD305" s="116"/>
      <c r="BE305" s="56">
        <f t="shared" si="219"/>
        <v>0.33333333333333331</v>
      </c>
      <c r="BF305" s="48">
        <f t="shared" si="220"/>
        <v>3717.3506598118047</v>
      </c>
      <c r="BG305" s="56">
        <f t="shared" si="221"/>
        <v>0.33333333333333331</v>
      </c>
      <c r="BH305" s="48">
        <f t="shared" si="222"/>
        <v>3334.4444444444439</v>
      </c>
      <c r="BI305" s="56">
        <f t="shared" si="223"/>
        <v>0.33333333333333331</v>
      </c>
      <c r="BJ305" s="48">
        <f t="shared" si="224"/>
        <v>3334.4444444444439</v>
      </c>
      <c r="BK305" s="48">
        <f t="shared" si="209"/>
        <v>11152.051979435415</v>
      </c>
      <c r="BL305" s="51">
        <f t="shared" si="225"/>
        <v>4.0196239864287442E-4</v>
      </c>
    </row>
    <row r="306" spans="2:64" x14ac:dyDescent="0.2">
      <c r="B306" s="94">
        <v>44217</v>
      </c>
      <c r="C306" s="120">
        <f t="shared" si="230"/>
        <v>134.29283941140042</v>
      </c>
      <c r="D306" s="72">
        <f t="shared" si="239"/>
        <v>1.0000000000000636E-3</v>
      </c>
      <c r="E306" s="22">
        <v>1000</v>
      </c>
      <c r="F306" s="96">
        <f t="shared" si="232"/>
        <v>134292.83941140043</v>
      </c>
      <c r="G306" s="72">
        <f t="shared" si="233"/>
        <v>8.2171833696442514E-2</v>
      </c>
      <c r="H306" s="21">
        <v>100</v>
      </c>
      <c r="I306" s="72">
        <f t="shared" si="240"/>
        <v>0</v>
      </c>
      <c r="J306" s="22">
        <v>5000</v>
      </c>
      <c r="K306" s="96">
        <f t="shared" si="234"/>
        <v>500000</v>
      </c>
      <c r="L306" s="72">
        <f t="shared" si="235"/>
        <v>0.30594272210118584</v>
      </c>
      <c r="M306" s="21">
        <v>100</v>
      </c>
      <c r="N306" s="72">
        <f t="shared" si="241"/>
        <v>0</v>
      </c>
      <c r="O306" s="22">
        <v>10000</v>
      </c>
      <c r="P306" s="96">
        <f t="shared" si="236"/>
        <v>1000000</v>
      </c>
      <c r="Q306" s="72">
        <f t="shared" si="237"/>
        <v>0.61188544420237168</v>
      </c>
      <c r="R306" s="120">
        <f t="shared" si="238"/>
        <v>1634292.8394114005</v>
      </c>
      <c r="S306" s="99">
        <f t="shared" si="231"/>
        <v>1</v>
      </c>
      <c r="V306" s="116" t="s">
        <v>421</v>
      </c>
      <c r="W306" s="116"/>
      <c r="X306" s="72">
        <f t="shared" si="210"/>
        <v>8.4179814350631599E-2</v>
      </c>
      <c r="Y306" s="71">
        <f t="shared" si="211"/>
        <v>841.85075589028509</v>
      </c>
      <c r="Z306" s="72">
        <f t="shared" si="212"/>
        <v>0.31248046997062684</v>
      </c>
      <c r="AA306" s="71">
        <f t="shared" si="213"/>
        <v>3125</v>
      </c>
      <c r="AB306" s="72">
        <f t="shared" si="214"/>
        <v>0.62496093994125368</v>
      </c>
      <c r="AC306" s="71">
        <f t="shared" si="215"/>
        <v>6250</v>
      </c>
      <c r="AD306" s="71">
        <f t="shared" si="216"/>
        <v>10216.850755890286</v>
      </c>
      <c r="AE306" s="72">
        <f t="shared" si="217"/>
        <v>8.2322723552901691E-5</v>
      </c>
      <c r="AG306" s="116" t="s">
        <v>1313</v>
      </c>
      <c r="AH306" s="116"/>
      <c r="AI306" s="82">
        <f t="shared" si="198"/>
        <v>8.4179814350631599E-2</v>
      </c>
      <c r="AJ306" s="71">
        <f t="shared" si="199"/>
        <v>841.85075589028509</v>
      </c>
      <c r="AK306" s="117">
        <f t="shared" si="200"/>
        <v>0.31248046997062684</v>
      </c>
      <c r="AL306" s="118">
        <f t="shared" si="201"/>
        <v>3125</v>
      </c>
      <c r="AM306" s="82">
        <f t="shared" si="202"/>
        <v>0.62496093994125368</v>
      </c>
      <c r="AN306" s="71">
        <f t="shared" si="203"/>
        <v>6250</v>
      </c>
      <c r="AO306" s="71">
        <f t="shared" si="204"/>
        <v>10216.850755890286</v>
      </c>
      <c r="AP306" s="72">
        <f t="shared" si="218"/>
        <v>8.2322723552907817E-5</v>
      </c>
      <c r="AR306" s="116" t="s">
        <v>421</v>
      </c>
      <c r="AS306" s="116"/>
      <c r="AT306" s="25">
        <f t="shared" si="226"/>
        <v>0.43945740281005741</v>
      </c>
      <c r="AU306" s="48">
        <f t="shared" si="205"/>
        <v>4489.8706980815168</v>
      </c>
      <c r="AV306" s="25">
        <f t="shared" si="227"/>
        <v>0.32625839536821832</v>
      </c>
      <c r="AW306" s="48">
        <f t="shared" si="206"/>
        <v>3333.333333333333</v>
      </c>
      <c r="AX306" s="25">
        <f t="shared" si="228"/>
        <v>0.32625839536821832</v>
      </c>
      <c r="AY306" s="48">
        <f t="shared" si="207"/>
        <v>3333.333333333333</v>
      </c>
      <c r="AZ306" s="48">
        <f t="shared" si="208"/>
        <v>11156.537364748183</v>
      </c>
      <c r="BA306" s="25">
        <f t="shared" si="229"/>
        <v>4.0220269068320653E-4</v>
      </c>
      <c r="BC306" s="116" t="s">
        <v>1313</v>
      </c>
      <c r="BD306" s="116"/>
      <c r="BE306" s="56">
        <f t="shared" si="219"/>
        <v>0.33333333333333331</v>
      </c>
      <c r="BF306" s="48">
        <f t="shared" si="220"/>
        <v>3718.845788249394</v>
      </c>
      <c r="BG306" s="56">
        <f t="shared" si="221"/>
        <v>0.33333333333333331</v>
      </c>
      <c r="BH306" s="48">
        <f t="shared" si="222"/>
        <v>3334.4444444444439</v>
      </c>
      <c r="BI306" s="56">
        <f t="shared" si="223"/>
        <v>0.33333333333333331</v>
      </c>
      <c r="BJ306" s="48">
        <f t="shared" si="224"/>
        <v>3334.4444444444439</v>
      </c>
      <c r="BK306" s="48">
        <f t="shared" si="209"/>
        <v>11156.537364748183</v>
      </c>
      <c r="BL306" s="51">
        <f t="shared" si="225"/>
        <v>4.0220269068313996E-4</v>
      </c>
    </row>
    <row r="307" spans="2:64" x14ac:dyDescent="0.2">
      <c r="B307" s="94">
        <v>44218</v>
      </c>
      <c r="C307" s="120">
        <f t="shared" si="230"/>
        <v>134.42713225081181</v>
      </c>
      <c r="D307" s="72">
        <f t="shared" si="239"/>
        <v>9.9999999999989941E-4</v>
      </c>
      <c r="E307" s="22">
        <v>1000</v>
      </c>
      <c r="F307" s="96">
        <f t="shared" si="232"/>
        <v>134427.13225081182</v>
      </c>
      <c r="G307" s="72">
        <f t="shared" si="233"/>
        <v>8.2247247123026362E-2</v>
      </c>
      <c r="H307" s="21">
        <v>100</v>
      </c>
      <c r="I307" s="72">
        <f t="shared" si="240"/>
        <v>0</v>
      </c>
      <c r="J307" s="22">
        <v>5000</v>
      </c>
      <c r="K307" s="96">
        <f t="shared" si="234"/>
        <v>500000</v>
      </c>
      <c r="L307" s="72">
        <f t="shared" si="235"/>
        <v>0.30591758429232452</v>
      </c>
      <c r="M307" s="21">
        <v>100</v>
      </c>
      <c r="N307" s="72">
        <f t="shared" si="241"/>
        <v>0</v>
      </c>
      <c r="O307" s="22">
        <v>10000</v>
      </c>
      <c r="P307" s="96">
        <f t="shared" si="236"/>
        <v>1000000</v>
      </c>
      <c r="Q307" s="72">
        <f t="shared" si="237"/>
        <v>0.61183516858464904</v>
      </c>
      <c r="R307" s="120">
        <f t="shared" si="238"/>
        <v>1634427.1322508119</v>
      </c>
      <c r="S307" s="99">
        <f t="shared" si="231"/>
        <v>0.99999999999999989</v>
      </c>
      <c r="V307" s="116" t="s">
        <v>422</v>
      </c>
      <c r="W307" s="116"/>
      <c r="X307" s="72">
        <f t="shared" si="210"/>
        <v>8.4263994164982217E-2</v>
      </c>
      <c r="Y307" s="71">
        <f t="shared" si="211"/>
        <v>842.69260664617525</v>
      </c>
      <c r="Z307" s="72">
        <f t="shared" si="212"/>
        <v>0.31248046997062684</v>
      </c>
      <c r="AA307" s="71">
        <f t="shared" si="213"/>
        <v>3125</v>
      </c>
      <c r="AB307" s="72">
        <f t="shared" si="214"/>
        <v>0.62496093994125368</v>
      </c>
      <c r="AC307" s="71">
        <f t="shared" si="215"/>
        <v>6250</v>
      </c>
      <c r="AD307" s="71">
        <f t="shared" si="216"/>
        <v>10217.692606646175</v>
      </c>
      <c r="AE307" s="72">
        <f t="shared" si="217"/>
        <v>8.2398263026762689E-5</v>
      </c>
      <c r="AG307" s="116" t="s">
        <v>1314</v>
      </c>
      <c r="AH307" s="116"/>
      <c r="AI307" s="82">
        <f t="shared" si="198"/>
        <v>8.4263994164982217E-2</v>
      </c>
      <c r="AJ307" s="71">
        <f t="shared" si="199"/>
        <v>842.69260664617525</v>
      </c>
      <c r="AK307" s="117">
        <f t="shared" si="200"/>
        <v>0.31248046997062684</v>
      </c>
      <c r="AL307" s="118">
        <f t="shared" si="201"/>
        <v>3125</v>
      </c>
      <c r="AM307" s="82">
        <f t="shared" si="202"/>
        <v>0.62496093994125368</v>
      </c>
      <c r="AN307" s="71">
        <f t="shared" si="203"/>
        <v>6250</v>
      </c>
      <c r="AO307" s="71">
        <f t="shared" si="204"/>
        <v>10217.692606646175</v>
      </c>
      <c r="AP307" s="72">
        <f t="shared" si="218"/>
        <v>8.2398263026695062E-5</v>
      </c>
      <c r="AR307" s="116" t="s">
        <v>422</v>
      </c>
      <c r="AS307" s="116"/>
      <c r="AT307" s="25">
        <f t="shared" si="226"/>
        <v>0.43986061646209706</v>
      </c>
      <c r="AU307" s="48">
        <f t="shared" si="205"/>
        <v>4494.360568779598</v>
      </c>
      <c r="AV307" s="25">
        <f t="shared" si="227"/>
        <v>0.32623151445808241</v>
      </c>
      <c r="AW307" s="48">
        <f t="shared" si="206"/>
        <v>3333.333333333333</v>
      </c>
      <c r="AX307" s="25">
        <f t="shared" si="228"/>
        <v>0.32623151445808241</v>
      </c>
      <c r="AY307" s="48">
        <f t="shared" si="207"/>
        <v>3333.333333333333</v>
      </c>
      <c r="AZ307" s="48">
        <f t="shared" si="208"/>
        <v>11161.027235446265</v>
      </c>
      <c r="BA307" s="25">
        <f t="shared" si="229"/>
        <v>4.0244302970462271E-4</v>
      </c>
      <c r="BC307" s="116" t="s">
        <v>1314</v>
      </c>
      <c r="BD307" s="116"/>
      <c r="BE307" s="56">
        <f t="shared" si="219"/>
        <v>0.33333333333333331</v>
      </c>
      <c r="BF307" s="48">
        <f t="shared" si="220"/>
        <v>3720.3424118154217</v>
      </c>
      <c r="BG307" s="56">
        <f t="shared" si="221"/>
        <v>0.33333333333333331</v>
      </c>
      <c r="BH307" s="48">
        <f t="shared" si="222"/>
        <v>3334.4444444444439</v>
      </c>
      <c r="BI307" s="56">
        <f t="shared" si="223"/>
        <v>0.33333333333333331</v>
      </c>
      <c r="BJ307" s="48">
        <f t="shared" si="224"/>
        <v>3334.4444444444439</v>
      </c>
      <c r="BK307" s="48">
        <f t="shared" si="209"/>
        <v>11161.027235446265</v>
      </c>
      <c r="BL307" s="51">
        <f t="shared" si="225"/>
        <v>4.0244302970471324E-4</v>
      </c>
    </row>
    <row r="308" spans="2:64" x14ac:dyDescent="0.2">
      <c r="B308" s="94">
        <v>44219</v>
      </c>
      <c r="C308" s="120">
        <f t="shared" si="230"/>
        <v>134.56155938306262</v>
      </c>
      <c r="D308" s="72">
        <f t="shared" si="239"/>
        <v>9.9999999999995969E-4</v>
      </c>
      <c r="E308" s="22">
        <v>1000</v>
      </c>
      <c r="F308" s="96">
        <f t="shared" si="232"/>
        <v>134561.55938306262</v>
      </c>
      <c r="G308" s="72">
        <f t="shared" si="233"/>
        <v>8.2322723552761504E-2</v>
      </c>
      <c r="H308" s="21">
        <v>100</v>
      </c>
      <c r="I308" s="72">
        <f t="shared" si="240"/>
        <v>0</v>
      </c>
      <c r="J308" s="22">
        <v>5000</v>
      </c>
      <c r="K308" s="96">
        <f t="shared" si="234"/>
        <v>500000</v>
      </c>
      <c r="L308" s="72">
        <f t="shared" si="235"/>
        <v>0.3058924254824128</v>
      </c>
      <c r="M308" s="21">
        <v>100</v>
      </c>
      <c r="N308" s="72">
        <f t="shared" si="241"/>
        <v>0</v>
      </c>
      <c r="O308" s="22">
        <v>10000</v>
      </c>
      <c r="P308" s="96">
        <f t="shared" si="236"/>
        <v>1000000</v>
      </c>
      <c r="Q308" s="72">
        <f t="shared" si="237"/>
        <v>0.6117848509648256</v>
      </c>
      <c r="R308" s="120">
        <f t="shared" si="238"/>
        <v>1634561.5593830626</v>
      </c>
      <c r="S308" s="99">
        <f t="shared" si="231"/>
        <v>0.99999999999999989</v>
      </c>
      <c r="V308" s="116" t="s">
        <v>423</v>
      </c>
      <c r="W308" s="116"/>
      <c r="X308" s="72">
        <f t="shared" si="210"/>
        <v>8.4348258159147191E-2</v>
      </c>
      <c r="Y308" s="71">
        <f t="shared" si="211"/>
        <v>843.53529925282135</v>
      </c>
      <c r="Z308" s="72">
        <f t="shared" si="212"/>
        <v>0.31248046997062684</v>
      </c>
      <c r="AA308" s="71">
        <f t="shared" si="213"/>
        <v>3125</v>
      </c>
      <c r="AB308" s="72">
        <f t="shared" si="214"/>
        <v>0.62496093994125368</v>
      </c>
      <c r="AC308" s="71">
        <f t="shared" si="215"/>
        <v>6250</v>
      </c>
      <c r="AD308" s="71">
        <f t="shared" si="216"/>
        <v>10218.535299252821</v>
      </c>
      <c r="AE308" s="72">
        <f t="shared" si="217"/>
        <v>8.2473865586613299E-5</v>
      </c>
      <c r="AG308" s="116" t="s">
        <v>1315</v>
      </c>
      <c r="AH308" s="116"/>
      <c r="AI308" s="82">
        <f t="shared" si="198"/>
        <v>8.4348258159147191E-2</v>
      </c>
      <c r="AJ308" s="71">
        <f t="shared" si="199"/>
        <v>843.53529925282135</v>
      </c>
      <c r="AK308" s="117">
        <f t="shared" si="200"/>
        <v>0.31248046997062684</v>
      </c>
      <c r="AL308" s="118">
        <f t="shared" si="201"/>
        <v>3125</v>
      </c>
      <c r="AM308" s="82">
        <f t="shared" si="202"/>
        <v>0.62496093994125368</v>
      </c>
      <c r="AN308" s="71">
        <f t="shared" si="203"/>
        <v>6250</v>
      </c>
      <c r="AO308" s="71">
        <f t="shared" si="204"/>
        <v>10218.535299252821</v>
      </c>
      <c r="AP308" s="72">
        <f t="shared" si="218"/>
        <v>8.2473865586685235E-5</v>
      </c>
      <c r="AR308" s="116" t="s">
        <v>423</v>
      </c>
      <c r="AS308" s="116"/>
      <c r="AT308" s="25">
        <f t="shared" si="226"/>
        <v>0.44026416679084468</v>
      </c>
      <c r="AU308" s="48">
        <f t="shared" si="205"/>
        <v>4498.8549293483775</v>
      </c>
      <c r="AV308" s="25">
        <f t="shared" si="227"/>
        <v>0.32620461110283255</v>
      </c>
      <c r="AW308" s="48">
        <f t="shared" si="206"/>
        <v>3333.333333333333</v>
      </c>
      <c r="AX308" s="25">
        <f t="shared" si="228"/>
        <v>0.32620461110283255</v>
      </c>
      <c r="AY308" s="48">
        <f t="shared" si="207"/>
        <v>3333.333333333333</v>
      </c>
      <c r="AZ308" s="48">
        <f t="shared" si="208"/>
        <v>11165.521596015044</v>
      </c>
      <c r="BA308" s="25">
        <f t="shared" si="229"/>
        <v>4.0268341560039848E-4</v>
      </c>
      <c r="BC308" s="116" t="s">
        <v>1315</v>
      </c>
      <c r="BD308" s="116"/>
      <c r="BE308" s="56">
        <f t="shared" si="219"/>
        <v>0.33333333333333331</v>
      </c>
      <c r="BF308" s="48">
        <f t="shared" si="220"/>
        <v>3721.8405320050142</v>
      </c>
      <c r="BG308" s="56">
        <f t="shared" si="221"/>
        <v>0.33333333333333331</v>
      </c>
      <c r="BH308" s="48">
        <f t="shared" si="222"/>
        <v>3334.4444444444439</v>
      </c>
      <c r="BI308" s="56">
        <f t="shared" si="223"/>
        <v>0.33333333333333331</v>
      </c>
      <c r="BJ308" s="48">
        <f t="shared" si="224"/>
        <v>3334.4444444444439</v>
      </c>
      <c r="BK308" s="48">
        <f t="shared" si="209"/>
        <v>11165.521596015044</v>
      </c>
      <c r="BL308" s="51">
        <f t="shared" si="225"/>
        <v>4.0268341560034671E-4</v>
      </c>
    </row>
    <row r="309" spans="2:64" x14ac:dyDescent="0.2">
      <c r="B309" s="94">
        <v>44220</v>
      </c>
      <c r="C309" s="120">
        <f t="shared" si="230"/>
        <v>134.69612094244567</v>
      </c>
      <c r="D309" s="72">
        <f t="shared" si="239"/>
        <v>9.9999999999997075E-4</v>
      </c>
      <c r="E309" s="22">
        <v>1000</v>
      </c>
      <c r="F309" s="96">
        <f t="shared" si="232"/>
        <v>134696.12094244568</v>
      </c>
      <c r="G309" s="72">
        <f t="shared" si="233"/>
        <v>8.2398263026885868E-2</v>
      </c>
      <c r="H309" s="21">
        <v>100</v>
      </c>
      <c r="I309" s="72">
        <f t="shared" si="240"/>
        <v>0</v>
      </c>
      <c r="J309" s="22">
        <v>5000</v>
      </c>
      <c r="K309" s="96">
        <f t="shared" si="234"/>
        <v>500000</v>
      </c>
      <c r="L309" s="72">
        <f t="shared" si="235"/>
        <v>0.30586724565770468</v>
      </c>
      <c r="M309" s="21">
        <v>100</v>
      </c>
      <c r="N309" s="72">
        <f t="shared" si="241"/>
        <v>0</v>
      </c>
      <c r="O309" s="22">
        <v>10000</v>
      </c>
      <c r="P309" s="96">
        <f t="shared" si="236"/>
        <v>1000000</v>
      </c>
      <c r="Q309" s="72">
        <f t="shared" si="237"/>
        <v>0.61173449131540936</v>
      </c>
      <c r="R309" s="120">
        <f t="shared" si="238"/>
        <v>1634696.1209424457</v>
      </c>
      <c r="S309" s="99">
        <f t="shared" si="231"/>
        <v>0.99999999999999989</v>
      </c>
      <c r="V309" s="116" t="s">
        <v>424</v>
      </c>
      <c r="W309" s="116"/>
      <c r="X309" s="72">
        <f t="shared" si="210"/>
        <v>8.4432606417306322E-2</v>
      </c>
      <c r="Y309" s="71">
        <f t="shared" si="211"/>
        <v>844.37883455207407</v>
      </c>
      <c r="Z309" s="72">
        <f t="shared" si="212"/>
        <v>0.31248046997062684</v>
      </c>
      <c r="AA309" s="71">
        <f t="shared" si="213"/>
        <v>3125</v>
      </c>
      <c r="AB309" s="72">
        <f t="shared" si="214"/>
        <v>0.62496093994125368</v>
      </c>
      <c r="AC309" s="71">
        <f t="shared" si="215"/>
        <v>6250</v>
      </c>
      <c r="AD309" s="71">
        <f t="shared" si="216"/>
        <v>10219.378834552073</v>
      </c>
      <c r="AE309" s="72">
        <f t="shared" si="217"/>
        <v>8.2549531273284777E-5</v>
      </c>
      <c r="AG309" s="116" t="s">
        <v>1316</v>
      </c>
      <c r="AH309" s="116"/>
      <c r="AI309" s="82">
        <f t="shared" ref="AI309:AI372" si="242">X309</f>
        <v>8.4432606417306322E-2</v>
      </c>
      <c r="AJ309" s="71">
        <f t="shared" ref="AJ309:AJ372" si="243">Y309</f>
        <v>844.37883455207407</v>
      </c>
      <c r="AK309" s="117">
        <f t="shared" ref="AK309:AK372" si="244">Z309</f>
        <v>0.31248046997062684</v>
      </c>
      <c r="AL309" s="118">
        <f t="shared" ref="AL309:AL372" si="245">AA309</f>
        <v>3125</v>
      </c>
      <c r="AM309" s="82">
        <f t="shared" ref="AM309:AM372" si="246">AB309</f>
        <v>0.62496093994125368</v>
      </c>
      <c r="AN309" s="71">
        <f t="shared" ref="AN309:AN372" si="247">AC309</f>
        <v>6250</v>
      </c>
      <c r="AO309" s="71">
        <f t="shared" ref="AO309:AO372" si="248">AD309</f>
        <v>10219.378834552073</v>
      </c>
      <c r="AP309" s="72">
        <f t="shared" si="218"/>
        <v>8.2549531273290455E-5</v>
      </c>
      <c r="AR309" s="116" t="s">
        <v>424</v>
      </c>
      <c r="AS309" s="116"/>
      <c r="AT309" s="25">
        <f t="shared" si="226"/>
        <v>0.44066805401632925</v>
      </c>
      <c r="AU309" s="48">
        <f t="shared" ref="AU309:AU372" si="249">AU308*(1+D312)</f>
        <v>4503.353784277725</v>
      </c>
      <c r="AV309" s="25">
        <f t="shared" si="227"/>
        <v>0.32617768528780022</v>
      </c>
      <c r="AW309" s="48">
        <f t="shared" ref="AW309:AW372" si="250">AW308*(1+I312)</f>
        <v>3333.333333333333</v>
      </c>
      <c r="AX309" s="25">
        <f t="shared" si="228"/>
        <v>0.32617768528780022</v>
      </c>
      <c r="AY309" s="48">
        <f t="shared" ref="AY309:AY372" si="251">AY308*(1+N312)</f>
        <v>3333.333333333333</v>
      </c>
      <c r="AZ309" s="48">
        <f t="shared" ref="AZ309:AZ372" si="252">AU309+AW309+AY309</f>
        <v>11170.02045094439</v>
      </c>
      <c r="BA309" s="25">
        <f t="shared" si="229"/>
        <v>4.0292384826448851E-4</v>
      </c>
      <c r="BC309" s="116" t="s">
        <v>1316</v>
      </c>
      <c r="BD309" s="116"/>
      <c r="BE309" s="56">
        <f t="shared" si="219"/>
        <v>0.33333333333333331</v>
      </c>
      <c r="BF309" s="48">
        <f t="shared" si="220"/>
        <v>3723.3401503147966</v>
      </c>
      <c r="BG309" s="56">
        <f t="shared" si="221"/>
        <v>0.33333333333333331</v>
      </c>
      <c r="BH309" s="48">
        <f t="shared" si="222"/>
        <v>3334.4444444444439</v>
      </c>
      <c r="BI309" s="56">
        <f t="shared" si="223"/>
        <v>0.33333333333333331</v>
      </c>
      <c r="BJ309" s="48">
        <f t="shared" si="224"/>
        <v>3334.4444444444439</v>
      </c>
      <c r="BK309" s="48">
        <f t="shared" ref="BK309:BK372" si="253">AZ309</f>
        <v>11170.02045094439</v>
      </c>
      <c r="BL309" s="51">
        <f t="shared" si="225"/>
        <v>4.0292384826456917E-4</v>
      </c>
    </row>
    <row r="310" spans="2:64" x14ac:dyDescent="0.2">
      <c r="B310" s="94">
        <v>44221</v>
      </c>
      <c r="C310" s="120">
        <f t="shared" si="230"/>
        <v>134.83081706338811</v>
      </c>
      <c r="D310" s="72">
        <f t="shared" si="239"/>
        <v>9.999999999999315E-4</v>
      </c>
      <c r="E310" s="22">
        <v>1000</v>
      </c>
      <c r="F310" s="96">
        <f t="shared" si="232"/>
        <v>134830.81706338812</v>
      </c>
      <c r="G310" s="72">
        <f t="shared" si="233"/>
        <v>8.2473865586643297E-2</v>
      </c>
      <c r="H310" s="21">
        <v>100</v>
      </c>
      <c r="I310" s="72">
        <f t="shared" si="240"/>
        <v>0</v>
      </c>
      <c r="J310" s="22">
        <v>5000</v>
      </c>
      <c r="K310" s="96">
        <f t="shared" si="234"/>
        <v>500000</v>
      </c>
      <c r="L310" s="72">
        <f t="shared" si="235"/>
        <v>0.30584204480445221</v>
      </c>
      <c r="M310" s="21">
        <v>100</v>
      </c>
      <c r="N310" s="72">
        <f t="shared" si="241"/>
        <v>0</v>
      </c>
      <c r="O310" s="22">
        <v>10000</v>
      </c>
      <c r="P310" s="96">
        <f t="shared" si="236"/>
        <v>1000000</v>
      </c>
      <c r="Q310" s="72">
        <f t="shared" si="237"/>
        <v>0.61168408960890441</v>
      </c>
      <c r="R310" s="120">
        <f t="shared" si="238"/>
        <v>1634830.8170633882</v>
      </c>
      <c r="S310" s="99">
        <f t="shared" si="231"/>
        <v>0.99999999999999989</v>
      </c>
      <c r="V310" s="116" t="s">
        <v>425</v>
      </c>
      <c r="W310" s="116"/>
      <c r="X310" s="72">
        <f t="shared" si="210"/>
        <v>8.4517039023723622E-2</v>
      </c>
      <c r="Y310" s="71">
        <f t="shared" si="211"/>
        <v>845.22321338662607</v>
      </c>
      <c r="Z310" s="72">
        <f t="shared" si="212"/>
        <v>0.31248046997062684</v>
      </c>
      <c r="AA310" s="71">
        <f t="shared" si="213"/>
        <v>3125</v>
      </c>
      <c r="AB310" s="72">
        <f t="shared" si="214"/>
        <v>0.62496093994125368</v>
      </c>
      <c r="AC310" s="71">
        <f t="shared" si="215"/>
        <v>6250</v>
      </c>
      <c r="AD310" s="71">
        <f t="shared" si="216"/>
        <v>10220.223213386626</v>
      </c>
      <c r="AE310" s="72">
        <f t="shared" si="217"/>
        <v>8.2625260128066008E-5</v>
      </c>
      <c r="AG310" s="116" t="s">
        <v>1317</v>
      </c>
      <c r="AH310" s="116"/>
      <c r="AI310" s="82">
        <f t="shared" si="242"/>
        <v>8.4517039023723622E-2</v>
      </c>
      <c r="AJ310" s="71">
        <f t="shared" si="243"/>
        <v>845.22321338662607</v>
      </c>
      <c r="AK310" s="117">
        <f t="shared" si="244"/>
        <v>0.31248046997062684</v>
      </c>
      <c r="AL310" s="118">
        <f t="shared" si="245"/>
        <v>3125</v>
      </c>
      <c r="AM310" s="82">
        <f t="shared" si="246"/>
        <v>0.62496093994125368</v>
      </c>
      <c r="AN310" s="71">
        <f t="shared" si="247"/>
        <v>6250</v>
      </c>
      <c r="AO310" s="71">
        <f t="shared" si="248"/>
        <v>10220.223213386626</v>
      </c>
      <c r="AP310" s="72">
        <f t="shared" si="218"/>
        <v>8.2625260128033062E-5</v>
      </c>
      <c r="AR310" s="116" t="s">
        <v>425</v>
      </c>
      <c r="AS310" s="116"/>
      <c r="AT310" s="25">
        <f t="shared" si="226"/>
        <v>0.4410722783586109</v>
      </c>
      <c r="AU310" s="48">
        <f t="shared" si="249"/>
        <v>4507.8571380620024</v>
      </c>
      <c r="AV310" s="25">
        <f t="shared" si="227"/>
        <v>0.32615073699831482</v>
      </c>
      <c r="AW310" s="48">
        <f t="shared" si="250"/>
        <v>3333.333333333333</v>
      </c>
      <c r="AX310" s="25">
        <f t="shared" si="228"/>
        <v>0.32615073699831482</v>
      </c>
      <c r="AY310" s="48">
        <f t="shared" si="251"/>
        <v>3333.333333333333</v>
      </c>
      <c r="AZ310" s="48">
        <f t="shared" si="252"/>
        <v>11174.523804728669</v>
      </c>
      <c r="BA310" s="25">
        <f t="shared" si="229"/>
        <v>4.0316432759068279E-4</v>
      </c>
      <c r="BC310" s="116" t="s">
        <v>1317</v>
      </c>
      <c r="BD310" s="116"/>
      <c r="BE310" s="56">
        <f t="shared" si="219"/>
        <v>0.33333333333333331</v>
      </c>
      <c r="BF310" s="48">
        <f t="shared" si="220"/>
        <v>3724.8412682428898</v>
      </c>
      <c r="BG310" s="56">
        <f t="shared" si="221"/>
        <v>0.33333333333333331</v>
      </c>
      <c r="BH310" s="48">
        <f t="shared" si="222"/>
        <v>3334.4444444444439</v>
      </c>
      <c r="BI310" s="56">
        <f t="shared" si="223"/>
        <v>0.33333333333333331</v>
      </c>
      <c r="BJ310" s="48">
        <f t="shared" si="224"/>
        <v>3334.4444444444439</v>
      </c>
      <c r="BK310" s="48">
        <f t="shared" si="253"/>
        <v>11174.523804728669</v>
      </c>
      <c r="BL310" s="51">
        <f t="shared" si="225"/>
        <v>4.0316432759057719E-4</v>
      </c>
    </row>
    <row r="311" spans="2:64" x14ac:dyDescent="0.2">
      <c r="B311" s="94">
        <v>44222</v>
      </c>
      <c r="C311" s="120">
        <f t="shared" si="230"/>
        <v>134.96564788045148</v>
      </c>
      <c r="D311" s="72">
        <f t="shared" si="239"/>
        <v>9.9999999999989746E-4</v>
      </c>
      <c r="E311" s="22">
        <v>1000</v>
      </c>
      <c r="F311" s="96">
        <f t="shared" si="232"/>
        <v>134965.64788045149</v>
      </c>
      <c r="G311" s="72">
        <f t="shared" si="233"/>
        <v>8.2549531273283461E-2</v>
      </c>
      <c r="H311" s="21">
        <v>100</v>
      </c>
      <c r="I311" s="72">
        <f t="shared" si="240"/>
        <v>0</v>
      </c>
      <c r="J311" s="22">
        <v>5000</v>
      </c>
      <c r="K311" s="96">
        <f t="shared" si="234"/>
        <v>500000</v>
      </c>
      <c r="L311" s="72">
        <f t="shared" si="235"/>
        <v>0.30581682290890549</v>
      </c>
      <c r="M311" s="21">
        <v>100</v>
      </c>
      <c r="N311" s="72">
        <f t="shared" si="241"/>
        <v>0</v>
      </c>
      <c r="O311" s="22">
        <v>10000</v>
      </c>
      <c r="P311" s="96">
        <f t="shared" si="236"/>
        <v>1000000</v>
      </c>
      <c r="Q311" s="72">
        <f t="shared" si="237"/>
        <v>0.61163364581781099</v>
      </c>
      <c r="R311" s="120">
        <f t="shared" si="238"/>
        <v>1634965.6478804515</v>
      </c>
      <c r="S311" s="99">
        <f t="shared" si="231"/>
        <v>1</v>
      </c>
      <c r="V311" s="116" t="s">
        <v>426</v>
      </c>
      <c r="W311" s="116"/>
      <c r="X311" s="72">
        <f t="shared" si="210"/>
        <v>8.4601556062747343E-2</v>
      </c>
      <c r="Y311" s="71">
        <f t="shared" si="211"/>
        <v>846.06843660001266</v>
      </c>
      <c r="Z311" s="72">
        <f t="shared" si="212"/>
        <v>0.31248046997062684</v>
      </c>
      <c r="AA311" s="71">
        <f t="shared" si="213"/>
        <v>3125</v>
      </c>
      <c r="AB311" s="72">
        <f t="shared" si="214"/>
        <v>0.62496093994125368</v>
      </c>
      <c r="AC311" s="71">
        <f t="shared" si="215"/>
        <v>6250</v>
      </c>
      <c r="AD311" s="71">
        <f t="shared" si="216"/>
        <v>10221.068436600013</v>
      </c>
      <c r="AE311" s="72">
        <f t="shared" si="217"/>
        <v>8.2701052192347225E-5</v>
      </c>
      <c r="AG311" s="116" t="s">
        <v>1318</v>
      </c>
      <c r="AH311" s="116"/>
      <c r="AI311" s="82">
        <f t="shared" si="242"/>
        <v>8.4601556062747343E-2</v>
      </c>
      <c r="AJ311" s="71">
        <f t="shared" si="243"/>
        <v>846.06843660001266</v>
      </c>
      <c r="AK311" s="117">
        <f t="shared" si="244"/>
        <v>0.31248046997062684</v>
      </c>
      <c r="AL311" s="118">
        <f t="shared" si="245"/>
        <v>3125</v>
      </c>
      <c r="AM311" s="82">
        <f t="shared" si="246"/>
        <v>0.62496093994125368</v>
      </c>
      <c r="AN311" s="71">
        <f t="shared" si="247"/>
        <v>6250</v>
      </c>
      <c r="AO311" s="71">
        <f t="shared" si="248"/>
        <v>10221.068436600013</v>
      </c>
      <c r="AP311" s="72">
        <f t="shared" si="218"/>
        <v>8.2701052192435398E-5</v>
      </c>
      <c r="AR311" s="116" t="s">
        <v>426</v>
      </c>
      <c r="AS311" s="116"/>
      <c r="AT311" s="25">
        <f t="shared" si="226"/>
        <v>0.44147684003777982</v>
      </c>
      <c r="AU311" s="48">
        <f t="shared" si="249"/>
        <v>4512.3649952000642</v>
      </c>
      <c r="AV311" s="25">
        <f t="shared" si="227"/>
        <v>0.32612376621970351</v>
      </c>
      <c r="AW311" s="48">
        <f t="shared" si="250"/>
        <v>3333.333333333333</v>
      </c>
      <c r="AX311" s="25">
        <f t="shared" si="228"/>
        <v>0.32612376621970351</v>
      </c>
      <c r="AY311" s="48">
        <f t="shared" si="251"/>
        <v>3333.333333333333</v>
      </c>
      <c r="AZ311" s="48">
        <f t="shared" si="252"/>
        <v>11179.031661866731</v>
      </c>
      <c r="BA311" s="25">
        <f t="shared" si="229"/>
        <v>4.0340485347162985E-4</v>
      </c>
      <c r="BC311" s="116" t="s">
        <v>1318</v>
      </c>
      <c r="BD311" s="116"/>
      <c r="BE311" s="56">
        <f t="shared" si="219"/>
        <v>0.33333333333333331</v>
      </c>
      <c r="BF311" s="48">
        <f t="shared" si="220"/>
        <v>3726.3438872889101</v>
      </c>
      <c r="BG311" s="56">
        <f t="shared" si="221"/>
        <v>0.33333333333333331</v>
      </c>
      <c r="BH311" s="48">
        <f t="shared" si="222"/>
        <v>3334.4444444444439</v>
      </c>
      <c r="BI311" s="56">
        <f t="shared" si="223"/>
        <v>0.33333333333333331</v>
      </c>
      <c r="BJ311" s="48">
        <f t="shared" si="224"/>
        <v>3334.4444444444439</v>
      </c>
      <c r="BK311" s="48">
        <f t="shared" si="253"/>
        <v>11179.031661866731</v>
      </c>
      <c r="BL311" s="51">
        <f t="shared" si="225"/>
        <v>4.0340485347156729E-4</v>
      </c>
    </row>
    <row r="312" spans="2:64" x14ac:dyDescent="0.2">
      <c r="B312" s="94">
        <v>44223</v>
      </c>
      <c r="C312" s="120">
        <f t="shared" si="230"/>
        <v>135.10061352833193</v>
      </c>
      <c r="D312" s="72">
        <f t="shared" si="239"/>
        <v>9.9999999999998202E-4</v>
      </c>
      <c r="E312" s="22">
        <v>1000</v>
      </c>
      <c r="F312" s="96">
        <f t="shared" si="232"/>
        <v>135100.61352833195</v>
      </c>
      <c r="G312" s="72">
        <f t="shared" si="233"/>
        <v>8.2625260128061845E-2</v>
      </c>
      <c r="H312" s="21">
        <v>100</v>
      </c>
      <c r="I312" s="72">
        <f t="shared" si="240"/>
        <v>0</v>
      </c>
      <c r="J312" s="22">
        <v>5000</v>
      </c>
      <c r="K312" s="96">
        <f t="shared" si="234"/>
        <v>500000</v>
      </c>
      <c r="L312" s="72">
        <f t="shared" si="235"/>
        <v>0.30579157995731271</v>
      </c>
      <c r="M312" s="21">
        <v>100</v>
      </c>
      <c r="N312" s="72">
        <f t="shared" si="241"/>
        <v>0</v>
      </c>
      <c r="O312" s="22">
        <v>10000</v>
      </c>
      <c r="P312" s="96">
        <f t="shared" si="236"/>
        <v>1000000</v>
      </c>
      <c r="Q312" s="72">
        <f t="shared" si="237"/>
        <v>0.61158315991462542</v>
      </c>
      <c r="R312" s="120">
        <f t="shared" si="238"/>
        <v>1635100.613528332</v>
      </c>
      <c r="S312" s="99">
        <f t="shared" si="231"/>
        <v>1</v>
      </c>
      <c r="V312" s="116" t="s">
        <v>427</v>
      </c>
      <c r="W312" s="116"/>
      <c r="X312" s="72">
        <f t="shared" si="210"/>
        <v>8.4686157618810085E-2</v>
      </c>
      <c r="Y312" s="71">
        <f t="shared" si="211"/>
        <v>846.91450503661258</v>
      </c>
      <c r="Z312" s="72">
        <f t="shared" si="212"/>
        <v>0.31248046997062684</v>
      </c>
      <c r="AA312" s="71">
        <f t="shared" si="213"/>
        <v>3125</v>
      </c>
      <c r="AB312" s="72">
        <f t="shared" si="214"/>
        <v>0.62496093994125368</v>
      </c>
      <c r="AC312" s="71">
        <f t="shared" si="215"/>
        <v>6250</v>
      </c>
      <c r="AD312" s="71">
        <f t="shared" si="216"/>
        <v>10221.914505036613</v>
      </c>
      <c r="AE312" s="72">
        <f t="shared" si="217"/>
        <v>8.2776907507085967E-5</v>
      </c>
      <c r="AG312" s="116" t="s">
        <v>1319</v>
      </c>
      <c r="AH312" s="116"/>
      <c r="AI312" s="82">
        <f t="shared" si="242"/>
        <v>8.4686157618810085E-2</v>
      </c>
      <c r="AJ312" s="71">
        <f t="shared" si="243"/>
        <v>846.91450503661258</v>
      </c>
      <c r="AK312" s="117">
        <f t="shared" si="244"/>
        <v>0.31248046997062684</v>
      </c>
      <c r="AL312" s="118">
        <f t="shared" si="245"/>
        <v>3125</v>
      </c>
      <c r="AM312" s="82">
        <f t="shared" si="246"/>
        <v>0.62496093994125368</v>
      </c>
      <c r="AN312" s="71">
        <f t="shared" si="247"/>
        <v>6250</v>
      </c>
      <c r="AO312" s="71">
        <f t="shared" si="248"/>
        <v>10221.914505036613</v>
      </c>
      <c r="AP312" s="72">
        <f t="shared" si="218"/>
        <v>8.2776907507131625E-5</v>
      </c>
      <c r="AR312" s="116" t="s">
        <v>427</v>
      </c>
      <c r="AS312" s="116"/>
      <c r="AT312" s="25">
        <f t="shared" si="226"/>
        <v>0.44188173927395658</v>
      </c>
      <c r="AU312" s="48">
        <f t="shared" si="249"/>
        <v>4516.8773601952635</v>
      </c>
      <c r="AV312" s="25">
        <f t="shared" si="227"/>
        <v>0.32609677293729172</v>
      </c>
      <c r="AW312" s="48">
        <f t="shared" si="250"/>
        <v>3333.333333333333</v>
      </c>
      <c r="AX312" s="25">
        <f t="shared" si="228"/>
        <v>0.32609677293729172</v>
      </c>
      <c r="AY312" s="48">
        <f t="shared" si="251"/>
        <v>3333.333333333333</v>
      </c>
      <c r="AZ312" s="48">
        <f t="shared" si="252"/>
        <v>11183.54402686193</v>
      </c>
      <c r="BA312" s="25">
        <f t="shared" si="229"/>
        <v>4.0364542580111724E-4</v>
      </c>
      <c r="BC312" s="116" t="s">
        <v>1319</v>
      </c>
      <c r="BD312" s="116"/>
      <c r="BE312" s="56">
        <f t="shared" si="219"/>
        <v>0.33333333333333331</v>
      </c>
      <c r="BF312" s="48">
        <f t="shared" si="220"/>
        <v>3727.8480089539762</v>
      </c>
      <c r="BG312" s="56">
        <f t="shared" si="221"/>
        <v>0.33333333333333331</v>
      </c>
      <c r="BH312" s="48">
        <f t="shared" si="222"/>
        <v>3334.4444444444439</v>
      </c>
      <c r="BI312" s="56">
        <f t="shared" si="223"/>
        <v>0.33333333333333331</v>
      </c>
      <c r="BJ312" s="48">
        <f t="shared" si="224"/>
        <v>3334.4444444444439</v>
      </c>
      <c r="BK312" s="48">
        <f t="shared" si="253"/>
        <v>11183.54402686193</v>
      </c>
      <c r="BL312" s="51">
        <f t="shared" si="225"/>
        <v>4.0364542580118012E-4</v>
      </c>
    </row>
    <row r="313" spans="2:64" x14ac:dyDescent="0.2">
      <c r="B313" s="94">
        <v>44224</v>
      </c>
      <c r="C313" s="120">
        <f t="shared" si="230"/>
        <v>135.23571414186026</v>
      </c>
      <c r="D313" s="72">
        <f t="shared" si="239"/>
        <v>9.9999999999993237E-4</v>
      </c>
      <c r="E313" s="22">
        <v>1000</v>
      </c>
      <c r="F313" s="96">
        <f t="shared" si="232"/>
        <v>135235.71414186026</v>
      </c>
      <c r="G313" s="72">
        <f t="shared" si="233"/>
        <v>8.2701052192239652E-2</v>
      </c>
      <c r="H313" s="21">
        <v>100</v>
      </c>
      <c r="I313" s="72">
        <f t="shared" si="240"/>
        <v>0</v>
      </c>
      <c r="J313" s="22">
        <v>5000</v>
      </c>
      <c r="K313" s="96">
        <f t="shared" si="234"/>
        <v>500000</v>
      </c>
      <c r="L313" s="72">
        <f t="shared" si="235"/>
        <v>0.30576631593592013</v>
      </c>
      <c r="M313" s="21">
        <v>100</v>
      </c>
      <c r="N313" s="72">
        <f t="shared" si="241"/>
        <v>0</v>
      </c>
      <c r="O313" s="22">
        <v>10000</v>
      </c>
      <c r="P313" s="96">
        <f t="shared" si="236"/>
        <v>1000000</v>
      </c>
      <c r="Q313" s="72">
        <f t="shared" si="237"/>
        <v>0.61153263187184026</v>
      </c>
      <c r="R313" s="120">
        <f t="shared" si="238"/>
        <v>1635235.7141418601</v>
      </c>
      <c r="S313" s="99">
        <f t="shared" si="231"/>
        <v>1</v>
      </c>
      <c r="V313" s="116" t="s">
        <v>428</v>
      </c>
      <c r="W313" s="116"/>
      <c r="X313" s="72">
        <f t="shared" si="210"/>
        <v>8.4770843776428906E-2</v>
      </c>
      <c r="Y313" s="71">
        <f t="shared" si="211"/>
        <v>847.76141954164927</v>
      </c>
      <c r="Z313" s="72">
        <f t="shared" si="212"/>
        <v>0.31248046997062684</v>
      </c>
      <c r="AA313" s="71">
        <f t="shared" si="213"/>
        <v>3125</v>
      </c>
      <c r="AB313" s="72">
        <f t="shared" si="214"/>
        <v>0.62496093994125368</v>
      </c>
      <c r="AC313" s="71">
        <f t="shared" si="215"/>
        <v>6250</v>
      </c>
      <c r="AD313" s="71">
        <f t="shared" si="216"/>
        <v>10222.76141954165</v>
      </c>
      <c r="AE313" s="72">
        <f t="shared" si="217"/>
        <v>8.2852826113874816E-5</v>
      </c>
      <c r="AG313" s="116" t="s">
        <v>1320</v>
      </c>
      <c r="AH313" s="116"/>
      <c r="AI313" s="82">
        <f t="shared" si="242"/>
        <v>8.4770843776428906E-2</v>
      </c>
      <c r="AJ313" s="71">
        <f t="shared" si="243"/>
        <v>847.76141954164927</v>
      </c>
      <c r="AK313" s="117">
        <f t="shared" si="244"/>
        <v>0.31248046997062684</v>
      </c>
      <c r="AL313" s="118">
        <f t="shared" si="245"/>
        <v>3125</v>
      </c>
      <c r="AM313" s="82">
        <f t="shared" si="246"/>
        <v>0.62496093994125368</v>
      </c>
      <c r="AN313" s="71">
        <f t="shared" si="247"/>
        <v>6250</v>
      </c>
      <c r="AO313" s="71">
        <f t="shared" si="248"/>
        <v>10222.76141954165</v>
      </c>
      <c r="AP313" s="72">
        <f t="shared" si="218"/>
        <v>8.2852826113866129E-5</v>
      </c>
      <c r="AR313" s="116" t="s">
        <v>428</v>
      </c>
      <c r="AS313" s="116"/>
      <c r="AT313" s="25">
        <f t="shared" si="226"/>
        <v>0.44228697628729174</v>
      </c>
      <c r="AU313" s="48">
        <f t="shared" si="249"/>
        <v>4521.3942375554589</v>
      </c>
      <c r="AV313" s="25">
        <f t="shared" si="227"/>
        <v>0.32606975713640268</v>
      </c>
      <c r="AW313" s="48">
        <f t="shared" si="250"/>
        <v>3333.333333333333</v>
      </c>
      <c r="AX313" s="25">
        <f t="shared" si="228"/>
        <v>0.32606975713640268</v>
      </c>
      <c r="AY313" s="48">
        <f t="shared" si="251"/>
        <v>3333.333333333333</v>
      </c>
      <c r="AZ313" s="48">
        <f t="shared" si="252"/>
        <v>11188.060904222126</v>
      </c>
      <c r="BA313" s="25">
        <f t="shared" si="229"/>
        <v>4.0388604447276689E-4</v>
      </c>
      <c r="BC313" s="116" t="s">
        <v>1320</v>
      </c>
      <c r="BD313" s="116"/>
      <c r="BE313" s="56">
        <f t="shared" si="219"/>
        <v>0.33333333333333331</v>
      </c>
      <c r="BF313" s="48">
        <f t="shared" si="220"/>
        <v>3729.3536347407085</v>
      </c>
      <c r="BG313" s="56">
        <f t="shared" si="221"/>
        <v>0.33333333333333331</v>
      </c>
      <c r="BH313" s="48">
        <f t="shared" si="222"/>
        <v>3334.4444444444439</v>
      </c>
      <c r="BI313" s="56">
        <f t="shared" si="223"/>
        <v>0.33333333333333331</v>
      </c>
      <c r="BJ313" s="48">
        <f t="shared" si="224"/>
        <v>3334.4444444444439</v>
      </c>
      <c r="BK313" s="48">
        <f t="shared" si="253"/>
        <v>11188.060904222126</v>
      </c>
      <c r="BL313" s="51">
        <f t="shared" si="225"/>
        <v>4.0388604447283427E-4</v>
      </c>
    </row>
    <row r="314" spans="2:64" x14ac:dyDescent="0.2">
      <c r="B314" s="94">
        <v>44225</v>
      </c>
      <c r="C314" s="120">
        <f t="shared" si="230"/>
        <v>135.37094985600211</v>
      </c>
      <c r="D314" s="72">
        <f t="shared" si="239"/>
        <v>9.9999999999997248E-4</v>
      </c>
      <c r="E314" s="22">
        <v>1000</v>
      </c>
      <c r="F314" s="96">
        <f t="shared" si="232"/>
        <v>135370.94985600212</v>
      </c>
      <c r="G314" s="72">
        <f t="shared" si="233"/>
        <v>8.277690750708383E-2</v>
      </c>
      <c r="H314" s="21">
        <v>100</v>
      </c>
      <c r="I314" s="72">
        <f t="shared" si="240"/>
        <v>0</v>
      </c>
      <c r="J314" s="22">
        <v>5000</v>
      </c>
      <c r="K314" s="96">
        <f t="shared" si="234"/>
        <v>500000</v>
      </c>
      <c r="L314" s="72">
        <f t="shared" si="235"/>
        <v>0.30574103083097204</v>
      </c>
      <c r="M314" s="21">
        <v>100</v>
      </c>
      <c r="N314" s="72">
        <f t="shared" si="241"/>
        <v>0</v>
      </c>
      <c r="O314" s="22">
        <v>10000</v>
      </c>
      <c r="P314" s="96">
        <f t="shared" si="236"/>
        <v>1000000</v>
      </c>
      <c r="Q314" s="72">
        <f t="shared" si="237"/>
        <v>0.61148206166194408</v>
      </c>
      <c r="R314" s="120">
        <f t="shared" si="238"/>
        <v>1635370.9498560021</v>
      </c>
      <c r="S314" s="99">
        <f t="shared" si="231"/>
        <v>1</v>
      </c>
      <c r="V314" s="116" t="s">
        <v>429</v>
      </c>
      <c r="W314" s="116"/>
      <c r="X314" s="72">
        <f t="shared" si="210"/>
        <v>8.4855614620205341E-2</v>
      </c>
      <c r="Y314" s="71">
        <f t="shared" si="211"/>
        <v>848.60918096119099</v>
      </c>
      <c r="Z314" s="72">
        <f t="shared" si="212"/>
        <v>0.31248046997062684</v>
      </c>
      <c r="AA314" s="71">
        <f t="shared" si="213"/>
        <v>3125</v>
      </c>
      <c r="AB314" s="72">
        <f t="shared" si="214"/>
        <v>0.62496093994125368</v>
      </c>
      <c r="AC314" s="71">
        <f t="shared" si="215"/>
        <v>6250</v>
      </c>
      <c r="AD314" s="71">
        <f t="shared" si="216"/>
        <v>10223.60918096119</v>
      </c>
      <c r="AE314" s="72">
        <f t="shared" si="217"/>
        <v>8.2928808053695465E-5</v>
      </c>
      <c r="AG314" s="116" t="s">
        <v>1321</v>
      </c>
      <c r="AH314" s="116"/>
      <c r="AI314" s="82">
        <f t="shared" si="242"/>
        <v>8.4855614620205341E-2</v>
      </c>
      <c r="AJ314" s="71">
        <f t="shared" si="243"/>
        <v>848.60918096119099</v>
      </c>
      <c r="AK314" s="117">
        <f t="shared" si="244"/>
        <v>0.31248046997062684</v>
      </c>
      <c r="AL314" s="118">
        <f t="shared" si="245"/>
        <v>3125</v>
      </c>
      <c r="AM314" s="82">
        <f t="shared" si="246"/>
        <v>0.62496093994125368</v>
      </c>
      <c r="AN314" s="71">
        <f t="shared" si="247"/>
        <v>6250</v>
      </c>
      <c r="AO314" s="71">
        <f t="shared" si="248"/>
        <v>10223.60918096119</v>
      </c>
      <c r="AP314" s="72">
        <f t="shared" si="218"/>
        <v>8.2928808053717162E-5</v>
      </c>
      <c r="AR314" s="116" t="s">
        <v>429</v>
      </c>
      <c r="AS314" s="116"/>
      <c r="AT314" s="25">
        <f t="shared" si="226"/>
        <v>0.4426925512979657</v>
      </c>
      <c r="AU314" s="48">
        <f t="shared" si="249"/>
        <v>4525.9156317930147</v>
      </c>
      <c r="AV314" s="25">
        <f t="shared" si="227"/>
        <v>0.3260427188023578</v>
      </c>
      <c r="AW314" s="48">
        <f t="shared" si="250"/>
        <v>3333.333333333333</v>
      </c>
      <c r="AX314" s="25">
        <f t="shared" si="228"/>
        <v>0.3260427188023578</v>
      </c>
      <c r="AY314" s="48">
        <f t="shared" si="251"/>
        <v>3333.333333333333</v>
      </c>
      <c r="AZ314" s="48">
        <f t="shared" si="252"/>
        <v>11192.582298459682</v>
      </c>
      <c r="BA314" s="25">
        <f t="shared" si="229"/>
        <v>4.0412670937905982E-4</v>
      </c>
      <c r="BC314" s="116" t="s">
        <v>1321</v>
      </c>
      <c r="BD314" s="116"/>
      <c r="BE314" s="56">
        <f t="shared" si="219"/>
        <v>0.33333333333333331</v>
      </c>
      <c r="BF314" s="48">
        <f t="shared" si="220"/>
        <v>3730.8607661532269</v>
      </c>
      <c r="BG314" s="56">
        <f t="shared" si="221"/>
        <v>0.33333333333333331</v>
      </c>
      <c r="BH314" s="48">
        <f t="shared" si="222"/>
        <v>3334.4444444444439</v>
      </c>
      <c r="BI314" s="56">
        <f t="shared" si="223"/>
        <v>0.33333333333333331</v>
      </c>
      <c r="BJ314" s="48">
        <f t="shared" si="224"/>
        <v>3334.4444444444439</v>
      </c>
      <c r="BK314" s="48">
        <f t="shared" si="253"/>
        <v>11192.582298459682</v>
      </c>
      <c r="BL314" s="51">
        <f t="shared" si="225"/>
        <v>4.0412670937906015E-4</v>
      </c>
    </row>
    <row r="315" spans="2:64" x14ac:dyDescent="0.2">
      <c r="B315" s="94">
        <v>44226</v>
      </c>
      <c r="C315" s="120">
        <f t="shared" si="230"/>
        <v>135.50632080585811</v>
      </c>
      <c r="D315" s="72">
        <f t="shared" si="239"/>
        <v>9.999999999999586E-4</v>
      </c>
      <c r="E315" s="22">
        <v>1000</v>
      </c>
      <c r="F315" s="96">
        <f t="shared" si="232"/>
        <v>135506.32080585812</v>
      </c>
      <c r="G315" s="72">
        <f t="shared" si="233"/>
        <v>8.285282611386699E-2</v>
      </c>
      <c r="H315" s="21">
        <v>100</v>
      </c>
      <c r="I315" s="72">
        <f t="shared" si="240"/>
        <v>0</v>
      </c>
      <c r="J315" s="22">
        <v>5000</v>
      </c>
      <c r="K315" s="96">
        <f t="shared" si="234"/>
        <v>500000</v>
      </c>
      <c r="L315" s="72">
        <f t="shared" si="235"/>
        <v>0.30571572462871099</v>
      </c>
      <c r="M315" s="21">
        <v>100</v>
      </c>
      <c r="N315" s="72">
        <f t="shared" si="241"/>
        <v>0</v>
      </c>
      <c r="O315" s="22">
        <v>10000</v>
      </c>
      <c r="P315" s="96">
        <f t="shared" si="236"/>
        <v>1000000</v>
      </c>
      <c r="Q315" s="72">
        <f t="shared" si="237"/>
        <v>0.61143144925742199</v>
      </c>
      <c r="R315" s="120">
        <f t="shared" si="238"/>
        <v>1635506.3208058581</v>
      </c>
      <c r="S315" s="99">
        <f t="shared" si="231"/>
        <v>1</v>
      </c>
      <c r="V315" s="116" t="s">
        <v>430</v>
      </c>
      <c r="W315" s="116"/>
      <c r="X315" s="72">
        <f t="shared" si="210"/>
        <v>8.4940470234825538E-2</v>
      </c>
      <c r="Y315" s="71">
        <f t="shared" si="211"/>
        <v>849.45779014215213</v>
      </c>
      <c r="Z315" s="72">
        <f t="shared" si="212"/>
        <v>0.31248046997062684</v>
      </c>
      <c r="AA315" s="71">
        <f t="shared" si="213"/>
        <v>3125</v>
      </c>
      <c r="AB315" s="72">
        <f t="shared" si="214"/>
        <v>0.62496093994125368</v>
      </c>
      <c r="AC315" s="71">
        <f t="shared" si="215"/>
        <v>6250</v>
      </c>
      <c r="AD315" s="71">
        <f t="shared" si="216"/>
        <v>10224.457790142153</v>
      </c>
      <c r="AE315" s="72">
        <f t="shared" si="217"/>
        <v>8.3004853368520115E-5</v>
      </c>
      <c r="AG315" s="116" t="s">
        <v>1322</v>
      </c>
      <c r="AH315" s="116"/>
      <c r="AI315" s="82">
        <f t="shared" si="242"/>
        <v>8.4940470234825538E-2</v>
      </c>
      <c r="AJ315" s="71">
        <f t="shared" si="243"/>
        <v>849.45779014215213</v>
      </c>
      <c r="AK315" s="117">
        <f t="shared" si="244"/>
        <v>0.31248046997062684</v>
      </c>
      <c r="AL315" s="118">
        <f t="shared" si="245"/>
        <v>3125</v>
      </c>
      <c r="AM315" s="82">
        <f t="shared" si="246"/>
        <v>0.62496093994125368</v>
      </c>
      <c r="AN315" s="71">
        <f t="shared" si="247"/>
        <v>6250</v>
      </c>
      <c r="AO315" s="71">
        <f t="shared" si="248"/>
        <v>10224.457790142153</v>
      </c>
      <c r="AP315" s="72">
        <f t="shared" si="218"/>
        <v>8.300485336842911E-5</v>
      </c>
      <c r="AR315" s="116" t="s">
        <v>430</v>
      </c>
      <c r="AS315" s="116"/>
      <c r="AT315" s="25">
        <f t="shared" si="226"/>
        <v>0.44309846452618779</v>
      </c>
      <c r="AU315" s="48">
        <f t="shared" si="249"/>
        <v>4530.4415474248071</v>
      </c>
      <c r="AV315" s="25">
        <f t="shared" si="227"/>
        <v>0.32601565792047632</v>
      </c>
      <c r="AW315" s="48">
        <f t="shared" si="250"/>
        <v>3333.333333333333</v>
      </c>
      <c r="AX315" s="25">
        <f t="shared" si="228"/>
        <v>0.32601565792047632</v>
      </c>
      <c r="AY315" s="48">
        <f t="shared" si="251"/>
        <v>3333.333333333333</v>
      </c>
      <c r="AZ315" s="48">
        <f t="shared" si="252"/>
        <v>11197.108214091473</v>
      </c>
      <c r="BA315" s="25">
        <f t="shared" si="229"/>
        <v>4.0436742041328848E-4</v>
      </c>
      <c r="BC315" s="116" t="s">
        <v>1322</v>
      </c>
      <c r="BD315" s="116"/>
      <c r="BE315" s="56">
        <f t="shared" si="219"/>
        <v>0.33333333333333331</v>
      </c>
      <c r="BF315" s="48">
        <f t="shared" si="220"/>
        <v>3732.3694046971577</v>
      </c>
      <c r="BG315" s="56">
        <f t="shared" si="221"/>
        <v>0.33333333333333331</v>
      </c>
      <c r="BH315" s="48">
        <f t="shared" si="222"/>
        <v>3334.4444444444439</v>
      </c>
      <c r="BI315" s="56">
        <f t="shared" si="223"/>
        <v>0.33333333333333331</v>
      </c>
      <c r="BJ315" s="48">
        <f t="shared" si="224"/>
        <v>3334.4444444444439</v>
      </c>
      <c r="BK315" s="48">
        <f t="shared" si="253"/>
        <v>11197.108214091473</v>
      </c>
      <c r="BL315" s="51">
        <f t="shared" si="225"/>
        <v>4.0436742041327634E-4</v>
      </c>
    </row>
    <row r="316" spans="2:64" x14ac:dyDescent="0.2">
      <c r="B316" s="94">
        <v>44227</v>
      </c>
      <c r="C316" s="120">
        <f t="shared" si="230"/>
        <v>135.64182712666397</v>
      </c>
      <c r="D316" s="72">
        <f t="shared" si="239"/>
        <v>1.0000000000000106E-3</v>
      </c>
      <c r="E316" s="22">
        <v>1000</v>
      </c>
      <c r="F316" s="96">
        <f t="shared" si="232"/>
        <v>135641.82712666396</v>
      </c>
      <c r="G316" s="72">
        <f t="shared" si="233"/>
        <v>8.292880805386732E-2</v>
      </c>
      <c r="H316" s="21">
        <v>100</v>
      </c>
      <c r="I316" s="72">
        <f t="shared" si="240"/>
        <v>0</v>
      </c>
      <c r="J316" s="22">
        <v>5000</v>
      </c>
      <c r="K316" s="96">
        <f t="shared" si="234"/>
        <v>500000</v>
      </c>
      <c r="L316" s="72">
        <f t="shared" si="235"/>
        <v>0.3056903973153775</v>
      </c>
      <c r="M316" s="21">
        <v>100</v>
      </c>
      <c r="N316" s="72">
        <f t="shared" si="241"/>
        <v>0</v>
      </c>
      <c r="O316" s="22">
        <v>10000</v>
      </c>
      <c r="P316" s="96">
        <f t="shared" si="236"/>
        <v>1000000</v>
      </c>
      <c r="Q316" s="72">
        <f t="shared" si="237"/>
        <v>0.61138079463075501</v>
      </c>
      <c r="R316" s="120">
        <f t="shared" si="238"/>
        <v>1635641.8271266641</v>
      </c>
      <c r="S316" s="99">
        <f t="shared" si="231"/>
        <v>0.99999999999999978</v>
      </c>
      <c r="V316" s="116" t="s">
        <v>431</v>
      </c>
      <c r="W316" s="116"/>
      <c r="X316" s="72">
        <f t="shared" si="210"/>
        <v>8.5025410705060367E-2</v>
      </c>
      <c r="Y316" s="71">
        <f t="shared" si="211"/>
        <v>850.30724793229433</v>
      </c>
      <c r="Z316" s="72">
        <f t="shared" si="212"/>
        <v>0.31248046997062684</v>
      </c>
      <c r="AA316" s="71">
        <f t="shared" si="213"/>
        <v>3125</v>
      </c>
      <c r="AB316" s="72">
        <f t="shared" si="214"/>
        <v>0.62496093994125368</v>
      </c>
      <c r="AC316" s="71">
        <f t="shared" si="215"/>
        <v>6250</v>
      </c>
      <c r="AD316" s="71">
        <f t="shared" si="216"/>
        <v>10225.307247932295</v>
      </c>
      <c r="AE316" s="72">
        <f t="shared" si="217"/>
        <v>8.3080962098642369E-5</v>
      </c>
      <c r="AG316" s="116" t="s">
        <v>1323</v>
      </c>
      <c r="AH316" s="116"/>
      <c r="AI316" s="82">
        <f t="shared" si="242"/>
        <v>8.5025410705060367E-2</v>
      </c>
      <c r="AJ316" s="71">
        <f t="shared" si="243"/>
        <v>850.30724793229433</v>
      </c>
      <c r="AK316" s="117">
        <f t="shared" si="244"/>
        <v>0.31248046997062684</v>
      </c>
      <c r="AL316" s="118">
        <f t="shared" si="245"/>
        <v>3125</v>
      </c>
      <c r="AM316" s="82">
        <f t="shared" si="246"/>
        <v>0.62496093994125368</v>
      </c>
      <c r="AN316" s="71">
        <f t="shared" si="247"/>
        <v>6250</v>
      </c>
      <c r="AO316" s="71">
        <f t="shared" si="248"/>
        <v>10225.307247932295</v>
      </c>
      <c r="AP316" s="72">
        <f t="shared" si="218"/>
        <v>8.3080962098636135E-5</v>
      </c>
      <c r="AR316" s="116" t="s">
        <v>431</v>
      </c>
      <c r="AS316" s="116"/>
      <c r="AT316" s="25">
        <f t="shared" si="226"/>
        <v>0.44350471619219756</v>
      </c>
      <c r="AU316" s="48">
        <f t="shared" si="249"/>
        <v>4534.9719889722328</v>
      </c>
      <c r="AV316" s="25">
        <f t="shared" si="227"/>
        <v>0.32598857447607565</v>
      </c>
      <c r="AW316" s="48">
        <f t="shared" si="250"/>
        <v>3333.333333333333</v>
      </c>
      <c r="AX316" s="25">
        <f t="shared" si="228"/>
        <v>0.32598857447607565</v>
      </c>
      <c r="AY316" s="48">
        <f t="shared" si="251"/>
        <v>3333.333333333333</v>
      </c>
      <c r="AZ316" s="48">
        <f t="shared" si="252"/>
        <v>11201.638655638899</v>
      </c>
      <c r="BA316" s="25">
        <f t="shared" si="229"/>
        <v>4.0460817746890468E-4</v>
      </c>
      <c r="BC316" s="116" t="s">
        <v>1323</v>
      </c>
      <c r="BD316" s="116"/>
      <c r="BE316" s="56">
        <f t="shared" si="219"/>
        <v>0.33333333333333331</v>
      </c>
      <c r="BF316" s="48">
        <f t="shared" si="220"/>
        <v>3733.8795518796328</v>
      </c>
      <c r="BG316" s="56">
        <f t="shared" si="221"/>
        <v>0.33333333333333331</v>
      </c>
      <c r="BH316" s="48">
        <f t="shared" si="222"/>
        <v>3334.4444444444439</v>
      </c>
      <c r="BI316" s="56">
        <f t="shared" si="223"/>
        <v>0.33333333333333331</v>
      </c>
      <c r="BJ316" s="48">
        <f t="shared" si="224"/>
        <v>3334.4444444444439</v>
      </c>
      <c r="BK316" s="48">
        <f t="shared" si="253"/>
        <v>11201.638655638899</v>
      </c>
      <c r="BL316" s="51">
        <f t="shared" si="225"/>
        <v>4.0460817746890143E-4</v>
      </c>
    </row>
    <row r="317" spans="2:64" x14ac:dyDescent="0.2">
      <c r="B317" s="94">
        <v>44228</v>
      </c>
      <c r="C317" s="120">
        <f t="shared" si="230"/>
        <v>135.77746895379065</v>
      </c>
      <c r="D317" s="72">
        <f t="shared" si="239"/>
        <v>1.0000000000000898E-3</v>
      </c>
      <c r="E317" s="22">
        <v>1000</v>
      </c>
      <c r="F317" s="96">
        <f t="shared" si="232"/>
        <v>135777.46895379064</v>
      </c>
      <c r="G317" s="72">
        <f t="shared" si="233"/>
        <v>8.3004853368368672E-2</v>
      </c>
      <c r="H317" s="21">
        <v>100</v>
      </c>
      <c r="I317" s="72">
        <f t="shared" si="240"/>
        <v>0</v>
      </c>
      <c r="J317" s="22">
        <v>5000</v>
      </c>
      <c r="K317" s="96">
        <f t="shared" si="234"/>
        <v>500000</v>
      </c>
      <c r="L317" s="72">
        <f t="shared" si="235"/>
        <v>0.30566504887721047</v>
      </c>
      <c r="M317" s="21">
        <v>100</v>
      </c>
      <c r="N317" s="72">
        <f t="shared" si="241"/>
        <v>0</v>
      </c>
      <c r="O317" s="22">
        <v>10000</v>
      </c>
      <c r="P317" s="96">
        <f t="shared" si="236"/>
        <v>1000000</v>
      </c>
      <c r="Q317" s="72">
        <f t="shared" si="237"/>
        <v>0.61133009775442093</v>
      </c>
      <c r="R317" s="120">
        <f t="shared" si="238"/>
        <v>1635777.4689537906</v>
      </c>
      <c r="S317" s="99">
        <f t="shared" si="231"/>
        <v>1</v>
      </c>
      <c r="V317" s="116" t="s">
        <v>432</v>
      </c>
      <c r="W317" s="116"/>
      <c r="X317" s="72">
        <f t="shared" si="210"/>
        <v>8.5110436115765437E-2</v>
      </c>
      <c r="Y317" s="71">
        <f t="shared" si="211"/>
        <v>851.15755518022672</v>
      </c>
      <c r="Z317" s="72">
        <f t="shared" si="212"/>
        <v>0.31248046997062684</v>
      </c>
      <c r="AA317" s="71">
        <f t="shared" si="213"/>
        <v>3125</v>
      </c>
      <c r="AB317" s="72">
        <f t="shared" si="214"/>
        <v>0.62496093994125368</v>
      </c>
      <c r="AC317" s="71">
        <f t="shared" si="215"/>
        <v>6250</v>
      </c>
      <c r="AD317" s="71">
        <f t="shared" si="216"/>
        <v>10226.157555180227</v>
      </c>
      <c r="AE317" s="72">
        <f t="shared" si="217"/>
        <v>8.3157134286057768E-5</v>
      </c>
      <c r="AG317" s="116" t="s">
        <v>1324</v>
      </c>
      <c r="AH317" s="116"/>
      <c r="AI317" s="82">
        <f t="shared" si="242"/>
        <v>8.5110436115765437E-2</v>
      </c>
      <c r="AJ317" s="71">
        <f t="shared" si="243"/>
        <v>851.15755518022672</v>
      </c>
      <c r="AK317" s="117">
        <f t="shared" si="244"/>
        <v>0.31248046997062684</v>
      </c>
      <c r="AL317" s="118">
        <f t="shared" si="245"/>
        <v>3125</v>
      </c>
      <c r="AM317" s="82">
        <f t="shared" si="246"/>
        <v>0.62496093994125368</v>
      </c>
      <c r="AN317" s="71">
        <f t="shared" si="247"/>
        <v>6250</v>
      </c>
      <c r="AO317" s="71">
        <f t="shared" si="248"/>
        <v>10226.157555180227</v>
      </c>
      <c r="AP317" s="72">
        <f t="shared" si="218"/>
        <v>8.3157134286082623E-5</v>
      </c>
      <c r="AR317" s="116" t="s">
        <v>432</v>
      </c>
      <c r="AS317" s="116"/>
      <c r="AT317" s="25">
        <f t="shared" si="226"/>
        <v>0.4439113065162627</v>
      </c>
      <c r="AU317" s="48">
        <f t="shared" si="249"/>
        <v>4539.5069609612056</v>
      </c>
      <c r="AV317" s="25">
        <f t="shared" si="227"/>
        <v>0.32596146845447133</v>
      </c>
      <c r="AW317" s="48">
        <f t="shared" si="250"/>
        <v>3333.333333333333</v>
      </c>
      <c r="AX317" s="25">
        <f t="shared" si="228"/>
        <v>0.32596146845447133</v>
      </c>
      <c r="AY317" s="48">
        <f t="shared" si="251"/>
        <v>3333.333333333333</v>
      </c>
      <c r="AZ317" s="48">
        <f t="shared" si="252"/>
        <v>11206.173627627872</v>
      </c>
      <c r="BA317" s="25">
        <f t="shared" si="229"/>
        <v>4.0484898043821957E-4</v>
      </c>
      <c r="BC317" s="116" t="s">
        <v>1324</v>
      </c>
      <c r="BD317" s="116"/>
      <c r="BE317" s="56">
        <f t="shared" si="219"/>
        <v>0.33333333333333331</v>
      </c>
      <c r="BF317" s="48">
        <f t="shared" si="220"/>
        <v>3735.3912092092905</v>
      </c>
      <c r="BG317" s="56">
        <f t="shared" si="221"/>
        <v>0.33333333333333331</v>
      </c>
      <c r="BH317" s="48">
        <f t="shared" si="222"/>
        <v>3334.4444444444439</v>
      </c>
      <c r="BI317" s="56">
        <f t="shared" si="223"/>
        <v>0.33333333333333331</v>
      </c>
      <c r="BJ317" s="48">
        <f t="shared" si="224"/>
        <v>3334.4444444444439</v>
      </c>
      <c r="BK317" s="48">
        <f t="shared" si="253"/>
        <v>11206.173627627872</v>
      </c>
      <c r="BL317" s="51">
        <f t="shared" si="225"/>
        <v>4.048489804382438E-4</v>
      </c>
    </row>
    <row r="318" spans="2:64" x14ac:dyDescent="0.2">
      <c r="B318" s="94">
        <v>44229</v>
      </c>
      <c r="C318" s="120">
        <f t="shared" si="230"/>
        <v>135.91324642274444</v>
      </c>
      <c r="D318" s="72">
        <f t="shared" si="239"/>
        <v>9.9999999999999894E-4</v>
      </c>
      <c r="E318" s="22">
        <v>1000</v>
      </c>
      <c r="F318" s="96">
        <f t="shared" si="232"/>
        <v>135913.24642274444</v>
      </c>
      <c r="G318" s="72">
        <f t="shared" si="233"/>
        <v>8.3080962098660352E-2</v>
      </c>
      <c r="H318" s="21">
        <v>100</v>
      </c>
      <c r="I318" s="72">
        <f t="shared" si="240"/>
        <v>0</v>
      </c>
      <c r="J318" s="22">
        <v>5000</v>
      </c>
      <c r="K318" s="96">
        <f t="shared" si="234"/>
        <v>500000</v>
      </c>
      <c r="L318" s="72">
        <f t="shared" si="235"/>
        <v>0.30563967930044655</v>
      </c>
      <c r="M318" s="21">
        <v>100</v>
      </c>
      <c r="N318" s="72">
        <f t="shared" si="241"/>
        <v>0</v>
      </c>
      <c r="O318" s="22">
        <v>10000</v>
      </c>
      <c r="P318" s="96">
        <f t="shared" si="236"/>
        <v>1000000</v>
      </c>
      <c r="Q318" s="72">
        <f t="shared" si="237"/>
        <v>0.61127935860089311</v>
      </c>
      <c r="R318" s="120">
        <f t="shared" si="238"/>
        <v>1635913.2464227444</v>
      </c>
      <c r="S318" s="99">
        <f t="shared" si="231"/>
        <v>1</v>
      </c>
      <c r="V318" s="116" t="s">
        <v>433</v>
      </c>
      <c r="W318" s="116"/>
      <c r="X318" s="72">
        <f t="shared" si="210"/>
        <v>8.5195546551881204E-2</v>
      </c>
      <c r="Y318" s="71">
        <f t="shared" si="211"/>
        <v>852.0087127354069</v>
      </c>
      <c r="Z318" s="72">
        <f t="shared" si="212"/>
        <v>0.31248046997062684</v>
      </c>
      <c r="AA318" s="71">
        <f t="shared" si="213"/>
        <v>3125</v>
      </c>
      <c r="AB318" s="72">
        <f t="shared" si="214"/>
        <v>0.62496093994125368</v>
      </c>
      <c r="AC318" s="71">
        <f t="shared" si="215"/>
        <v>6250</v>
      </c>
      <c r="AD318" s="71">
        <f t="shared" si="216"/>
        <v>10227.008712735407</v>
      </c>
      <c r="AE318" s="72">
        <f t="shared" si="217"/>
        <v>8.3233369971794731E-5</v>
      </c>
      <c r="AG318" s="116" t="s">
        <v>1325</v>
      </c>
      <c r="AH318" s="116"/>
      <c r="AI318" s="82">
        <f t="shared" si="242"/>
        <v>8.5195546551881204E-2</v>
      </c>
      <c r="AJ318" s="71">
        <f t="shared" si="243"/>
        <v>852.0087127354069</v>
      </c>
      <c r="AK318" s="117">
        <f t="shared" si="244"/>
        <v>0.31248046997062684</v>
      </c>
      <c r="AL318" s="118">
        <f t="shared" si="245"/>
        <v>3125</v>
      </c>
      <c r="AM318" s="82">
        <f t="shared" si="246"/>
        <v>0.62496093994125368</v>
      </c>
      <c r="AN318" s="71">
        <f t="shared" si="247"/>
        <v>6250</v>
      </c>
      <c r="AO318" s="71">
        <f t="shared" si="248"/>
        <v>10227.008712735407</v>
      </c>
      <c r="AP318" s="72">
        <f t="shared" si="218"/>
        <v>8.3233369971846827E-5</v>
      </c>
      <c r="AR318" s="116" t="s">
        <v>433</v>
      </c>
      <c r="AS318" s="116"/>
      <c r="AT318" s="25">
        <f t="shared" si="226"/>
        <v>0.44431823571868012</v>
      </c>
      <c r="AU318" s="48">
        <f t="shared" si="249"/>
        <v>4544.0464679221659</v>
      </c>
      <c r="AV318" s="25">
        <f t="shared" si="227"/>
        <v>0.32593433984097681</v>
      </c>
      <c r="AW318" s="48">
        <f t="shared" si="250"/>
        <v>3333.333333333333</v>
      </c>
      <c r="AX318" s="25">
        <f t="shared" si="228"/>
        <v>0.32593433984097681</v>
      </c>
      <c r="AY318" s="48">
        <f t="shared" si="251"/>
        <v>3333.333333333333</v>
      </c>
      <c r="AZ318" s="48">
        <f t="shared" si="252"/>
        <v>11210.713134588832</v>
      </c>
      <c r="BA318" s="25">
        <f t="shared" si="229"/>
        <v>4.0508982921419158E-4</v>
      </c>
      <c r="BC318" s="116" t="s">
        <v>1325</v>
      </c>
      <c r="BD318" s="116"/>
      <c r="BE318" s="56">
        <f t="shared" si="219"/>
        <v>0.33333333333333331</v>
      </c>
      <c r="BF318" s="48">
        <f t="shared" si="220"/>
        <v>3736.9043781962773</v>
      </c>
      <c r="BG318" s="56">
        <f t="shared" si="221"/>
        <v>0.33333333333333331</v>
      </c>
      <c r="BH318" s="48">
        <f t="shared" si="222"/>
        <v>3334.4444444444439</v>
      </c>
      <c r="BI318" s="56">
        <f t="shared" si="223"/>
        <v>0.33333333333333331</v>
      </c>
      <c r="BJ318" s="48">
        <f t="shared" si="224"/>
        <v>3334.4444444444439</v>
      </c>
      <c r="BK318" s="48">
        <f t="shared" si="253"/>
        <v>11210.713134588832</v>
      </c>
      <c r="BL318" s="51">
        <f t="shared" si="225"/>
        <v>4.0508982921427794E-4</v>
      </c>
    </row>
    <row r="319" spans="2:64" x14ac:dyDescent="0.2">
      <c r="B319" s="94">
        <v>44230</v>
      </c>
      <c r="C319" s="120">
        <f t="shared" si="230"/>
        <v>136.04915966916718</v>
      </c>
      <c r="D319" s="72">
        <f t="shared" si="239"/>
        <v>1.0000000000000093E-3</v>
      </c>
      <c r="E319" s="22">
        <v>1000</v>
      </c>
      <c r="F319" s="96">
        <f t="shared" si="232"/>
        <v>136049.15966916719</v>
      </c>
      <c r="G319" s="72">
        <f t="shared" si="233"/>
        <v>8.315713428603716E-2</v>
      </c>
      <c r="H319" s="21">
        <v>100</v>
      </c>
      <c r="I319" s="72">
        <f t="shared" si="240"/>
        <v>0</v>
      </c>
      <c r="J319" s="22">
        <v>5000</v>
      </c>
      <c r="K319" s="96">
        <f t="shared" si="234"/>
        <v>500000</v>
      </c>
      <c r="L319" s="72">
        <f t="shared" si="235"/>
        <v>0.30561428857132095</v>
      </c>
      <c r="M319" s="21">
        <v>100</v>
      </c>
      <c r="N319" s="72">
        <f t="shared" si="241"/>
        <v>0</v>
      </c>
      <c r="O319" s="22">
        <v>10000</v>
      </c>
      <c r="P319" s="96">
        <f t="shared" si="236"/>
        <v>1000000</v>
      </c>
      <c r="Q319" s="72">
        <f t="shared" si="237"/>
        <v>0.61122857714264189</v>
      </c>
      <c r="R319" s="120">
        <f t="shared" si="238"/>
        <v>1636049.1596691671</v>
      </c>
      <c r="S319" s="99">
        <f t="shared" si="231"/>
        <v>1</v>
      </c>
      <c r="V319" s="116" t="s">
        <v>434</v>
      </c>
      <c r="W319" s="116"/>
      <c r="X319" s="72">
        <f t="shared" si="210"/>
        <v>8.5280742098433074E-2</v>
      </c>
      <c r="Y319" s="71">
        <f t="shared" si="211"/>
        <v>852.86072144814227</v>
      </c>
      <c r="Z319" s="72">
        <f t="shared" si="212"/>
        <v>0.31248046997062684</v>
      </c>
      <c r="AA319" s="71">
        <f t="shared" si="213"/>
        <v>3125</v>
      </c>
      <c r="AB319" s="72">
        <f t="shared" si="214"/>
        <v>0.62496093994125368</v>
      </c>
      <c r="AC319" s="71">
        <f t="shared" si="215"/>
        <v>6250</v>
      </c>
      <c r="AD319" s="71">
        <f t="shared" si="216"/>
        <v>10227.860721448142</v>
      </c>
      <c r="AE319" s="72">
        <f t="shared" si="217"/>
        <v>8.3309669197159964E-5</v>
      </c>
      <c r="AG319" s="116" t="s">
        <v>1326</v>
      </c>
      <c r="AH319" s="116"/>
      <c r="AI319" s="82">
        <f t="shared" si="242"/>
        <v>8.5280742098433074E-2</v>
      </c>
      <c r="AJ319" s="71">
        <f t="shared" si="243"/>
        <v>852.86072144814227</v>
      </c>
      <c r="AK319" s="117">
        <f t="shared" si="244"/>
        <v>0.31248046997062684</v>
      </c>
      <c r="AL319" s="118">
        <f t="shared" si="245"/>
        <v>3125</v>
      </c>
      <c r="AM319" s="82">
        <f t="shared" si="246"/>
        <v>0.62496093994125368</v>
      </c>
      <c r="AN319" s="71">
        <f t="shared" si="247"/>
        <v>6250</v>
      </c>
      <c r="AO319" s="71">
        <f t="shared" si="248"/>
        <v>10227.860721448142</v>
      </c>
      <c r="AP319" s="72">
        <f t="shared" si="218"/>
        <v>8.3309669197229042E-5</v>
      </c>
      <c r="AR319" s="116" t="s">
        <v>434</v>
      </c>
      <c r="AS319" s="116"/>
      <c r="AT319" s="25">
        <f t="shared" si="226"/>
        <v>0.44472550401977529</v>
      </c>
      <c r="AU319" s="48">
        <f t="shared" si="249"/>
        <v>4548.5905143900873</v>
      </c>
      <c r="AV319" s="25">
        <f t="shared" si="227"/>
        <v>0.32590718862090384</v>
      </c>
      <c r="AW319" s="48">
        <f t="shared" si="250"/>
        <v>3333.333333333333</v>
      </c>
      <c r="AX319" s="25">
        <f t="shared" si="228"/>
        <v>0.32590718862090384</v>
      </c>
      <c r="AY319" s="48">
        <f t="shared" si="251"/>
        <v>3333.333333333333</v>
      </c>
      <c r="AZ319" s="48">
        <f t="shared" si="252"/>
        <v>11215.257181056753</v>
      </c>
      <c r="BA319" s="25">
        <f t="shared" si="229"/>
        <v>4.0533072368977539E-4</v>
      </c>
      <c r="BC319" s="116" t="s">
        <v>1326</v>
      </c>
      <c r="BD319" s="116"/>
      <c r="BE319" s="56">
        <f t="shared" si="219"/>
        <v>0.33333333333333331</v>
      </c>
      <c r="BF319" s="48">
        <f t="shared" si="220"/>
        <v>3738.4190603522511</v>
      </c>
      <c r="BG319" s="56">
        <f t="shared" si="221"/>
        <v>0.33333333333333331</v>
      </c>
      <c r="BH319" s="48">
        <f t="shared" si="222"/>
        <v>3334.4444444444439</v>
      </c>
      <c r="BI319" s="56">
        <f t="shared" si="223"/>
        <v>0.33333333333333331</v>
      </c>
      <c r="BJ319" s="48">
        <f t="shared" si="224"/>
        <v>3334.4444444444439</v>
      </c>
      <c r="BK319" s="48">
        <f t="shared" si="253"/>
        <v>11215.257181056753</v>
      </c>
      <c r="BL319" s="51">
        <f t="shared" si="225"/>
        <v>4.0533072368975631E-4</v>
      </c>
    </row>
    <row r="320" spans="2:64" x14ac:dyDescent="0.2">
      <c r="B320" s="94">
        <v>44231</v>
      </c>
      <c r="C320" s="120">
        <f t="shared" si="230"/>
        <v>136.18520882883635</v>
      </c>
      <c r="D320" s="72">
        <f t="shared" si="239"/>
        <v>1.0000000000000221E-3</v>
      </c>
      <c r="E320" s="22">
        <v>1000</v>
      </c>
      <c r="F320" s="96">
        <f t="shared" si="232"/>
        <v>136185.20882883636</v>
      </c>
      <c r="G320" s="72">
        <f t="shared" si="233"/>
        <v>8.3233369971799379E-2</v>
      </c>
      <c r="H320" s="21">
        <v>100</v>
      </c>
      <c r="I320" s="72">
        <f t="shared" si="240"/>
        <v>0</v>
      </c>
      <c r="J320" s="22">
        <v>5000</v>
      </c>
      <c r="K320" s="96">
        <f t="shared" si="234"/>
        <v>500000</v>
      </c>
      <c r="L320" s="72">
        <f t="shared" si="235"/>
        <v>0.30558887667606688</v>
      </c>
      <c r="M320" s="21">
        <v>100</v>
      </c>
      <c r="N320" s="72">
        <f t="shared" si="241"/>
        <v>0</v>
      </c>
      <c r="O320" s="22">
        <v>10000</v>
      </c>
      <c r="P320" s="96">
        <f t="shared" si="236"/>
        <v>1000000</v>
      </c>
      <c r="Q320" s="72">
        <f t="shared" si="237"/>
        <v>0.61117775335213376</v>
      </c>
      <c r="R320" s="120">
        <f t="shared" si="238"/>
        <v>1636185.2088288362</v>
      </c>
      <c r="S320" s="99">
        <f t="shared" si="231"/>
        <v>1</v>
      </c>
      <c r="V320" s="116" t="s">
        <v>435</v>
      </c>
      <c r="W320" s="116"/>
      <c r="X320" s="72">
        <f t="shared" si="210"/>
        <v>8.5366022840531519E-2</v>
      </c>
      <c r="Y320" s="71">
        <f t="shared" si="211"/>
        <v>853.7135821695905</v>
      </c>
      <c r="Z320" s="72">
        <f t="shared" si="212"/>
        <v>0.31248046997062684</v>
      </c>
      <c r="AA320" s="71">
        <f t="shared" si="213"/>
        <v>3125</v>
      </c>
      <c r="AB320" s="72">
        <f t="shared" si="214"/>
        <v>0.62496093994125368</v>
      </c>
      <c r="AC320" s="71">
        <f t="shared" si="215"/>
        <v>6250</v>
      </c>
      <c r="AD320" s="71">
        <f t="shared" si="216"/>
        <v>10228.71358216959</v>
      </c>
      <c r="AE320" s="72">
        <f t="shared" si="217"/>
        <v>8.3386032003738138E-5</v>
      </c>
      <c r="AG320" s="116" t="s">
        <v>1327</v>
      </c>
      <c r="AH320" s="116"/>
      <c r="AI320" s="82">
        <f t="shared" si="242"/>
        <v>8.5366022840531519E-2</v>
      </c>
      <c r="AJ320" s="71">
        <f t="shared" si="243"/>
        <v>853.7135821695905</v>
      </c>
      <c r="AK320" s="117">
        <f t="shared" si="244"/>
        <v>0.31248046997062684</v>
      </c>
      <c r="AL320" s="118">
        <f t="shared" si="245"/>
        <v>3125</v>
      </c>
      <c r="AM320" s="82">
        <f t="shared" si="246"/>
        <v>0.62496093994125368</v>
      </c>
      <c r="AN320" s="71">
        <f t="shared" si="247"/>
        <v>6250</v>
      </c>
      <c r="AO320" s="71">
        <f t="shared" si="248"/>
        <v>10228.71358216959</v>
      </c>
      <c r="AP320" s="72">
        <f t="shared" si="218"/>
        <v>8.3386032003751609E-5</v>
      </c>
      <c r="AR320" s="116" t="s">
        <v>435</v>
      </c>
      <c r="AS320" s="116"/>
      <c r="AT320" s="25">
        <f t="shared" si="226"/>
        <v>0.44513311163990199</v>
      </c>
      <c r="AU320" s="48">
        <f t="shared" si="249"/>
        <v>4553.1391049044778</v>
      </c>
      <c r="AV320" s="25">
        <f t="shared" si="227"/>
        <v>0.32588001477956202</v>
      </c>
      <c r="AW320" s="48">
        <f t="shared" si="250"/>
        <v>3333.333333333333</v>
      </c>
      <c r="AX320" s="25">
        <f t="shared" si="228"/>
        <v>0.32588001477956202</v>
      </c>
      <c r="AY320" s="48">
        <f t="shared" si="251"/>
        <v>3333.333333333333</v>
      </c>
      <c r="AZ320" s="48">
        <f t="shared" si="252"/>
        <v>11219.805771571144</v>
      </c>
      <c r="BA320" s="25">
        <f t="shared" si="229"/>
        <v>4.0557166375759709E-4</v>
      </c>
      <c r="BC320" s="116" t="s">
        <v>1327</v>
      </c>
      <c r="BD320" s="116"/>
      <c r="BE320" s="56">
        <f t="shared" si="219"/>
        <v>0.33333333333333331</v>
      </c>
      <c r="BF320" s="48">
        <f t="shared" si="220"/>
        <v>3739.935257190381</v>
      </c>
      <c r="BG320" s="56">
        <f t="shared" si="221"/>
        <v>0.33333333333333331</v>
      </c>
      <c r="BH320" s="48">
        <f t="shared" si="222"/>
        <v>3334.4444444444439</v>
      </c>
      <c r="BI320" s="56">
        <f t="shared" si="223"/>
        <v>0.33333333333333331</v>
      </c>
      <c r="BJ320" s="48">
        <f t="shared" si="224"/>
        <v>3334.4444444444439</v>
      </c>
      <c r="BK320" s="48">
        <f t="shared" si="253"/>
        <v>11219.805771571144</v>
      </c>
      <c r="BL320" s="51">
        <f t="shared" si="225"/>
        <v>4.0557166375765341E-4</v>
      </c>
    </row>
    <row r="321" spans="2:64" x14ac:dyDescent="0.2">
      <c r="B321" s="94">
        <v>44232</v>
      </c>
      <c r="C321" s="120">
        <f t="shared" si="230"/>
        <v>136.32139403766519</v>
      </c>
      <c r="D321" s="72">
        <f t="shared" si="239"/>
        <v>9.9999999999998593E-4</v>
      </c>
      <c r="E321" s="22">
        <v>1000</v>
      </c>
      <c r="F321" s="96">
        <f t="shared" si="232"/>
        <v>136321.39403766519</v>
      </c>
      <c r="G321" s="72">
        <f t="shared" si="233"/>
        <v>8.3309669197252634E-2</v>
      </c>
      <c r="H321" s="21">
        <v>100</v>
      </c>
      <c r="I321" s="72">
        <f t="shared" si="240"/>
        <v>0</v>
      </c>
      <c r="J321" s="22">
        <v>5000</v>
      </c>
      <c r="K321" s="96">
        <f t="shared" si="234"/>
        <v>500000</v>
      </c>
      <c r="L321" s="72">
        <f t="shared" si="235"/>
        <v>0.30556344360091575</v>
      </c>
      <c r="M321" s="21">
        <v>100</v>
      </c>
      <c r="N321" s="72">
        <f t="shared" si="241"/>
        <v>0</v>
      </c>
      <c r="O321" s="22">
        <v>10000</v>
      </c>
      <c r="P321" s="96">
        <f t="shared" si="236"/>
        <v>1000000</v>
      </c>
      <c r="Q321" s="72">
        <f t="shared" si="237"/>
        <v>0.6111268872018315</v>
      </c>
      <c r="R321" s="120">
        <f t="shared" si="238"/>
        <v>1636321.3940376653</v>
      </c>
      <c r="S321" s="99">
        <f t="shared" si="231"/>
        <v>0.99999999999999989</v>
      </c>
      <c r="V321" s="116" t="s">
        <v>436</v>
      </c>
      <c r="W321" s="116"/>
      <c r="X321" s="72">
        <f t="shared" si="210"/>
        <v>8.545138886337203E-2</v>
      </c>
      <c r="Y321" s="71">
        <f t="shared" si="211"/>
        <v>854.56729575175996</v>
      </c>
      <c r="Z321" s="72">
        <f t="shared" si="212"/>
        <v>0.31248046997062684</v>
      </c>
      <c r="AA321" s="71">
        <f t="shared" si="213"/>
        <v>3125</v>
      </c>
      <c r="AB321" s="72">
        <f t="shared" si="214"/>
        <v>0.62496093994125368</v>
      </c>
      <c r="AC321" s="71">
        <f t="shared" si="215"/>
        <v>6250</v>
      </c>
      <c r="AD321" s="71">
        <f t="shared" si="216"/>
        <v>10229.56729575176</v>
      </c>
      <c r="AE321" s="72">
        <f t="shared" si="217"/>
        <v>8.3462458432502485E-5</v>
      </c>
      <c r="AG321" s="116" t="s">
        <v>1328</v>
      </c>
      <c r="AH321" s="116"/>
      <c r="AI321" s="82">
        <f t="shared" si="242"/>
        <v>8.545138886337203E-2</v>
      </c>
      <c r="AJ321" s="71">
        <f t="shared" si="243"/>
        <v>854.56729575175996</v>
      </c>
      <c r="AK321" s="117">
        <f t="shared" si="244"/>
        <v>0.31248046997062684</v>
      </c>
      <c r="AL321" s="118">
        <f t="shared" si="245"/>
        <v>3125</v>
      </c>
      <c r="AM321" s="82">
        <f t="shared" si="246"/>
        <v>0.62496093994125368</v>
      </c>
      <c r="AN321" s="71">
        <f t="shared" si="247"/>
        <v>6250</v>
      </c>
      <c r="AO321" s="71">
        <f t="shared" si="248"/>
        <v>10229.56729575176</v>
      </c>
      <c r="AP321" s="72">
        <f t="shared" si="218"/>
        <v>8.3462458432492781E-5</v>
      </c>
      <c r="AR321" s="116" t="s">
        <v>436</v>
      </c>
      <c r="AS321" s="116"/>
      <c r="AT321" s="25">
        <f t="shared" si="226"/>
        <v>0.44554105879944184</v>
      </c>
      <c r="AU321" s="48">
        <f t="shared" si="249"/>
        <v>4557.6922440093822</v>
      </c>
      <c r="AV321" s="25">
        <f t="shared" si="227"/>
        <v>0.32585281830225937</v>
      </c>
      <c r="AW321" s="48">
        <f t="shared" si="250"/>
        <v>3333.333333333333</v>
      </c>
      <c r="AX321" s="25">
        <f t="shared" si="228"/>
        <v>0.32585281830225937</v>
      </c>
      <c r="AY321" s="48">
        <f t="shared" si="251"/>
        <v>3333.333333333333</v>
      </c>
      <c r="AZ321" s="48">
        <f t="shared" si="252"/>
        <v>11224.358910676048</v>
      </c>
      <c r="BA321" s="25">
        <f t="shared" si="229"/>
        <v>4.0581264930995441E-4</v>
      </c>
      <c r="BC321" s="116" t="s">
        <v>1328</v>
      </c>
      <c r="BD321" s="116"/>
      <c r="BE321" s="56">
        <f t="shared" si="219"/>
        <v>0.33333333333333331</v>
      </c>
      <c r="BF321" s="48">
        <f t="shared" si="220"/>
        <v>3741.4529702253494</v>
      </c>
      <c r="BG321" s="56">
        <f t="shared" si="221"/>
        <v>0.33333333333333331</v>
      </c>
      <c r="BH321" s="48">
        <f t="shared" si="222"/>
        <v>3334.4444444444439</v>
      </c>
      <c r="BI321" s="56">
        <f t="shared" si="223"/>
        <v>0.33333333333333331</v>
      </c>
      <c r="BJ321" s="48">
        <f t="shared" si="224"/>
        <v>3334.4444444444439</v>
      </c>
      <c r="BK321" s="48">
        <f t="shared" si="253"/>
        <v>11224.358910676048</v>
      </c>
      <c r="BL321" s="51">
        <f t="shared" si="225"/>
        <v>4.0581264931005556E-4</v>
      </c>
    </row>
    <row r="322" spans="2:64" x14ac:dyDescent="0.2">
      <c r="B322" s="94">
        <v>44233</v>
      </c>
      <c r="C322" s="120">
        <f t="shared" si="230"/>
        <v>136.45771543170284</v>
      </c>
      <c r="D322" s="72">
        <f t="shared" si="239"/>
        <v>9.9999999999989659E-4</v>
      </c>
      <c r="E322" s="22">
        <v>1000</v>
      </c>
      <c r="F322" s="96">
        <f t="shared" si="232"/>
        <v>136457.71543170285</v>
      </c>
      <c r="G322" s="72">
        <f t="shared" si="233"/>
        <v>8.3386032003708005E-2</v>
      </c>
      <c r="H322" s="21">
        <v>100</v>
      </c>
      <c r="I322" s="72">
        <f t="shared" si="240"/>
        <v>0</v>
      </c>
      <c r="J322" s="22">
        <v>5000</v>
      </c>
      <c r="K322" s="96">
        <f t="shared" si="234"/>
        <v>500000</v>
      </c>
      <c r="L322" s="72">
        <f t="shared" si="235"/>
        <v>0.30553798933209736</v>
      </c>
      <c r="M322" s="21">
        <v>100</v>
      </c>
      <c r="N322" s="72">
        <f t="shared" si="241"/>
        <v>0</v>
      </c>
      <c r="O322" s="22">
        <v>10000</v>
      </c>
      <c r="P322" s="96">
        <f t="shared" si="236"/>
        <v>1000000</v>
      </c>
      <c r="Q322" s="72">
        <f t="shared" si="237"/>
        <v>0.61107597866419472</v>
      </c>
      <c r="R322" s="120">
        <f t="shared" si="238"/>
        <v>1636457.7154317028</v>
      </c>
      <c r="S322" s="99">
        <f t="shared" si="231"/>
        <v>1</v>
      </c>
      <c r="V322" s="116" t="s">
        <v>437</v>
      </c>
      <c r="W322" s="116"/>
      <c r="X322" s="72">
        <f t="shared" si="210"/>
        <v>8.5536840252235388E-2</v>
      </c>
      <c r="Y322" s="71">
        <f t="shared" si="211"/>
        <v>855.42186304751158</v>
      </c>
      <c r="Z322" s="72">
        <f t="shared" si="212"/>
        <v>0.31248046997062684</v>
      </c>
      <c r="AA322" s="71">
        <f t="shared" si="213"/>
        <v>3125</v>
      </c>
      <c r="AB322" s="72">
        <f t="shared" si="214"/>
        <v>0.62496093994125368</v>
      </c>
      <c r="AC322" s="71">
        <f t="shared" si="215"/>
        <v>6250</v>
      </c>
      <c r="AD322" s="71">
        <f t="shared" si="216"/>
        <v>10230.421863047512</v>
      </c>
      <c r="AE322" s="72">
        <f t="shared" si="217"/>
        <v>8.3538948524881915E-5</v>
      </c>
      <c r="AG322" s="116" t="s">
        <v>1329</v>
      </c>
      <c r="AH322" s="116"/>
      <c r="AI322" s="82">
        <f t="shared" si="242"/>
        <v>8.5536840252235388E-2</v>
      </c>
      <c r="AJ322" s="71">
        <f t="shared" si="243"/>
        <v>855.42186304751158</v>
      </c>
      <c r="AK322" s="117">
        <f t="shared" si="244"/>
        <v>0.31248046997062684</v>
      </c>
      <c r="AL322" s="118">
        <f t="shared" si="245"/>
        <v>3125</v>
      </c>
      <c r="AM322" s="82">
        <f t="shared" si="246"/>
        <v>0.62496093994125368</v>
      </c>
      <c r="AN322" s="71">
        <f t="shared" si="247"/>
        <v>6250</v>
      </c>
      <c r="AO322" s="71">
        <f t="shared" si="248"/>
        <v>10230.421863047512</v>
      </c>
      <c r="AP322" s="72">
        <f t="shared" si="218"/>
        <v>8.3538948524974899E-5</v>
      </c>
      <c r="AR322" s="116" t="s">
        <v>437</v>
      </c>
      <c r="AS322" s="116"/>
      <c r="AT322" s="25">
        <f t="shared" si="226"/>
        <v>0.44594934571880451</v>
      </c>
      <c r="AU322" s="48">
        <f t="shared" si="249"/>
        <v>4562.2499362533908</v>
      </c>
      <c r="AV322" s="25">
        <f t="shared" si="227"/>
        <v>0.32582559917430187</v>
      </c>
      <c r="AW322" s="48">
        <f t="shared" si="250"/>
        <v>3333.333333333333</v>
      </c>
      <c r="AX322" s="25">
        <f t="shared" si="228"/>
        <v>0.32582559917430187</v>
      </c>
      <c r="AY322" s="48">
        <f t="shared" si="251"/>
        <v>3333.333333333333</v>
      </c>
      <c r="AZ322" s="48">
        <f t="shared" si="252"/>
        <v>11228.916602920057</v>
      </c>
      <c r="BA322" s="25">
        <f t="shared" si="229"/>
        <v>4.0605368023946564E-4</v>
      </c>
      <c r="BC322" s="116" t="s">
        <v>1329</v>
      </c>
      <c r="BD322" s="116"/>
      <c r="BE322" s="56">
        <f t="shared" si="219"/>
        <v>0.33333333333333331</v>
      </c>
      <c r="BF322" s="48">
        <f t="shared" si="220"/>
        <v>3742.9722009733523</v>
      </c>
      <c r="BG322" s="56">
        <f t="shared" si="221"/>
        <v>0.33333333333333331</v>
      </c>
      <c r="BH322" s="48">
        <f t="shared" si="222"/>
        <v>3334.4444444444439</v>
      </c>
      <c r="BI322" s="56">
        <f t="shared" si="223"/>
        <v>0.33333333333333331</v>
      </c>
      <c r="BJ322" s="48">
        <f t="shared" si="224"/>
        <v>3334.4444444444439</v>
      </c>
      <c r="BK322" s="48">
        <f t="shared" si="253"/>
        <v>11228.916602920057</v>
      </c>
      <c r="BL322" s="51">
        <f t="shared" si="225"/>
        <v>4.0605368023949318E-4</v>
      </c>
    </row>
    <row r="323" spans="2:64" x14ac:dyDescent="0.2">
      <c r="B323" s="94">
        <v>44234</v>
      </c>
      <c r="C323" s="120">
        <f t="shared" si="230"/>
        <v>136.59417314713454</v>
      </c>
      <c r="D323" s="72">
        <f t="shared" si="239"/>
        <v>1.0000000000000031E-3</v>
      </c>
      <c r="E323" s="22">
        <v>1000</v>
      </c>
      <c r="F323" s="96">
        <f t="shared" si="232"/>
        <v>136594.17314713454</v>
      </c>
      <c r="G323" s="72">
        <f t="shared" si="233"/>
        <v>8.3462458432481748E-2</v>
      </c>
      <c r="H323" s="21">
        <v>100</v>
      </c>
      <c r="I323" s="72">
        <f t="shared" si="240"/>
        <v>0</v>
      </c>
      <c r="J323" s="22">
        <v>5000</v>
      </c>
      <c r="K323" s="96">
        <f t="shared" si="234"/>
        <v>500000</v>
      </c>
      <c r="L323" s="72">
        <f t="shared" si="235"/>
        <v>0.30551251385583944</v>
      </c>
      <c r="M323" s="21">
        <v>100</v>
      </c>
      <c r="N323" s="72">
        <f t="shared" si="241"/>
        <v>0</v>
      </c>
      <c r="O323" s="22">
        <v>10000</v>
      </c>
      <c r="P323" s="96">
        <f t="shared" si="236"/>
        <v>1000000</v>
      </c>
      <c r="Q323" s="72">
        <f t="shared" si="237"/>
        <v>0.61102502771167888</v>
      </c>
      <c r="R323" s="120">
        <f t="shared" si="238"/>
        <v>1636594.1731471345</v>
      </c>
      <c r="S323" s="99">
        <f t="shared" si="231"/>
        <v>1</v>
      </c>
      <c r="V323" s="116" t="s">
        <v>438</v>
      </c>
      <c r="W323" s="116"/>
      <c r="X323" s="72">
        <f t="shared" si="210"/>
        <v>8.5622377092487642E-2</v>
      </c>
      <c r="Y323" s="71">
        <f t="shared" si="211"/>
        <v>856.27728491055916</v>
      </c>
      <c r="Z323" s="72">
        <f t="shared" si="212"/>
        <v>0.31248046997062684</v>
      </c>
      <c r="AA323" s="71">
        <f t="shared" si="213"/>
        <v>3125</v>
      </c>
      <c r="AB323" s="72">
        <f t="shared" si="214"/>
        <v>0.62496093994125368</v>
      </c>
      <c r="AC323" s="71">
        <f t="shared" si="215"/>
        <v>6250</v>
      </c>
      <c r="AD323" s="71">
        <f t="shared" si="216"/>
        <v>10231.277284910559</v>
      </c>
      <c r="AE323" s="72">
        <f t="shared" si="217"/>
        <v>8.3615502322227208E-5</v>
      </c>
      <c r="AG323" s="116" t="s">
        <v>1330</v>
      </c>
      <c r="AH323" s="116"/>
      <c r="AI323" s="82">
        <f t="shared" si="242"/>
        <v>8.5622377092487642E-2</v>
      </c>
      <c r="AJ323" s="71">
        <f t="shared" si="243"/>
        <v>856.27728491055916</v>
      </c>
      <c r="AK323" s="117">
        <f t="shared" si="244"/>
        <v>0.31248046997062684</v>
      </c>
      <c r="AL323" s="118">
        <f t="shared" si="245"/>
        <v>3125</v>
      </c>
      <c r="AM323" s="82">
        <f t="shared" si="246"/>
        <v>0.62496093994125368</v>
      </c>
      <c r="AN323" s="71">
        <f t="shared" si="247"/>
        <v>6250</v>
      </c>
      <c r="AO323" s="71">
        <f t="shared" si="248"/>
        <v>10231.277284910559</v>
      </c>
      <c r="AP323" s="72">
        <f t="shared" si="218"/>
        <v>8.3615502322276214E-5</v>
      </c>
      <c r="AR323" s="116" t="s">
        <v>438</v>
      </c>
      <c r="AS323" s="116"/>
      <c r="AT323" s="25">
        <f t="shared" si="226"/>
        <v>0.4463579726184273</v>
      </c>
      <c r="AU323" s="48">
        <f t="shared" si="249"/>
        <v>4566.8121861896443</v>
      </c>
      <c r="AV323" s="25">
        <f t="shared" si="227"/>
        <v>0.32579835738099372</v>
      </c>
      <c r="AW323" s="48">
        <f t="shared" si="250"/>
        <v>3333.333333333333</v>
      </c>
      <c r="AX323" s="25">
        <f t="shared" si="228"/>
        <v>0.32579835738099372</v>
      </c>
      <c r="AY323" s="48">
        <f t="shared" si="251"/>
        <v>3333.333333333333</v>
      </c>
      <c r="AZ323" s="48">
        <f t="shared" si="252"/>
        <v>11233.478852856311</v>
      </c>
      <c r="BA323" s="25">
        <f t="shared" si="229"/>
        <v>4.0629475643874413E-4</v>
      </c>
      <c r="BC323" s="116" t="s">
        <v>1330</v>
      </c>
      <c r="BD323" s="116"/>
      <c r="BE323" s="56">
        <f t="shared" si="219"/>
        <v>0.33333333333333331</v>
      </c>
      <c r="BF323" s="48">
        <f t="shared" si="220"/>
        <v>3744.4929509521035</v>
      </c>
      <c r="BG323" s="56">
        <f t="shared" si="221"/>
        <v>0.33333333333333331</v>
      </c>
      <c r="BH323" s="48">
        <f t="shared" si="222"/>
        <v>3334.4444444444439</v>
      </c>
      <c r="BI323" s="56">
        <f t="shared" si="223"/>
        <v>0.33333333333333331</v>
      </c>
      <c r="BJ323" s="48">
        <f t="shared" si="224"/>
        <v>3334.4444444444439</v>
      </c>
      <c r="BK323" s="48">
        <f t="shared" si="253"/>
        <v>11233.478852856311</v>
      </c>
      <c r="BL323" s="51">
        <f t="shared" si="225"/>
        <v>4.0629475643871871E-4</v>
      </c>
    </row>
    <row r="324" spans="2:64" x14ac:dyDescent="0.2">
      <c r="B324" s="94">
        <v>44235</v>
      </c>
      <c r="C324" s="120">
        <f t="shared" si="230"/>
        <v>136.73076732028167</v>
      </c>
      <c r="D324" s="72">
        <f t="shared" si="239"/>
        <v>9.9999999999997378E-4</v>
      </c>
      <c r="E324" s="22">
        <v>1000</v>
      </c>
      <c r="F324" s="96">
        <f t="shared" si="232"/>
        <v>136730.76732028168</v>
      </c>
      <c r="G324" s="72">
        <f t="shared" si="233"/>
        <v>8.3538948524895462E-2</v>
      </c>
      <c r="H324" s="21">
        <v>100</v>
      </c>
      <c r="I324" s="72">
        <f t="shared" si="240"/>
        <v>0</v>
      </c>
      <c r="J324" s="22">
        <v>5000</v>
      </c>
      <c r="K324" s="96">
        <f t="shared" si="234"/>
        <v>500000</v>
      </c>
      <c r="L324" s="72">
        <f t="shared" si="235"/>
        <v>0.30548701715836812</v>
      </c>
      <c r="M324" s="21">
        <v>100</v>
      </c>
      <c r="N324" s="72">
        <f t="shared" si="241"/>
        <v>0</v>
      </c>
      <c r="O324" s="22">
        <v>10000</v>
      </c>
      <c r="P324" s="96">
        <f t="shared" si="236"/>
        <v>1000000</v>
      </c>
      <c r="Q324" s="72">
        <f t="shared" si="237"/>
        <v>0.61097403431673625</v>
      </c>
      <c r="R324" s="120">
        <f t="shared" si="238"/>
        <v>1636730.7673202818</v>
      </c>
      <c r="S324" s="99">
        <f t="shared" si="231"/>
        <v>0.99999999999999978</v>
      </c>
      <c r="V324" s="116" t="s">
        <v>439</v>
      </c>
      <c r="W324" s="116"/>
      <c r="X324" s="72">
        <f t="shared" si="210"/>
        <v>8.5707999469580118E-2</v>
      </c>
      <c r="Y324" s="71">
        <f t="shared" si="211"/>
        <v>857.13356219546961</v>
      </c>
      <c r="Z324" s="72">
        <f t="shared" si="212"/>
        <v>0.31248046997062684</v>
      </c>
      <c r="AA324" s="71">
        <f t="shared" si="213"/>
        <v>3125</v>
      </c>
      <c r="AB324" s="72">
        <f t="shared" si="214"/>
        <v>0.62496093994125368</v>
      </c>
      <c r="AC324" s="71">
        <f t="shared" si="215"/>
        <v>6250</v>
      </c>
      <c r="AD324" s="71">
        <f t="shared" si="216"/>
        <v>10232.133562195469</v>
      </c>
      <c r="AE324" s="72">
        <f t="shared" si="217"/>
        <v>8.3692119865988741E-5</v>
      </c>
      <c r="AG324" s="116" t="s">
        <v>1331</v>
      </c>
      <c r="AH324" s="116"/>
      <c r="AI324" s="82">
        <f t="shared" si="242"/>
        <v>8.5707999469580118E-2</v>
      </c>
      <c r="AJ324" s="71">
        <f t="shared" si="243"/>
        <v>857.13356219546961</v>
      </c>
      <c r="AK324" s="117">
        <f t="shared" si="244"/>
        <v>0.31248046997062684</v>
      </c>
      <c r="AL324" s="118">
        <f t="shared" si="245"/>
        <v>3125</v>
      </c>
      <c r="AM324" s="82">
        <f t="shared" si="246"/>
        <v>0.62496093994125368</v>
      </c>
      <c r="AN324" s="71">
        <f t="shared" si="247"/>
        <v>6250</v>
      </c>
      <c r="AO324" s="71">
        <f t="shared" si="248"/>
        <v>10232.133562195469</v>
      </c>
      <c r="AP324" s="72">
        <f t="shared" si="218"/>
        <v>8.3692119865919068E-5</v>
      </c>
      <c r="AR324" s="116" t="s">
        <v>439</v>
      </c>
      <c r="AS324" s="116"/>
      <c r="AT324" s="25">
        <f t="shared" si="226"/>
        <v>0.44676693971877457</v>
      </c>
      <c r="AU324" s="48">
        <f t="shared" si="249"/>
        <v>4571.3789983758334</v>
      </c>
      <c r="AV324" s="25">
        <f t="shared" si="227"/>
        <v>0.32577109290763717</v>
      </c>
      <c r="AW324" s="48">
        <f t="shared" si="250"/>
        <v>3333.333333333333</v>
      </c>
      <c r="AX324" s="25">
        <f t="shared" si="228"/>
        <v>0.32577109290763717</v>
      </c>
      <c r="AY324" s="48">
        <f t="shared" si="251"/>
        <v>3333.333333333333</v>
      </c>
      <c r="AZ324" s="48">
        <f t="shared" si="252"/>
        <v>11238.0456650425</v>
      </c>
      <c r="BA324" s="25">
        <f t="shared" si="229"/>
        <v>4.0653587779958841E-4</v>
      </c>
      <c r="BC324" s="116" t="s">
        <v>1331</v>
      </c>
      <c r="BD324" s="116"/>
      <c r="BE324" s="56">
        <f t="shared" si="219"/>
        <v>0.33333333333333331</v>
      </c>
      <c r="BF324" s="48">
        <f t="shared" si="220"/>
        <v>3746.0152216808333</v>
      </c>
      <c r="BG324" s="56">
        <f t="shared" si="221"/>
        <v>0.33333333333333331</v>
      </c>
      <c r="BH324" s="48">
        <f t="shared" si="222"/>
        <v>3334.4444444444439</v>
      </c>
      <c r="BI324" s="56">
        <f t="shared" si="223"/>
        <v>0.33333333333333331</v>
      </c>
      <c r="BJ324" s="48">
        <f t="shared" si="224"/>
        <v>3334.4444444444439</v>
      </c>
      <c r="BK324" s="48">
        <f t="shared" si="253"/>
        <v>11238.0456650425</v>
      </c>
      <c r="BL324" s="51">
        <f t="shared" si="225"/>
        <v>4.0653587779959643E-4</v>
      </c>
    </row>
    <row r="325" spans="2:64" x14ac:dyDescent="0.2">
      <c r="B325" s="94">
        <v>44236</v>
      </c>
      <c r="C325" s="120">
        <f t="shared" si="230"/>
        <v>136.86749808760194</v>
      </c>
      <c r="D325" s="72">
        <f t="shared" si="239"/>
        <v>9.9999999999993735E-4</v>
      </c>
      <c r="E325" s="22">
        <v>1000</v>
      </c>
      <c r="F325" s="96">
        <f t="shared" si="232"/>
        <v>136867.49808760194</v>
      </c>
      <c r="G325" s="72">
        <f t="shared" si="233"/>
        <v>8.3615502322275964E-2</v>
      </c>
      <c r="H325" s="21">
        <v>100</v>
      </c>
      <c r="I325" s="72">
        <f t="shared" si="240"/>
        <v>0</v>
      </c>
      <c r="J325" s="22">
        <v>5000</v>
      </c>
      <c r="K325" s="96">
        <f t="shared" si="234"/>
        <v>500000</v>
      </c>
      <c r="L325" s="72">
        <f t="shared" si="235"/>
        <v>0.30546149922590798</v>
      </c>
      <c r="M325" s="21">
        <v>100</v>
      </c>
      <c r="N325" s="72">
        <f t="shared" si="241"/>
        <v>0</v>
      </c>
      <c r="O325" s="22">
        <v>10000</v>
      </c>
      <c r="P325" s="96">
        <f t="shared" si="236"/>
        <v>1000000</v>
      </c>
      <c r="Q325" s="72">
        <f t="shared" si="237"/>
        <v>0.61092299845181597</v>
      </c>
      <c r="R325" s="120">
        <f t="shared" si="238"/>
        <v>1636867.498087602</v>
      </c>
      <c r="S325" s="99">
        <f t="shared" si="231"/>
        <v>0.99999999999999989</v>
      </c>
      <c r="V325" s="116" t="s">
        <v>440</v>
      </c>
      <c r="W325" s="116"/>
      <c r="X325" s="72">
        <f t="shared" si="210"/>
        <v>8.5793707469049699E-2</v>
      </c>
      <c r="Y325" s="71">
        <f t="shared" si="211"/>
        <v>857.99069575766521</v>
      </c>
      <c r="Z325" s="72">
        <f t="shared" si="212"/>
        <v>0.31248046997062684</v>
      </c>
      <c r="AA325" s="71">
        <f t="shared" si="213"/>
        <v>3125</v>
      </c>
      <c r="AB325" s="72">
        <f t="shared" si="214"/>
        <v>0.62496093994125368</v>
      </c>
      <c r="AC325" s="71">
        <f t="shared" si="215"/>
        <v>6250</v>
      </c>
      <c r="AD325" s="71">
        <f t="shared" si="216"/>
        <v>10232.990695757664</v>
      </c>
      <c r="AE325" s="72">
        <f t="shared" si="217"/>
        <v>8.3768801197183022E-5</v>
      </c>
      <c r="AG325" s="116" t="s">
        <v>1332</v>
      </c>
      <c r="AH325" s="116"/>
      <c r="AI325" s="82">
        <f t="shared" si="242"/>
        <v>8.5793707469049699E-2</v>
      </c>
      <c r="AJ325" s="71">
        <f t="shared" si="243"/>
        <v>857.99069575766521</v>
      </c>
      <c r="AK325" s="117">
        <f t="shared" si="244"/>
        <v>0.31248046997062684</v>
      </c>
      <c r="AL325" s="118">
        <f t="shared" si="245"/>
        <v>3125</v>
      </c>
      <c r="AM325" s="82">
        <f t="shared" si="246"/>
        <v>0.62496093994125368</v>
      </c>
      <c r="AN325" s="71">
        <f t="shared" si="247"/>
        <v>6250</v>
      </c>
      <c r="AO325" s="71">
        <f t="shared" si="248"/>
        <v>10232.990695757664</v>
      </c>
      <c r="AP325" s="72">
        <f t="shared" si="218"/>
        <v>8.3768801197203757E-5</v>
      </c>
      <c r="AR325" s="116" t="s">
        <v>440</v>
      </c>
      <c r="AS325" s="116"/>
      <c r="AT325" s="25">
        <f t="shared" si="226"/>
        <v>0.44717624724033822</v>
      </c>
      <c r="AU325" s="48">
        <f t="shared" si="249"/>
        <v>4575.9503773742099</v>
      </c>
      <c r="AV325" s="25">
        <f t="shared" si="227"/>
        <v>0.32574380573953299</v>
      </c>
      <c r="AW325" s="48">
        <f t="shared" si="250"/>
        <v>3333.333333333333</v>
      </c>
      <c r="AX325" s="25">
        <f t="shared" si="228"/>
        <v>0.32574380573953299</v>
      </c>
      <c r="AY325" s="48">
        <f t="shared" si="251"/>
        <v>3333.333333333333</v>
      </c>
      <c r="AZ325" s="48">
        <f t="shared" si="252"/>
        <v>11242.617044040875</v>
      </c>
      <c r="BA325" s="25">
        <f t="shared" si="229"/>
        <v>4.0677704421460223E-4</v>
      </c>
      <c r="BC325" s="116" t="s">
        <v>1332</v>
      </c>
      <c r="BD325" s="116"/>
      <c r="BE325" s="56">
        <f t="shared" si="219"/>
        <v>0.33333333333333331</v>
      </c>
      <c r="BF325" s="48">
        <f t="shared" si="220"/>
        <v>3747.5390146802915</v>
      </c>
      <c r="BG325" s="56">
        <f t="shared" si="221"/>
        <v>0.33333333333333331</v>
      </c>
      <c r="BH325" s="48">
        <f t="shared" si="222"/>
        <v>3334.4444444444439</v>
      </c>
      <c r="BI325" s="56">
        <f t="shared" si="223"/>
        <v>0.33333333333333331</v>
      </c>
      <c r="BJ325" s="48">
        <f t="shared" si="224"/>
        <v>3334.4444444444439</v>
      </c>
      <c r="BK325" s="48">
        <f t="shared" si="253"/>
        <v>11242.617044040875</v>
      </c>
      <c r="BL325" s="51">
        <f t="shared" si="225"/>
        <v>4.0677704421465677E-4</v>
      </c>
    </row>
    <row r="326" spans="2:64" x14ac:dyDescent="0.2">
      <c r="B326" s="94">
        <v>44237</v>
      </c>
      <c r="C326" s="120">
        <f t="shared" si="230"/>
        <v>137.00436558568956</v>
      </c>
      <c r="D326" s="72">
        <f t="shared" si="239"/>
        <v>1.0000000000000646E-3</v>
      </c>
      <c r="E326" s="22">
        <v>1000</v>
      </c>
      <c r="F326" s="96">
        <f t="shared" si="232"/>
        <v>137004.36558568955</v>
      </c>
      <c r="G326" s="72">
        <f t="shared" si="233"/>
        <v>8.3692119865955247E-2</v>
      </c>
      <c r="H326" s="21">
        <v>100</v>
      </c>
      <c r="I326" s="72">
        <f t="shared" si="240"/>
        <v>0</v>
      </c>
      <c r="J326" s="22">
        <v>5000</v>
      </c>
      <c r="K326" s="96">
        <f t="shared" si="234"/>
        <v>500000</v>
      </c>
      <c r="L326" s="72">
        <f t="shared" si="235"/>
        <v>0.3054359600446816</v>
      </c>
      <c r="M326" s="21">
        <v>100</v>
      </c>
      <c r="N326" s="72">
        <f t="shared" si="241"/>
        <v>0</v>
      </c>
      <c r="O326" s="22">
        <v>10000</v>
      </c>
      <c r="P326" s="96">
        <f t="shared" si="236"/>
        <v>1000000</v>
      </c>
      <c r="Q326" s="72">
        <f t="shared" si="237"/>
        <v>0.6108719200893632</v>
      </c>
      <c r="R326" s="120">
        <f t="shared" si="238"/>
        <v>1637004.3655856894</v>
      </c>
      <c r="S326" s="99">
        <f t="shared" si="231"/>
        <v>1</v>
      </c>
      <c r="V326" s="116" t="s">
        <v>441</v>
      </c>
      <c r="W326" s="116"/>
      <c r="X326" s="72">
        <f t="shared" si="210"/>
        <v>8.5879501176518755E-2</v>
      </c>
      <c r="Y326" s="71">
        <f t="shared" si="211"/>
        <v>858.84868645342294</v>
      </c>
      <c r="Z326" s="72">
        <f t="shared" si="212"/>
        <v>0.31248046997062684</v>
      </c>
      <c r="AA326" s="71">
        <f t="shared" si="213"/>
        <v>3125</v>
      </c>
      <c r="AB326" s="72">
        <f t="shared" si="214"/>
        <v>0.62496093994125368</v>
      </c>
      <c r="AC326" s="71">
        <f t="shared" si="215"/>
        <v>6250</v>
      </c>
      <c r="AD326" s="71">
        <f t="shared" si="216"/>
        <v>10233.848686453422</v>
      </c>
      <c r="AE326" s="72">
        <f t="shared" si="217"/>
        <v>8.3845546357636983E-5</v>
      </c>
      <c r="AG326" s="116" t="s">
        <v>1333</v>
      </c>
      <c r="AH326" s="116"/>
      <c r="AI326" s="82">
        <f t="shared" si="242"/>
        <v>8.5879501176518755E-2</v>
      </c>
      <c r="AJ326" s="71">
        <f t="shared" si="243"/>
        <v>858.84868645342294</v>
      </c>
      <c r="AK326" s="117">
        <f t="shared" si="244"/>
        <v>0.31248046997062684</v>
      </c>
      <c r="AL326" s="118">
        <f t="shared" si="245"/>
        <v>3125</v>
      </c>
      <c r="AM326" s="82">
        <f t="shared" si="246"/>
        <v>0.62496093994125368</v>
      </c>
      <c r="AN326" s="71">
        <f t="shared" si="247"/>
        <v>6250</v>
      </c>
      <c r="AO326" s="71">
        <f t="shared" si="248"/>
        <v>10233.848686453422</v>
      </c>
      <c r="AP326" s="72">
        <f t="shared" si="218"/>
        <v>8.3845546357652623E-5</v>
      </c>
      <c r="AR326" s="116" t="s">
        <v>441</v>
      </c>
      <c r="AS326" s="116"/>
      <c r="AT326" s="25">
        <f t="shared" si="226"/>
        <v>0.44758589540363647</v>
      </c>
      <c r="AU326" s="48">
        <f t="shared" si="249"/>
        <v>4580.5263277515842</v>
      </c>
      <c r="AV326" s="25">
        <f t="shared" si="227"/>
        <v>0.32571649586197976</v>
      </c>
      <c r="AW326" s="48">
        <f t="shared" si="250"/>
        <v>3333.333333333333</v>
      </c>
      <c r="AX326" s="25">
        <f t="shared" si="228"/>
        <v>0.32571649586197976</v>
      </c>
      <c r="AY326" s="48">
        <f t="shared" si="251"/>
        <v>3333.333333333333</v>
      </c>
      <c r="AZ326" s="48">
        <f t="shared" si="252"/>
        <v>11247.19299441825</v>
      </c>
      <c r="BA326" s="25">
        <f t="shared" si="229"/>
        <v>4.0701825557605965E-4</v>
      </c>
      <c r="BC326" s="116" t="s">
        <v>1333</v>
      </c>
      <c r="BD326" s="116"/>
      <c r="BE326" s="56">
        <f t="shared" si="219"/>
        <v>0.33333333333333331</v>
      </c>
      <c r="BF326" s="48">
        <f t="shared" si="220"/>
        <v>3749.0643314727499</v>
      </c>
      <c r="BG326" s="56">
        <f t="shared" si="221"/>
        <v>0.33333333333333331</v>
      </c>
      <c r="BH326" s="48">
        <f t="shared" si="222"/>
        <v>3334.4444444444439</v>
      </c>
      <c r="BI326" s="56">
        <f t="shared" si="223"/>
        <v>0.33333333333333331</v>
      </c>
      <c r="BJ326" s="48">
        <f t="shared" si="224"/>
        <v>3334.4444444444439</v>
      </c>
      <c r="BK326" s="48">
        <f t="shared" si="253"/>
        <v>11247.19299441825</v>
      </c>
      <c r="BL326" s="51">
        <f t="shared" si="225"/>
        <v>4.0701825557598603E-4</v>
      </c>
    </row>
    <row r="327" spans="2:64" x14ac:dyDescent="0.2">
      <c r="B327" s="94">
        <v>44238</v>
      </c>
      <c r="C327" s="120">
        <f t="shared" si="230"/>
        <v>137.14136995127524</v>
      </c>
      <c r="D327" s="72">
        <f t="shared" si="239"/>
        <v>9.9999999999994386E-4</v>
      </c>
      <c r="E327" s="22">
        <v>1000</v>
      </c>
      <c r="F327" s="96">
        <f t="shared" si="232"/>
        <v>137141.36995127524</v>
      </c>
      <c r="G327" s="72">
        <f t="shared" si="233"/>
        <v>8.3768801197270371E-2</v>
      </c>
      <c r="H327" s="21">
        <v>100</v>
      </c>
      <c r="I327" s="72">
        <f t="shared" si="240"/>
        <v>0</v>
      </c>
      <c r="J327" s="22">
        <v>5000</v>
      </c>
      <c r="K327" s="96">
        <f t="shared" si="234"/>
        <v>500000</v>
      </c>
      <c r="L327" s="72">
        <f t="shared" si="235"/>
        <v>0.30541039960090988</v>
      </c>
      <c r="M327" s="21">
        <v>100</v>
      </c>
      <c r="N327" s="72">
        <f t="shared" si="241"/>
        <v>0</v>
      </c>
      <c r="O327" s="22">
        <v>10000</v>
      </c>
      <c r="P327" s="96">
        <f t="shared" si="236"/>
        <v>1000000</v>
      </c>
      <c r="Q327" s="72">
        <f t="shared" si="237"/>
        <v>0.61082079920181975</v>
      </c>
      <c r="R327" s="120">
        <f t="shared" si="238"/>
        <v>1637141.3699512752</v>
      </c>
      <c r="S327" s="99">
        <f t="shared" si="231"/>
        <v>1</v>
      </c>
      <c r="V327" s="116" t="s">
        <v>442</v>
      </c>
      <c r="W327" s="116"/>
      <c r="X327" s="72">
        <f t="shared" si="210"/>
        <v>8.5965380677695269E-2</v>
      </c>
      <c r="Y327" s="71">
        <f t="shared" si="211"/>
        <v>859.70753513987631</v>
      </c>
      <c r="Z327" s="72">
        <f t="shared" si="212"/>
        <v>0.31248046997062684</v>
      </c>
      <c r="AA327" s="71">
        <f t="shared" si="213"/>
        <v>3125</v>
      </c>
      <c r="AB327" s="72">
        <f t="shared" si="214"/>
        <v>0.62496093994125368</v>
      </c>
      <c r="AC327" s="71">
        <f t="shared" si="215"/>
        <v>6250</v>
      </c>
      <c r="AD327" s="71">
        <f t="shared" si="216"/>
        <v>10234.707535139876</v>
      </c>
      <c r="AE327" s="72">
        <f t="shared" si="217"/>
        <v>8.392235538821014E-5</v>
      </c>
      <c r="AG327" s="116" t="s">
        <v>1334</v>
      </c>
      <c r="AH327" s="116"/>
      <c r="AI327" s="82">
        <f t="shared" si="242"/>
        <v>8.5965380677695269E-2</v>
      </c>
      <c r="AJ327" s="71">
        <f t="shared" si="243"/>
        <v>859.70753513987631</v>
      </c>
      <c r="AK327" s="117">
        <f t="shared" si="244"/>
        <v>0.31248046997062684</v>
      </c>
      <c r="AL327" s="118">
        <f t="shared" si="245"/>
        <v>3125</v>
      </c>
      <c r="AM327" s="82">
        <f t="shared" si="246"/>
        <v>0.62496093994125368</v>
      </c>
      <c r="AN327" s="71">
        <f t="shared" si="247"/>
        <v>6250</v>
      </c>
      <c r="AO327" s="71">
        <f t="shared" si="248"/>
        <v>10234.707535139876</v>
      </c>
      <c r="AP327" s="72">
        <f t="shared" si="218"/>
        <v>8.3922355388121872E-5</v>
      </c>
      <c r="AR327" s="116" t="s">
        <v>442</v>
      </c>
      <c r="AS327" s="116"/>
      <c r="AT327" s="25">
        <f t="shared" si="226"/>
        <v>0.44799588442921451</v>
      </c>
      <c r="AU327" s="48">
        <f t="shared" si="249"/>
        <v>4585.1068540793349</v>
      </c>
      <c r="AV327" s="25">
        <f t="shared" si="227"/>
        <v>0.32568916326027453</v>
      </c>
      <c r="AW327" s="48">
        <f t="shared" si="250"/>
        <v>3333.333333333333</v>
      </c>
      <c r="AX327" s="25">
        <f t="shared" si="228"/>
        <v>0.32568916326027453</v>
      </c>
      <c r="AY327" s="48">
        <f t="shared" si="251"/>
        <v>3333.333333333333</v>
      </c>
      <c r="AZ327" s="48">
        <f t="shared" si="252"/>
        <v>11251.773520746001</v>
      </c>
      <c r="BA327" s="25">
        <f t="shared" si="229"/>
        <v>4.0725951177542026E-4</v>
      </c>
      <c r="BC327" s="116" t="s">
        <v>1334</v>
      </c>
      <c r="BD327" s="116"/>
      <c r="BE327" s="56">
        <f t="shared" si="219"/>
        <v>0.33333333333333331</v>
      </c>
      <c r="BF327" s="48">
        <f t="shared" si="220"/>
        <v>3750.591173582</v>
      </c>
      <c r="BG327" s="56">
        <f t="shared" si="221"/>
        <v>0.33333333333333331</v>
      </c>
      <c r="BH327" s="48">
        <f t="shared" si="222"/>
        <v>3334.4444444444439</v>
      </c>
      <c r="BI327" s="56">
        <f t="shared" si="223"/>
        <v>0.33333333333333331</v>
      </c>
      <c r="BJ327" s="48">
        <f t="shared" si="224"/>
        <v>3334.4444444444439</v>
      </c>
      <c r="BK327" s="48">
        <f t="shared" si="253"/>
        <v>11251.773520746001</v>
      </c>
      <c r="BL327" s="51">
        <f t="shared" si="225"/>
        <v>4.072595117754485E-4</v>
      </c>
    </row>
    <row r="328" spans="2:64" x14ac:dyDescent="0.2">
      <c r="B328" s="94">
        <v>44239</v>
      </c>
      <c r="C328" s="120">
        <f t="shared" si="230"/>
        <v>137.27851132122652</v>
      </c>
      <c r="D328" s="72">
        <f t="shared" si="239"/>
        <v>1.0000000000000347E-3</v>
      </c>
      <c r="E328" s="22">
        <v>1000</v>
      </c>
      <c r="F328" s="96">
        <f t="shared" si="232"/>
        <v>137278.51132122651</v>
      </c>
      <c r="G328" s="72">
        <f t="shared" si="233"/>
        <v>8.3845546357563527E-2</v>
      </c>
      <c r="H328" s="21">
        <v>100</v>
      </c>
      <c r="I328" s="72">
        <f t="shared" si="240"/>
        <v>0</v>
      </c>
      <c r="J328" s="22">
        <v>5000</v>
      </c>
      <c r="K328" s="96">
        <f t="shared" si="234"/>
        <v>500000</v>
      </c>
      <c r="L328" s="72">
        <f t="shared" si="235"/>
        <v>0.30538481788081212</v>
      </c>
      <c r="M328" s="21">
        <v>100</v>
      </c>
      <c r="N328" s="72">
        <f t="shared" si="241"/>
        <v>0</v>
      </c>
      <c r="O328" s="22">
        <v>10000</v>
      </c>
      <c r="P328" s="96">
        <f t="shared" si="236"/>
        <v>1000000</v>
      </c>
      <c r="Q328" s="72">
        <f t="shared" si="237"/>
        <v>0.61076963576162424</v>
      </c>
      <c r="R328" s="120">
        <f t="shared" si="238"/>
        <v>1637278.5113212266</v>
      </c>
      <c r="S328" s="99">
        <f t="shared" si="231"/>
        <v>0.99999999999999989</v>
      </c>
      <c r="V328" s="116" t="s">
        <v>443</v>
      </c>
      <c r="W328" s="116"/>
      <c r="X328" s="72">
        <f t="shared" si="210"/>
        <v>8.605134605837296E-2</v>
      </c>
      <c r="Y328" s="71">
        <f t="shared" si="211"/>
        <v>860.56724267501613</v>
      </c>
      <c r="Z328" s="72">
        <f t="shared" si="212"/>
        <v>0.31248046997062684</v>
      </c>
      <c r="AA328" s="71">
        <f t="shared" si="213"/>
        <v>3125</v>
      </c>
      <c r="AB328" s="72">
        <f t="shared" si="214"/>
        <v>0.62496093994125368</v>
      </c>
      <c r="AC328" s="71">
        <f t="shared" si="215"/>
        <v>6250</v>
      </c>
      <c r="AD328" s="71">
        <f t="shared" si="216"/>
        <v>10235.567242675017</v>
      </c>
      <c r="AE328" s="72">
        <f t="shared" si="217"/>
        <v>8.3999228330572189E-5</v>
      </c>
      <c r="AG328" s="116" t="s">
        <v>1335</v>
      </c>
      <c r="AH328" s="116"/>
      <c r="AI328" s="82">
        <f t="shared" si="242"/>
        <v>8.605134605837296E-2</v>
      </c>
      <c r="AJ328" s="71">
        <f t="shared" si="243"/>
        <v>860.56724267501613</v>
      </c>
      <c r="AK328" s="117">
        <f t="shared" si="244"/>
        <v>0.31248046997062684</v>
      </c>
      <c r="AL328" s="118">
        <f t="shared" si="245"/>
        <v>3125</v>
      </c>
      <c r="AM328" s="82">
        <f t="shared" si="246"/>
        <v>0.62496093994125368</v>
      </c>
      <c r="AN328" s="71">
        <f t="shared" si="247"/>
        <v>6250</v>
      </c>
      <c r="AO328" s="71">
        <f t="shared" si="248"/>
        <v>10235.567242675017</v>
      </c>
      <c r="AP328" s="72">
        <f t="shared" si="218"/>
        <v>8.3999228330577935E-5</v>
      </c>
      <c r="AR328" s="116" t="s">
        <v>443</v>
      </c>
      <c r="AS328" s="116"/>
      <c r="AT328" s="25">
        <f t="shared" si="226"/>
        <v>0.44840621453764384</v>
      </c>
      <c r="AU328" s="48">
        <f t="shared" si="249"/>
        <v>4589.6919609334136</v>
      </c>
      <c r="AV328" s="25">
        <f t="shared" si="227"/>
        <v>0.32566180791971255</v>
      </c>
      <c r="AW328" s="48">
        <f t="shared" si="250"/>
        <v>3333.333333333333</v>
      </c>
      <c r="AX328" s="25">
        <f t="shared" si="228"/>
        <v>0.32566180791971255</v>
      </c>
      <c r="AY328" s="48">
        <f t="shared" si="251"/>
        <v>3333.333333333333</v>
      </c>
      <c r="AZ328" s="48">
        <f t="shared" si="252"/>
        <v>11256.358627600079</v>
      </c>
      <c r="BA328" s="25">
        <f t="shared" si="229"/>
        <v>4.0750081270510903E-4</v>
      </c>
      <c r="BC328" s="116" t="s">
        <v>1335</v>
      </c>
      <c r="BD328" s="116"/>
      <c r="BE328" s="56">
        <f t="shared" si="219"/>
        <v>0.33333333333333331</v>
      </c>
      <c r="BF328" s="48">
        <f t="shared" si="220"/>
        <v>3752.1195425333594</v>
      </c>
      <c r="BG328" s="56">
        <f t="shared" si="221"/>
        <v>0.33333333333333331</v>
      </c>
      <c r="BH328" s="48">
        <f t="shared" si="222"/>
        <v>3334.4444444444439</v>
      </c>
      <c r="BI328" s="56">
        <f t="shared" si="223"/>
        <v>0.33333333333333331</v>
      </c>
      <c r="BJ328" s="48">
        <f t="shared" si="224"/>
        <v>3334.4444444444439</v>
      </c>
      <c r="BK328" s="48">
        <f t="shared" si="253"/>
        <v>11256.358627600079</v>
      </c>
      <c r="BL328" s="51">
        <f t="shared" si="225"/>
        <v>4.075008127051305E-4</v>
      </c>
    </row>
    <row r="329" spans="2:64" x14ac:dyDescent="0.2">
      <c r="B329" s="94">
        <v>44240</v>
      </c>
      <c r="C329" s="120">
        <f t="shared" si="230"/>
        <v>137.41578983254774</v>
      </c>
      <c r="D329" s="72">
        <f t="shared" si="239"/>
        <v>1.0000000000000063E-3</v>
      </c>
      <c r="E329" s="22">
        <v>1000</v>
      </c>
      <c r="F329" s="96">
        <f t="shared" si="232"/>
        <v>137415.78983254774</v>
      </c>
      <c r="G329" s="72">
        <f t="shared" si="233"/>
        <v>8.3922355388181963E-2</v>
      </c>
      <c r="H329" s="21">
        <v>100</v>
      </c>
      <c r="I329" s="72">
        <f t="shared" si="240"/>
        <v>0</v>
      </c>
      <c r="J329" s="22">
        <v>5000</v>
      </c>
      <c r="K329" s="96">
        <f t="shared" si="234"/>
        <v>500000</v>
      </c>
      <c r="L329" s="72">
        <f t="shared" si="235"/>
        <v>0.30535921487060602</v>
      </c>
      <c r="M329" s="21">
        <v>100</v>
      </c>
      <c r="N329" s="72">
        <f t="shared" si="241"/>
        <v>0</v>
      </c>
      <c r="O329" s="22">
        <v>10000</v>
      </c>
      <c r="P329" s="96">
        <f t="shared" si="236"/>
        <v>1000000</v>
      </c>
      <c r="Q329" s="72">
        <f t="shared" si="237"/>
        <v>0.61071842974121204</v>
      </c>
      <c r="R329" s="120">
        <f t="shared" si="238"/>
        <v>1637415.7898325478</v>
      </c>
      <c r="S329" s="99">
        <f t="shared" si="231"/>
        <v>1</v>
      </c>
      <c r="V329" s="116" t="s">
        <v>444</v>
      </c>
      <c r="W329" s="116"/>
      <c r="X329" s="72">
        <f t="shared" si="210"/>
        <v>8.6137397404431326E-2</v>
      </c>
      <c r="Y329" s="71">
        <f t="shared" si="211"/>
        <v>861.42780991769109</v>
      </c>
      <c r="Z329" s="72">
        <f t="shared" si="212"/>
        <v>0.31248046997062684</v>
      </c>
      <c r="AA329" s="71">
        <f t="shared" si="213"/>
        <v>3125</v>
      </c>
      <c r="AB329" s="72">
        <f t="shared" si="214"/>
        <v>0.62496093994125368</v>
      </c>
      <c r="AC329" s="71">
        <f t="shared" si="215"/>
        <v>6250</v>
      </c>
      <c r="AD329" s="71">
        <f t="shared" si="216"/>
        <v>10236.427809917692</v>
      </c>
      <c r="AE329" s="72">
        <f t="shared" si="217"/>
        <v>8.4076165225780702E-5</v>
      </c>
      <c r="AG329" s="116" t="s">
        <v>1336</v>
      </c>
      <c r="AH329" s="116"/>
      <c r="AI329" s="82">
        <f t="shared" si="242"/>
        <v>8.6137397404431326E-2</v>
      </c>
      <c r="AJ329" s="71">
        <f t="shared" si="243"/>
        <v>861.42780991769109</v>
      </c>
      <c r="AK329" s="117">
        <f t="shared" si="244"/>
        <v>0.31248046997062684</v>
      </c>
      <c r="AL329" s="118">
        <f t="shared" si="245"/>
        <v>3125</v>
      </c>
      <c r="AM329" s="82">
        <f t="shared" si="246"/>
        <v>0.62496093994125368</v>
      </c>
      <c r="AN329" s="71">
        <f t="shared" si="247"/>
        <v>6250</v>
      </c>
      <c r="AO329" s="71">
        <f t="shared" si="248"/>
        <v>10236.427809917692</v>
      </c>
      <c r="AP329" s="72">
        <f t="shared" si="218"/>
        <v>8.407616522587702E-5</v>
      </c>
      <c r="AR329" s="116" t="s">
        <v>444</v>
      </c>
      <c r="AS329" s="116"/>
      <c r="AT329" s="25">
        <f t="shared" si="226"/>
        <v>0.44881688594952229</v>
      </c>
      <c r="AU329" s="48">
        <f t="shared" si="249"/>
        <v>4594.2816528943467</v>
      </c>
      <c r="AV329" s="25">
        <f t="shared" si="227"/>
        <v>0.32563442982558732</v>
      </c>
      <c r="AW329" s="48">
        <f t="shared" si="250"/>
        <v>3333.333333333333</v>
      </c>
      <c r="AX329" s="25">
        <f t="shared" si="228"/>
        <v>0.32563442982558732</v>
      </c>
      <c r="AY329" s="48">
        <f t="shared" si="251"/>
        <v>3333.333333333333</v>
      </c>
      <c r="AZ329" s="48">
        <f t="shared" si="252"/>
        <v>11260.948319561012</v>
      </c>
      <c r="BA329" s="25">
        <f t="shared" si="229"/>
        <v>4.0774215825705904E-4</v>
      </c>
      <c r="BC329" s="116" t="s">
        <v>1336</v>
      </c>
      <c r="BD329" s="116"/>
      <c r="BE329" s="56">
        <f t="shared" si="219"/>
        <v>0.33333333333333331</v>
      </c>
      <c r="BF329" s="48">
        <f t="shared" si="220"/>
        <v>3753.6494398536706</v>
      </c>
      <c r="BG329" s="56">
        <f t="shared" si="221"/>
        <v>0.33333333333333331</v>
      </c>
      <c r="BH329" s="48">
        <f t="shared" si="222"/>
        <v>3334.4444444444439</v>
      </c>
      <c r="BI329" s="56">
        <f t="shared" si="223"/>
        <v>0.33333333333333331</v>
      </c>
      <c r="BJ329" s="48">
        <f t="shared" si="224"/>
        <v>3334.4444444444439</v>
      </c>
      <c r="BK329" s="48">
        <f t="shared" si="253"/>
        <v>11260.948319561012</v>
      </c>
      <c r="BL329" s="51">
        <f t="shared" si="225"/>
        <v>4.0774215825711835E-4</v>
      </c>
    </row>
    <row r="330" spans="2:64" x14ac:dyDescent="0.2">
      <c r="B330" s="94">
        <v>44241</v>
      </c>
      <c r="C330" s="120">
        <f t="shared" si="230"/>
        <v>137.55320562238029</v>
      </c>
      <c r="D330" s="72">
        <f t="shared" si="239"/>
        <v>9.9999999999997985E-4</v>
      </c>
      <c r="E330" s="22">
        <v>1000</v>
      </c>
      <c r="F330" s="96">
        <f t="shared" si="232"/>
        <v>137553.20562238028</v>
      </c>
      <c r="G330" s="72">
        <f t="shared" si="233"/>
        <v>8.3999228330477863E-2</v>
      </c>
      <c r="H330" s="21">
        <v>100</v>
      </c>
      <c r="I330" s="72">
        <f t="shared" si="240"/>
        <v>0</v>
      </c>
      <c r="J330" s="22">
        <v>5000</v>
      </c>
      <c r="K330" s="96">
        <f t="shared" si="234"/>
        <v>500000</v>
      </c>
      <c r="L330" s="72">
        <f t="shared" si="235"/>
        <v>0.30533359055650738</v>
      </c>
      <c r="M330" s="21">
        <v>100</v>
      </c>
      <c r="N330" s="72">
        <f t="shared" si="241"/>
        <v>0</v>
      </c>
      <c r="O330" s="22">
        <v>10000</v>
      </c>
      <c r="P330" s="96">
        <f t="shared" si="236"/>
        <v>1000000</v>
      </c>
      <c r="Q330" s="72">
        <f t="shared" si="237"/>
        <v>0.61066718111301477</v>
      </c>
      <c r="R330" s="120">
        <f t="shared" si="238"/>
        <v>1637553.2056223801</v>
      </c>
      <c r="S330" s="99">
        <f t="shared" si="231"/>
        <v>1</v>
      </c>
      <c r="V330" s="116" t="s">
        <v>445</v>
      </c>
      <c r="W330" s="116"/>
      <c r="X330" s="72">
        <f t="shared" ref="X330:X393" si="254">Y330/$AD$9</f>
        <v>8.6223534801835783E-2</v>
      </c>
      <c r="Y330" s="71">
        <f t="shared" ref="Y330:Y393" si="255">Y329*(1+D333)</f>
        <v>862.28923772760891</v>
      </c>
      <c r="Z330" s="72">
        <f t="shared" ref="Z330:Z393" si="256">AA330/$AD$9</f>
        <v>0.31248046997062684</v>
      </c>
      <c r="AA330" s="71">
        <f t="shared" ref="AA330:AA393" si="257">AA329*(1+I333)</f>
        <v>3125</v>
      </c>
      <c r="AB330" s="72">
        <f t="shared" ref="AB330:AB393" si="258">AC330/$AD$9</f>
        <v>0.62496093994125368</v>
      </c>
      <c r="AC330" s="71">
        <f t="shared" ref="AC330:AC393" si="259">AC329*(1+N333)</f>
        <v>6250</v>
      </c>
      <c r="AD330" s="71">
        <f t="shared" ref="AD330:AD393" si="260">Y330+AA330+AC330</f>
        <v>10237.289237727609</v>
      </c>
      <c r="AE330" s="72">
        <f t="shared" ref="AE330:AE393" si="261">(AD330-AD329)/AD329</f>
        <v>8.4153166115525299E-5</v>
      </c>
      <c r="AG330" s="116" t="s">
        <v>1337</v>
      </c>
      <c r="AH330" s="116"/>
      <c r="AI330" s="82">
        <f t="shared" si="242"/>
        <v>8.6223534801835783E-2</v>
      </c>
      <c r="AJ330" s="71">
        <f t="shared" si="243"/>
        <v>862.28923772760891</v>
      </c>
      <c r="AK330" s="117">
        <f t="shared" si="244"/>
        <v>0.31248046997062684</v>
      </c>
      <c r="AL330" s="118">
        <f t="shared" si="245"/>
        <v>3125</v>
      </c>
      <c r="AM330" s="82">
        <f t="shared" si="246"/>
        <v>0.62496093994125368</v>
      </c>
      <c r="AN330" s="71">
        <f t="shared" si="247"/>
        <v>6250</v>
      </c>
      <c r="AO330" s="71">
        <f t="shared" si="248"/>
        <v>10237.289237727609</v>
      </c>
      <c r="AP330" s="72">
        <f t="shared" ref="AP330:AP393" si="262">AO330/AO329-1</f>
        <v>8.4153166115541467E-5</v>
      </c>
      <c r="AR330" s="116" t="s">
        <v>445</v>
      </c>
      <c r="AS330" s="116"/>
      <c r="AT330" s="25">
        <f t="shared" si="226"/>
        <v>0.44922789888547321</v>
      </c>
      <c r="AU330" s="48">
        <f t="shared" si="249"/>
        <v>4598.8759345472417</v>
      </c>
      <c r="AV330" s="25">
        <f t="shared" si="227"/>
        <v>0.3256070289631906</v>
      </c>
      <c r="AW330" s="48">
        <f t="shared" si="250"/>
        <v>3333.333333333333</v>
      </c>
      <c r="AX330" s="25">
        <f t="shared" si="228"/>
        <v>0.3256070289631906</v>
      </c>
      <c r="AY330" s="48">
        <f t="shared" si="251"/>
        <v>3333.333333333333</v>
      </c>
      <c r="AZ330" s="48">
        <f t="shared" si="252"/>
        <v>11265.542601213907</v>
      </c>
      <c r="BA330" s="25">
        <f t="shared" si="229"/>
        <v>4.0798354832287392E-4</v>
      </c>
      <c r="BC330" s="116" t="s">
        <v>1337</v>
      </c>
      <c r="BD330" s="116"/>
      <c r="BE330" s="56">
        <f t="shared" ref="BE330:BE393" si="263">1/3</f>
        <v>0.33333333333333331</v>
      </c>
      <c r="BF330" s="48">
        <f t="shared" ref="BF330:BF393" si="264">BE330*$AZ330</f>
        <v>3755.1808670713021</v>
      </c>
      <c r="BG330" s="56">
        <f t="shared" ref="BG330:BG393" si="265">1/3</f>
        <v>0.33333333333333331</v>
      </c>
      <c r="BH330" s="48">
        <f t="shared" ref="BH330:BH393" si="266">BG330*$AZ$9</f>
        <v>3334.4444444444439</v>
      </c>
      <c r="BI330" s="56">
        <f t="shared" ref="BI330:BI393" si="267">1/3</f>
        <v>0.33333333333333331</v>
      </c>
      <c r="BJ330" s="48">
        <f t="shared" ref="BJ330:BJ393" si="268">BI330*$AZ$9</f>
        <v>3334.4444444444439</v>
      </c>
      <c r="BK330" s="48">
        <f t="shared" si="253"/>
        <v>11265.542601213907</v>
      </c>
      <c r="BL330" s="51">
        <f t="shared" ref="BL330:BL393" si="269">BK330/BK329-1</f>
        <v>4.0798354832283223E-4</v>
      </c>
    </row>
    <row r="331" spans="2:64" x14ac:dyDescent="0.2">
      <c r="B331" s="94">
        <v>44242</v>
      </c>
      <c r="C331" s="120">
        <f t="shared" si="230"/>
        <v>137.69075882800266</v>
      </c>
      <c r="D331" s="72">
        <f t="shared" si="239"/>
        <v>9.9999999999990786E-4</v>
      </c>
      <c r="E331" s="22">
        <v>1000</v>
      </c>
      <c r="F331" s="96">
        <f t="shared" si="232"/>
        <v>137690.75882800267</v>
      </c>
      <c r="G331" s="72">
        <f t="shared" si="233"/>
        <v>8.407616522580838E-2</v>
      </c>
      <c r="H331" s="21">
        <v>100</v>
      </c>
      <c r="I331" s="72">
        <f t="shared" si="240"/>
        <v>0</v>
      </c>
      <c r="J331" s="22">
        <v>5000</v>
      </c>
      <c r="K331" s="96">
        <f t="shared" si="234"/>
        <v>500000</v>
      </c>
      <c r="L331" s="72">
        <f t="shared" si="235"/>
        <v>0.30530794492473051</v>
      </c>
      <c r="M331" s="21">
        <v>100</v>
      </c>
      <c r="N331" s="72">
        <f t="shared" si="241"/>
        <v>0</v>
      </c>
      <c r="O331" s="22">
        <v>10000</v>
      </c>
      <c r="P331" s="96">
        <f t="shared" si="236"/>
        <v>1000000</v>
      </c>
      <c r="Q331" s="72">
        <f t="shared" si="237"/>
        <v>0.61061588984946102</v>
      </c>
      <c r="R331" s="120">
        <f t="shared" si="238"/>
        <v>1637690.7588280027</v>
      </c>
      <c r="S331" s="99">
        <f t="shared" si="231"/>
        <v>0.99999999999999989</v>
      </c>
      <c r="V331" s="116" t="s">
        <v>446</v>
      </c>
      <c r="W331" s="116"/>
      <c r="X331" s="72">
        <f t="shared" si="254"/>
        <v>8.6309758336637621E-2</v>
      </c>
      <c r="Y331" s="71">
        <f t="shared" si="255"/>
        <v>863.15152696533664</v>
      </c>
      <c r="Z331" s="72">
        <f t="shared" si="256"/>
        <v>0.31248046997062684</v>
      </c>
      <c r="AA331" s="71">
        <f t="shared" si="257"/>
        <v>3125</v>
      </c>
      <c r="AB331" s="72">
        <f t="shared" si="258"/>
        <v>0.62496093994125368</v>
      </c>
      <c r="AC331" s="71">
        <f t="shared" si="259"/>
        <v>6250</v>
      </c>
      <c r="AD331" s="71">
        <f t="shared" si="260"/>
        <v>10238.151526965336</v>
      </c>
      <c r="AE331" s="72">
        <f t="shared" si="261"/>
        <v>8.423023104088335E-5</v>
      </c>
      <c r="AG331" s="116" t="s">
        <v>1338</v>
      </c>
      <c r="AH331" s="116"/>
      <c r="AI331" s="82">
        <f t="shared" si="242"/>
        <v>8.6309758336637621E-2</v>
      </c>
      <c r="AJ331" s="71">
        <f t="shared" si="243"/>
        <v>863.15152696533664</v>
      </c>
      <c r="AK331" s="117">
        <f t="shared" si="244"/>
        <v>0.31248046997062684</v>
      </c>
      <c r="AL331" s="118">
        <f t="shared" si="245"/>
        <v>3125</v>
      </c>
      <c r="AM331" s="82">
        <f t="shared" si="246"/>
        <v>0.62496093994125368</v>
      </c>
      <c r="AN331" s="71">
        <f t="shared" si="247"/>
        <v>6250</v>
      </c>
      <c r="AO331" s="71">
        <f t="shared" si="248"/>
        <v>10238.151526965336</v>
      </c>
      <c r="AP331" s="72">
        <f t="shared" si="262"/>
        <v>8.4230231040871573E-5</v>
      </c>
      <c r="AR331" s="116" t="s">
        <v>446</v>
      </c>
      <c r="AS331" s="116"/>
      <c r="AT331" s="25">
        <f t="shared" ref="AT331:AT394" si="270">AU331/$AD331</f>
        <v>0.44963925356614576</v>
      </c>
      <c r="AU331" s="48">
        <f t="shared" si="249"/>
        <v>4603.4748104817891</v>
      </c>
      <c r="AV331" s="25">
        <f t="shared" ref="AV331:AV394" si="271">AW331/$AD331</f>
        <v>0.32557960531781249</v>
      </c>
      <c r="AW331" s="48">
        <f t="shared" si="250"/>
        <v>3333.333333333333</v>
      </c>
      <c r="AX331" s="25">
        <f t="shared" ref="AX331:AX394" si="272">AY331/$AD331</f>
        <v>0.32557960531781249</v>
      </c>
      <c r="AY331" s="48">
        <f t="shared" si="251"/>
        <v>3333.333333333333</v>
      </c>
      <c r="AZ331" s="48">
        <f t="shared" si="252"/>
        <v>11270.141477148456</v>
      </c>
      <c r="BA331" s="25">
        <f t="shared" ref="BA331:BA394" si="273">(AZ331-AZ330)/AZ330</f>
        <v>4.0822498279431251E-4</v>
      </c>
      <c r="BC331" s="116" t="s">
        <v>1338</v>
      </c>
      <c r="BD331" s="116"/>
      <c r="BE331" s="56">
        <f t="shared" si="263"/>
        <v>0.33333333333333331</v>
      </c>
      <c r="BF331" s="48">
        <f t="shared" si="264"/>
        <v>3756.7138257161519</v>
      </c>
      <c r="BG331" s="56">
        <f t="shared" si="265"/>
        <v>0.33333333333333331</v>
      </c>
      <c r="BH331" s="48">
        <f t="shared" si="266"/>
        <v>3334.4444444444439</v>
      </c>
      <c r="BI331" s="56">
        <f t="shared" si="267"/>
        <v>0.33333333333333331</v>
      </c>
      <c r="BJ331" s="48">
        <f t="shared" si="268"/>
        <v>3334.4444444444439</v>
      </c>
      <c r="BK331" s="48">
        <f t="shared" si="253"/>
        <v>11270.141477148456</v>
      </c>
      <c r="BL331" s="51">
        <f t="shared" si="269"/>
        <v>4.0822498279435848E-4</v>
      </c>
    </row>
    <row r="332" spans="2:64" x14ac:dyDescent="0.2">
      <c r="B332" s="94">
        <v>44243</v>
      </c>
      <c r="C332" s="120">
        <f t="shared" si="230"/>
        <v>137.82844958683066</v>
      </c>
      <c r="D332" s="72">
        <f t="shared" si="239"/>
        <v>9.9999999999998463E-4</v>
      </c>
      <c r="E332" s="22">
        <v>1000</v>
      </c>
      <c r="F332" s="96">
        <f t="shared" si="232"/>
        <v>137828.44958683065</v>
      </c>
      <c r="G332" s="72">
        <f t="shared" si="233"/>
        <v>8.4153166115535583E-2</v>
      </c>
      <c r="H332" s="21">
        <v>100</v>
      </c>
      <c r="I332" s="72">
        <f t="shared" si="240"/>
        <v>0</v>
      </c>
      <c r="J332" s="22">
        <v>5000</v>
      </c>
      <c r="K332" s="96">
        <f t="shared" si="234"/>
        <v>500000</v>
      </c>
      <c r="L332" s="72">
        <f t="shared" si="235"/>
        <v>0.30528227796148816</v>
      </c>
      <c r="M332" s="21">
        <v>100</v>
      </c>
      <c r="N332" s="72">
        <f t="shared" si="241"/>
        <v>0</v>
      </c>
      <c r="O332" s="22">
        <v>10000</v>
      </c>
      <c r="P332" s="96">
        <f t="shared" si="236"/>
        <v>1000000</v>
      </c>
      <c r="Q332" s="72">
        <f t="shared" si="237"/>
        <v>0.61056455592297632</v>
      </c>
      <c r="R332" s="120">
        <f t="shared" si="238"/>
        <v>1637828.4495868306</v>
      </c>
      <c r="S332" s="99">
        <f t="shared" si="231"/>
        <v>1</v>
      </c>
      <c r="V332" s="116" t="s">
        <v>447</v>
      </c>
      <c r="W332" s="116"/>
      <c r="X332" s="72">
        <f t="shared" si="254"/>
        <v>8.6396068094974271E-2</v>
      </c>
      <c r="Y332" s="71">
        <f t="shared" si="255"/>
        <v>864.0146784923021</v>
      </c>
      <c r="Z332" s="72">
        <f t="shared" si="256"/>
        <v>0.31248046997062684</v>
      </c>
      <c r="AA332" s="71">
        <f t="shared" si="257"/>
        <v>3125</v>
      </c>
      <c r="AB332" s="72">
        <f t="shared" si="258"/>
        <v>0.62496093994125368</v>
      </c>
      <c r="AC332" s="71">
        <f t="shared" si="259"/>
        <v>6250</v>
      </c>
      <c r="AD332" s="71">
        <f t="shared" si="260"/>
        <v>10239.014678492302</v>
      </c>
      <c r="AE332" s="72">
        <f t="shared" si="261"/>
        <v>8.4307360043741529E-5</v>
      </c>
      <c r="AG332" s="116" t="s">
        <v>1339</v>
      </c>
      <c r="AH332" s="116"/>
      <c r="AI332" s="82">
        <f t="shared" si="242"/>
        <v>8.6396068094974271E-2</v>
      </c>
      <c r="AJ332" s="71">
        <f t="shared" si="243"/>
        <v>864.0146784923021</v>
      </c>
      <c r="AK332" s="117">
        <f t="shared" si="244"/>
        <v>0.31248046997062684</v>
      </c>
      <c r="AL332" s="118">
        <f t="shared" si="245"/>
        <v>3125</v>
      </c>
      <c r="AM332" s="82">
        <f t="shared" si="246"/>
        <v>0.62496093994125368</v>
      </c>
      <c r="AN332" s="71">
        <f t="shared" si="247"/>
        <v>6250</v>
      </c>
      <c r="AO332" s="71">
        <f t="shared" si="248"/>
        <v>10239.014678492302</v>
      </c>
      <c r="AP332" s="72">
        <f t="shared" si="262"/>
        <v>8.4307360043833768E-5</v>
      </c>
      <c r="AR332" s="116" t="s">
        <v>447</v>
      </c>
      <c r="AS332" s="116"/>
      <c r="AT332" s="25">
        <f t="shared" si="270"/>
        <v>0.45005095021221436</v>
      </c>
      <c r="AU332" s="48">
        <f t="shared" si="249"/>
        <v>4608.0782852922712</v>
      </c>
      <c r="AV332" s="25">
        <f t="shared" si="271"/>
        <v>0.3255521588747412</v>
      </c>
      <c r="AW332" s="48">
        <f t="shared" si="250"/>
        <v>3333.333333333333</v>
      </c>
      <c r="AX332" s="25">
        <f t="shared" si="272"/>
        <v>0.3255521588747412</v>
      </c>
      <c r="AY332" s="48">
        <f t="shared" si="251"/>
        <v>3333.333333333333</v>
      </c>
      <c r="AZ332" s="48">
        <f t="shared" si="252"/>
        <v>11274.744951958937</v>
      </c>
      <c r="BA332" s="25">
        <f t="shared" si="273"/>
        <v>4.0846646156264245E-4</v>
      </c>
      <c r="BC332" s="116" t="s">
        <v>1339</v>
      </c>
      <c r="BD332" s="116"/>
      <c r="BE332" s="56">
        <f t="shared" si="263"/>
        <v>0.33333333333333331</v>
      </c>
      <c r="BF332" s="48">
        <f t="shared" si="264"/>
        <v>3758.2483173196456</v>
      </c>
      <c r="BG332" s="56">
        <f t="shared" si="265"/>
        <v>0.33333333333333331</v>
      </c>
      <c r="BH332" s="48">
        <f t="shared" si="266"/>
        <v>3334.4444444444439</v>
      </c>
      <c r="BI332" s="56">
        <f t="shared" si="267"/>
        <v>0.33333333333333331</v>
      </c>
      <c r="BJ332" s="48">
        <f t="shared" si="268"/>
        <v>3334.4444444444439</v>
      </c>
      <c r="BK332" s="48">
        <f t="shared" si="253"/>
        <v>11274.744951958937</v>
      </c>
      <c r="BL332" s="51">
        <f t="shared" si="269"/>
        <v>4.0846646156267319E-4</v>
      </c>
    </row>
    <row r="333" spans="2:64" x14ac:dyDescent="0.2">
      <c r="B333" s="94">
        <v>44244</v>
      </c>
      <c r="C333" s="120">
        <f t="shared" ref="C333:C396" si="274">C332+(C332*0.1%)</f>
        <v>137.96627803641749</v>
      </c>
      <c r="D333" s="72">
        <f t="shared" si="239"/>
        <v>1.0000000000000263E-3</v>
      </c>
      <c r="E333" s="22">
        <v>1000</v>
      </c>
      <c r="F333" s="96">
        <f t="shared" si="232"/>
        <v>137966.2780364175</v>
      </c>
      <c r="G333" s="72">
        <f t="shared" si="233"/>
        <v>8.4230231041026379E-2</v>
      </c>
      <c r="H333" s="21">
        <v>100</v>
      </c>
      <c r="I333" s="72">
        <f t="shared" si="240"/>
        <v>0</v>
      </c>
      <c r="J333" s="22">
        <v>5000</v>
      </c>
      <c r="K333" s="96">
        <f t="shared" si="234"/>
        <v>500000</v>
      </c>
      <c r="L333" s="72">
        <f t="shared" si="235"/>
        <v>0.30525658965299124</v>
      </c>
      <c r="M333" s="21">
        <v>100</v>
      </c>
      <c r="N333" s="72">
        <f t="shared" si="241"/>
        <v>0</v>
      </c>
      <c r="O333" s="22">
        <v>10000</v>
      </c>
      <c r="P333" s="96">
        <f t="shared" si="236"/>
        <v>1000000</v>
      </c>
      <c r="Q333" s="72">
        <f t="shared" si="237"/>
        <v>0.61051317930598248</v>
      </c>
      <c r="R333" s="120">
        <f t="shared" si="238"/>
        <v>1637966.2780364174</v>
      </c>
      <c r="S333" s="99">
        <f t="shared" si="231"/>
        <v>1</v>
      </c>
      <c r="V333" s="116" t="s">
        <v>448</v>
      </c>
      <c r="W333" s="116"/>
      <c r="X333" s="72">
        <f t="shared" si="254"/>
        <v>8.6482464163069261E-2</v>
      </c>
      <c r="Y333" s="71">
        <f t="shared" si="255"/>
        <v>864.87869317079446</v>
      </c>
      <c r="Z333" s="72">
        <f t="shared" si="256"/>
        <v>0.31248046997062684</v>
      </c>
      <c r="AA333" s="71">
        <f t="shared" si="257"/>
        <v>3125</v>
      </c>
      <c r="AB333" s="72">
        <f t="shared" si="258"/>
        <v>0.62496093994125368</v>
      </c>
      <c r="AC333" s="71">
        <f t="shared" si="259"/>
        <v>6250</v>
      </c>
      <c r="AD333" s="71">
        <f t="shared" si="260"/>
        <v>10239.878693170795</v>
      </c>
      <c r="AE333" s="72">
        <f t="shared" si="261"/>
        <v>8.4384553164841092E-5</v>
      </c>
      <c r="AG333" s="116" t="s">
        <v>1340</v>
      </c>
      <c r="AH333" s="116"/>
      <c r="AI333" s="82">
        <f t="shared" si="242"/>
        <v>8.6482464163069261E-2</v>
      </c>
      <c r="AJ333" s="71">
        <f t="shared" si="243"/>
        <v>864.87869317079446</v>
      </c>
      <c r="AK333" s="117">
        <f t="shared" si="244"/>
        <v>0.31248046997062684</v>
      </c>
      <c r="AL333" s="118">
        <f t="shared" si="245"/>
        <v>3125</v>
      </c>
      <c r="AM333" s="82">
        <f t="shared" si="246"/>
        <v>0.62496093994125368</v>
      </c>
      <c r="AN333" s="71">
        <f t="shared" si="247"/>
        <v>6250</v>
      </c>
      <c r="AO333" s="71">
        <f t="shared" si="248"/>
        <v>10239.878693170795</v>
      </c>
      <c r="AP333" s="72">
        <f t="shared" si="262"/>
        <v>8.438455316484017E-5</v>
      </c>
      <c r="AR333" s="116" t="s">
        <v>448</v>
      </c>
      <c r="AS333" s="116"/>
      <c r="AT333" s="25">
        <f t="shared" si="270"/>
        <v>0.45046298904437887</v>
      </c>
      <c r="AU333" s="48">
        <f t="shared" si="249"/>
        <v>4612.6863635775644</v>
      </c>
      <c r="AV333" s="25">
        <f t="shared" si="271"/>
        <v>0.32552468961926356</v>
      </c>
      <c r="AW333" s="48">
        <f t="shared" si="250"/>
        <v>3333.333333333333</v>
      </c>
      <c r="AX333" s="25">
        <f t="shared" si="272"/>
        <v>0.32552468961926356</v>
      </c>
      <c r="AY333" s="48">
        <f t="shared" si="251"/>
        <v>3333.333333333333</v>
      </c>
      <c r="AZ333" s="48">
        <f t="shared" si="252"/>
        <v>11279.35303024423</v>
      </c>
      <c r="BA333" s="25">
        <f t="shared" si="273"/>
        <v>4.0870798452009312E-4</v>
      </c>
      <c r="BC333" s="116" t="s">
        <v>1340</v>
      </c>
      <c r="BD333" s="116"/>
      <c r="BE333" s="56">
        <f t="shared" si="263"/>
        <v>0.33333333333333331</v>
      </c>
      <c r="BF333" s="48">
        <f t="shared" si="264"/>
        <v>3759.7843434147435</v>
      </c>
      <c r="BG333" s="56">
        <f t="shared" si="265"/>
        <v>0.33333333333333331</v>
      </c>
      <c r="BH333" s="48">
        <f t="shared" si="266"/>
        <v>3334.4444444444439</v>
      </c>
      <c r="BI333" s="56">
        <f t="shared" si="267"/>
        <v>0.33333333333333331</v>
      </c>
      <c r="BJ333" s="48">
        <f t="shared" si="268"/>
        <v>3334.4444444444439</v>
      </c>
      <c r="BK333" s="48">
        <f t="shared" si="253"/>
        <v>11279.35303024423</v>
      </c>
      <c r="BL333" s="51">
        <f t="shared" si="269"/>
        <v>4.0870798452008472E-4</v>
      </c>
    </row>
    <row r="334" spans="2:64" x14ac:dyDescent="0.2">
      <c r="B334" s="94">
        <v>44245</v>
      </c>
      <c r="C334" s="120">
        <f t="shared" si="274"/>
        <v>138.10424431445392</v>
      </c>
      <c r="D334" s="72">
        <f t="shared" si="239"/>
        <v>1.00000000000009E-3</v>
      </c>
      <c r="E334" s="22">
        <v>1000</v>
      </c>
      <c r="F334" s="96">
        <f t="shared" si="232"/>
        <v>138104.24431445391</v>
      </c>
      <c r="G334" s="72">
        <f t="shared" si="233"/>
        <v>8.4307360043652468E-2</v>
      </c>
      <c r="H334" s="21">
        <v>100</v>
      </c>
      <c r="I334" s="72">
        <f t="shared" si="240"/>
        <v>0</v>
      </c>
      <c r="J334" s="22">
        <v>5000</v>
      </c>
      <c r="K334" s="96">
        <f t="shared" si="234"/>
        <v>500000</v>
      </c>
      <c r="L334" s="72">
        <f t="shared" si="235"/>
        <v>0.30523087998544918</v>
      </c>
      <c r="M334" s="21">
        <v>100</v>
      </c>
      <c r="N334" s="72">
        <f t="shared" si="241"/>
        <v>0</v>
      </c>
      <c r="O334" s="22">
        <v>10000</v>
      </c>
      <c r="P334" s="96">
        <f t="shared" si="236"/>
        <v>1000000</v>
      </c>
      <c r="Q334" s="72">
        <f t="shared" si="237"/>
        <v>0.61046175997089835</v>
      </c>
      <c r="R334" s="120">
        <f t="shared" si="238"/>
        <v>1638104.244314454</v>
      </c>
      <c r="S334" s="99">
        <f t="shared" si="231"/>
        <v>1</v>
      </c>
      <c r="V334" s="116" t="s">
        <v>449</v>
      </c>
      <c r="W334" s="116"/>
      <c r="X334" s="72">
        <f t="shared" si="254"/>
        <v>8.6568946627232329E-2</v>
      </c>
      <c r="Y334" s="71">
        <f t="shared" si="255"/>
        <v>865.74357186396537</v>
      </c>
      <c r="Z334" s="72">
        <f t="shared" si="256"/>
        <v>0.31248046997062684</v>
      </c>
      <c r="AA334" s="71">
        <f t="shared" si="257"/>
        <v>3125</v>
      </c>
      <c r="AB334" s="72">
        <f t="shared" si="258"/>
        <v>0.62496093994125368</v>
      </c>
      <c r="AC334" s="71">
        <f t="shared" si="259"/>
        <v>6250</v>
      </c>
      <c r="AD334" s="71">
        <f t="shared" si="260"/>
        <v>10240.743571863964</v>
      </c>
      <c r="AE334" s="72">
        <f t="shared" si="261"/>
        <v>8.4461810445732338E-5</v>
      </c>
      <c r="AG334" s="116" t="s">
        <v>1341</v>
      </c>
      <c r="AH334" s="116"/>
      <c r="AI334" s="82">
        <f t="shared" si="242"/>
        <v>8.6568946627232329E-2</v>
      </c>
      <c r="AJ334" s="71">
        <f t="shared" si="243"/>
        <v>865.74357186396537</v>
      </c>
      <c r="AK334" s="117">
        <f t="shared" si="244"/>
        <v>0.31248046997062684</v>
      </c>
      <c r="AL334" s="118">
        <f t="shared" si="245"/>
        <v>3125</v>
      </c>
      <c r="AM334" s="82">
        <f t="shared" si="246"/>
        <v>0.62496093994125368</v>
      </c>
      <c r="AN334" s="71">
        <f t="shared" si="247"/>
        <v>6250</v>
      </c>
      <c r="AO334" s="71">
        <f t="shared" si="248"/>
        <v>10240.743571863964</v>
      </c>
      <c r="AP334" s="72">
        <f t="shared" si="262"/>
        <v>8.4461810445635166E-5</v>
      </c>
      <c r="AR334" s="116" t="s">
        <v>449</v>
      </c>
      <c r="AS334" s="116"/>
      <c r="AT334" s="25">
        <f t="shared" si="270"/>
        <v>0.45087537028336377</v>
      </c>
      <c r="AU334" s="48">
        <f t="shared" si="249"/>
        <v>4617.2990499411426</v>
      </c>
      <c r="AV334" s="25">
        <f t="shared" si="271"/>
        <v>0.32549719753666462</v>
      </c>
      <c r="AW334" s="48">
        <f t="shared" si="250"/>
        <v>3333.333333333333</v>
      </c>
      <c r="AX334" s="25">
        <f t="shared" si="272"/>
        <v>0.32549719753666462</v>
      </c>
      <c r="AY334" s="48">
        <f t="shared" si="251"/>
        <v>3333.333333333333</v>
      </c>
      <c r="AZ334" s="48">
        <f t="shared" si="252"/>
        <v>11283.965716607809</v>
      </c>
      <c r="BA334" s="25">
        <f t="shared" si="273"/>
        <v>4.0894955155759493E-4</v>
      </c>
      <c r="BC334" s="116" t="s">
        <v>1341</v>
      </c>
      <c r="BD334" s="116"/>
      <c r="BE334" s="56">
        <f t="shared" si="263"/>
        <v>0.33333333333333331</v>
      </c>
      <c r="BF334" s="48">
        <f t="shared" si="264"/>
        <v>3761.3219055359359</v>
      </c>
      <c r="BG334" s="56">
        <f t="shared" si="265"/>
        <v>0.33333333333333331</v>
      </c>
      <c r="BH334" s="48">
        <f t="shared" si="266"/>
        <v>3334.4444444444439</v>
      </c>
      <c r="BI334" s="56">
        <f t="shared" si="267"/>
        <v>0.33333333333333331</v>
      </c>
      <c r="BJ334" s="48">
        <f t="shared" si="268"/>
        <v>3334.4444444444439</v>
      </c>
      <c r="BK334" s="48">
        <f t="shared" si="253"/>
        <v>11283.965716607809</v>
      </c>
      <c r="BL334" s="51">
        <f t="shared" si="269"/>
        <v>4.0894955155756918E-4</v>
      </c>
    </row>
    <row r="335" spans="2:64" x14ac:dyDescent="0.2">
      <c r="B335" s="94">
        <v>44246</v>
      </c>
      <c r="C335" s="120">
        <f t="shared" si="274"/>
        <v>138.24234855876838</v>
      </c>
      <c r="D335" s="72">
        <f t="shared" si="239"/>
        <v>1.0000000000000601E-3</v>
      </c>
      <c r="E335" s="22">
        <v>1000</v>
      </c>
      <c r="F335" s="96">
        <f t="shared" si="232"/>
        <v>138242.3485587684</v>
      </c>
      <c r="G335" s="72">
        <f t="shared" si="233"/>
        <v>8.4384553164790349E-2</v>
      </c>
      <c r="H335" s="21">
        <v>100</v>
      </c>
      <c r="I335" s="72">
        <f t="shared" si="240"/>
        <v>0</v>
      </c>
      <c r="J335" s="22">
        <v>5000</v>
      </c>
      <c r="K335" s="96">
        <f t="shared" si="234"/>
        <v>500000</v>
      </c>
      <c r="L335" s="72">
        <f t="shared" si="235"/>
        <v>0.30520514894506989</v>
      </c>
      <c r="M335" s="21">
        <v>100</v>
      </c>
      <c r="N335" s="72">
        <f t="shared" si="241"/>
        <v>0</v>
      </c>
      <c r="O335" s="22">
        <v>10000</v>
      </c>
      <c r="P335" s="96">
        <f t="shared" si="236"/>
        <v>1000000</v>
      </c>
      <c r="Q335" s="72">
        <f t="shared" si="237"/>
        <v>0.61041029789013979</v>
      </c>
      <c r="R335" s="120">
        <f t="shared" si="238"/>
        <v>1638242.3485587684</v>
      </c>
      <c r="S335" s="99">
        <f t="shared" si="231"/>
        <v>1</v>
      </c>
      <c r="V335" s="116" t="s">
        <v>450</v>
      </c>
      <c r="W335" s="116"/>
      <c r="X335" s="72">
        <f t="shared" si="254"/>
        <v>8.6655515573859559E-2</v>
      </c>
      <c r="Y335" s="71">
        <f t="shared" si="255"/>
        <v>866.60931543582922</v>
      </c>
      <c r="Z335" s="72">
        <f t="shared" si="256"/>
        <v>0.31248046997062684</v>
      </c>
      <c r="AA335" s="71">
        <f t="shared" si="257"/>
        <v>3125</v>
      </c>
      <c r="AB335" s="72">
        <f t="shared" si="258"/>
        <v>0.62496093994125368</v>
      </c>
      <c r="AC335" s="71">
        <f t="shared" si="259"/>
        <v>6250</v>
      </c>
      <c r="AD335" s="71">
        <f t="shared" si="260"/>
        <v>10241.60931543583</v>
      </c>
      <c r="AE335" s="72">
        <f t="shared" si="261"/>
        <v>8.4539131928241211E-5</v>
      </c>
      <c r="AG335" s="116" t="s">
        <v>1342</v>
      </c>
      <c r="AH335" s="116"/>
      <c r="AI335" s="82">
        <f t="shared" si="242"/>
        <v>8.6655515573859559E-2</v>
      </c>
      <c r="AJ335" s="71">
        <f t="shared" si="243"/>
        <v>866.60931543582922</v>
      </c>
      <c r="AK335" s="117">
        <f t="shared" si="244"/>
        <v>0.31248046997062684</v>
      </c>
      <c r="AL335" s="118">
        <f t="shared" si="245"/>
        <v>3125</v>
      </c>
      <c r="AM335" s="82">
        <f t="shared" si="246"/>
        <v>0.62496093994125368</v>
      </c>
      <c r="AN335" s="71">
        <f t="shared" si="247"/>
        <v>6250</v>
      </c>
      <c r="AO335" s="71">
        <f t="shared" si="248"/>
        <v>10241.60931543583</v>
      </c>
      <c r="AP335" s="72">
        <f t="shared" si="262"/>
        <v>8.4539131928185185E-5</v>
      </c>
      <c r="AR335" s="116" t="s">
        <v>450</v>
      </c>
      <c r="AS335" s="116"/>
      <c r="AT335" s="25">
        <f t="shared" si="270"/>
        <v>0.45128809414991816</v>
      </c>
      <c r="AU335" s="48">
        <f t="shared" si="249"/>
        <v>4621.9163489910834</v>
      </c>
      <c r="AV335" s="25">
        <f t="shared" si="271"/>
        <v>0.32546968261222758</v>
      </c>
      <c r="AW335" s="48">
        <f t="shared" si="250"/>
        <v>3333.333333333333</v>
      </c>
      <c r="AX335" s="25">
        <f t="shared" si="272"/>
        <v>0.32546968261222758</v>
      </c>
      <c r="AY335" s="48">
        <f t="shared" si="251"/>
        <v>3333.333333333333</v>
      </c>
      <c r="AZ335" s="48">
        <f t="shared" si="252"/>
        <v>11288.58301565775</v>
      </c>
      <c r="BA335" s="25">
        <f t="shared" si="273"/>
        <v>4.0919116256671648E-4</v>
      </c>
      <c r="BC335" s="116" t="s">
        <v>1342</v>
      </c>
      <c r="BD335" s="116"/>
      <c r="BE335" s="56">
        <f t="shared" si="263"/>
        <v>0.33333333333333331</v>
      </c>
      <c r="BF335" s="48">
        <f t="shared" si="264"/>
        <v>3762.8610052192498</v>
      </c>
      <c r="BG335" s="56">
        <f t="shared" si="265"/>
        <v>0.33333333333333331</v>
      </c>
      <c r="BH335" s="48">
        <f t="shared" si="266"/>
        <v>3334.4444444444439</v>
      </c>
      <c r="BI335" s="56">
        <f t="shared" si="267"/>
        <v>0.33333333333333331</v>
      </c>
      <c r="BJ335" s="48">
        <f t="shared" si="268"/>
        <v>3334.4444444444439</v>
      </c>
      <c r="BK335" s="48">
        <f t="shared" si="253"/>
        <v>11288.58301565775</v>
      </c>
      <c r="BL335" s="51">
        <f t="shared" si="269"/>
        <v>4.091911625667688E-4</v>
      </c>
    </row>
    <row r="336" spans="2:64" x14ac:dyDescent="0.2">
      <c r="B336" s="94">
        <v>44247</v>
      </c>
      <c r="C336" s="120">
        <f t="shared" si="274"/>
        <v>138.38059090732716</v>
      </c>
      <c r="D336" s="72">
        <f t="shared" si="239"/>
        <v>1.0000000000000586E-3</v>
      </c>
      <c r="E336" s="22">
        <v>1000</v>
      </c>
      <c r="F336" s="96">
        <f t="shared" si="232"/>
        <v>138380.59090732716</v>
      </c>
      <c r="G336" s="72">
        <f t="shared" si="233"/>
        <v>8.4461810445821184E-2</v>
      </c>
      <c r="H336" s="21">
        <v>100</v>
      </c>
      <c r="I336" s="72">
        <f t="shared" si="240"/>
        <v>0</v>
      </c>
      <c r="J336" s="22">
        <v>5000</v>
      </c>
      <c r="K336" s="96">
        <f t="shared" si="234"/>
        <v>500000</v>
      </c>
      <c r="L336" s="72">
        <f t="shared" si="235"/>
        <v>0.30517939651805959</v>
      </c>
      <c r="M336" s="21">
        <v>100</v>
      </c>
      <c r="N336" s="72">
        <f t="shared" si="241"/>
        <v>0</v>
      </c>
      <c r="O336" s="22">
        <v>10000</v>
      </c>
      <c r="P336" s="96">
        <f t="shared" si="236"/>
        <v>1000000</v>
      </c>
      <c r="Q336" s="72">
        <f t="shared" si="237"/>
        <v>0.61035879303611917</v>
      </c>
      <c r="R336" s="120">
        <f t="shared" si="238"/>
        <v>1638380.5909073271</v>
      </c>
      <c r="S336" s="99">
        <f t="shared" ref="S336:S399" si="275">G336+L336+Q336</f>
        <v>1</v>
      </c>
      <c r="V336" s="116" t="s">
        <v>451</v>
      </c>
      <c r="W336" s="116"/>
      <c r="X336" s="72">
        <f t="shared" si="254"/>
        <v>8.6742171089433426E-2</v>
      </c>
      <c r="Y336" s="71">
        <f t="shared" si="255"/>
        <v>867.4759247512651</v>
      </c>
      <c r="Z336" s="72">
        <f t="shared" si="256"/>
        <v>0.31248046997062684</v>
      </c>
      <c r="AA336" s="71">
        <f t="shared" si="257"/>
        <v>3125</v>
      </c>
      <c r="AB336" s="72">
        <f t="shared" si="258"/>
        <v>0.62496093994125368</v>
      </c>
      <c r="AC336" s="71">
        <f t="shared" si="259"/>
        <v>6250</v>
      </c>
      <c r="AD336" s="71">
        <f t="shared" si="260"/>
        <v>10242.475924751265</v>
      </c>
      <c r="AE336" s="72">
        <f t="shared" si="261"/>
        <v>8.4616517653048157E-5</v>
      </c>
      <c r="AG336" s="116" t="s">
        <v>1343</v>
      </c>
      <c r="AH336" s="116"/>
      <c r="AI336" s="82">
        <f t="shared" si="242"/>
        <v>8.6742171089433426E-2</v>
      </c>
      <c r="AJ336" s="71">
        <f t="shared" si="243"/>
        <v>867.4759247512651</v>
      </c>
      <c r="AK336" s="117">
        <f t="shared" si="244"/>
        <v>0.31248046997062684</v>
      </c>
      <c r="AL336" s="118">
        <f t="shared" si="245"/>
        <v>3125</v>
      </c>
      <c r="AM336" s="82">
        <f t="shared" si="246"/>
        <v>0.62496093994125368</v>
      </c>
      <c r="AN336" s="71">
        <f t="shared" si="247"/>
        <v>6250</v>
      </c>
      <c r="AO336" s="71">
        <f t="shared" si="248"/>
        <v>10242.475924751265</v>
      </c>
      <c r="AP336" s="72">
        <f t="shared" si="262"/>
        <v>8.461651765312439E-5</v>
      </c>
      <c r="AR336" s="116" t="s">
        <v>451</v>
      </c>
      <c r="AS336" s="116"/>
      <c r="AT336" s="25">
        <f t="shared" si="270"/>
        <v>0.45170116086481588</v>
      </c>
      <c r="AU336" s="48">
        <f t="shared" si="249"/>
        <v>4626.5382653400748</v>
      </c>
      <c r="AV336" s="25">
        <f t="shared" si="271"/>
        <v>0.32544214483123446</v>
      </c>
      <c r="AW336" s="48">
        <f t="shared" si="250"/>
        <v>3333.333333333333</v>
      </c>
      <c r="AX336" s="25">
        <f t="shared" si="272"/>
        <v>0.32544214483123446</v>
      </c>
      <c r="AY336" s="48">
        <f t="shared" si="251"/>
        <v>3333.333333333333</v>
      </c>
      <c r="AZ336" s="48">
        <f t="shared" si="252"/>
        <v>11293.204932006742</v>
      </c>
      <c r="BA336" s="25">
        <f t="shared" si="273"/>
        <v>4.0943281743869588E-4</v>
      </c>
      <c r="BC336" s="116" t="s">
        <v>1343</v>
      </c>
      <c r="BD336" s="116"/>
      <c r="BE336" s="56">
        <f t="shared" si="263"/>
        <v>0.33333333333333331</v>
      </c>
      <c r="BF336" s="48">
        <f t="shared" si="264"/>
        <v>3764.4016440022469</v>
      </c>
      <c r="BG336" s="56">
        <f t="shared" si="265"/>
        <v>0.33333333333333331</v>
      </c>
      <c r="BH336" s="48">
        <f t="shared" si="266"/>
        <v>3334.4444444444439</v>
      </c>
      <c r="BI336" s="56">
        <f t="shared" si="267"/>
        <v>0.33333333333333331</v>
      </c>
      <c r="BJ336" s="48">
        <f t="shared" si="268"/>
        <v>3334.4444444444439</v>
      </c>
      <c r="BK336" s="48">
        <f t="shared" si="253"/>
        <v>11293.204932006742</v>
      </c>
      <c r="BL336" s="51">
        <f t="shared" si="269"/>
        <v>4.0943281743865967E-4</v>
      </c>
    </row>
    <row r="337" spans="2:64" x14ac:dyDescent="0.2">
      <c r="B337" s="94">
        <v>44248</v>
      </c>
      <c r="C337" s="120">
        <f t="shared" si="274"/>
        <v>138.51897149823449</v>
      </c>
      <c r="D337" s="72">
        <f t="shared" si="239"/>
        <v>1.0000000000000328E-3</v>
      </c>
      <c r="E337" s="22">
        <v>1000</v>
      </c>
      <c r="F337" s="96">
        <f t="shared" si="232"/>
        <v>138518.97149823449</v>
      </c>
      <c r="G337" s="72">
        <f t="shared" si="233"/>
        <v>8.453913192813084E-2</v>
      </c>
      <c r="H337" s="21">
        <v>100</v>
      </c>
      <c r="I337" s="72">
        <f t="shared" si="240"/>
        <v>0</v>
      </c>
      <c r="J337" s="22">
        <v>5000</v>
      </c>
      <c r="K337" s="96">
        <f t="shared" si="234"/>
        <v>500000</v>
      </c>
      <c r="L337" s="72">
        <f t="shared" si="235"/>
        <v>0.30515362269062307</v>
      </c>
      <c r="M337" s="21">
        <v>100</v>
      </c>
      <c r="N337" s="72">
        <f t="shared" si="241"/>
        <v>0</v>
      </c>
      <c r="O337" s="22">
        <v>10000</v>
      </c>
      <c r="P337" s="96">
        <f t="shared" si="236"/>
        <v>1000000</v>
      </c>
      <c r="Q337" s="72">
        <f t="shared" si="237"/>
        <v>0.61030724538124614</v>
      </c>
      <c r="R337" s="120">
        <f t="shared" si="238"/>
        <v>1638518.9714982344</v>
      </c>
      <c r="S337" s="99">
        <f t="shared" si="275"/>
        <v>1</v>
      </c>
      <c r="V337" s="116" t="s">
        <v>452</v>
      </c>
      <c r="W337" s="116"/>
      <c r="X337" s="72">
        <f t="shared" si="254"/>
        <v>8.6828913260522847E-2</v>
      </c>
      <c r="Y337" s="71">
        <f t="shared" si="255"/>
        <v>868.34340067601624</v>
      </c>
      <c r="Z337" s="72">
        <f t="shared" si="256"/>
        <v>0.31248046997062684</v>
      </c>
      <c r="AA337" s="71">
        <f t="shared" si="257"/>
        <v>3125</v>
      </c>
      <c r="AB337" s="72">
        <f t="shared" si="258"/>
        <v>0.62496093994125368</v>
      </c>
      <c r="AC337" s="71">
        <f t="shared" si="259"/>
        <v>6250</v>
      </c>
      <c r="AD337" s="71">
        <f t="shared" si="260"/>
        <v>10243.343400676016</v>
      </c>
      <c r="AE337" s="72">
        <f t="shared" si="261"/>
        <v>8.4693967662174887E-5</v>
      </c>
      <c r="AG337" s="116" t="s">
        <v>1344</v>
      </c>
      <c r="AH337" s="116"/>
      <c r="AI337" s="82">
        <f t="shared" si="242"/>
        <v>8.6828913260522847E-2</v>
      </c>
      <c r="AJ337" s="71">
        <f t="shared" si="243"/>
        <v>868.34340067601624</v>
      </c>
      <c r="AK337" s="117">
        <f t="shared" si="244"/>
        <v>0.31248046997062684</v>
      </c>
      <c r="AL337" s="118">
        <f t="shared" si="245"/>
        <v>3125</v>
      </c>
      <c r="AM337" s="82">
        <f t="shared" si="246"/>
        <v>0.62496093994125368</v>
      </c>
      <c r="AN337" s="71">
        <f t="shared" si="247"/>
        <v>6250</v>
      </c>
      <c r="AO337" s="71">
        <f t="shared" si="248"/>
        <v>10243.343400676016</v>
      </c>
      <c r="AP337" s="72">
        <f t="shared" si="262"/>
        <v>8.4693967662197167E-5</v>
      </c>
      <c r="AR337" s="116" t="s">
        <v>452</v>
      </c>
      <c r="AS337" s="116"/>
      <c r="AT337" s="25">
        <f t="shared" si="270"/>
        <v>0.45211457064885446</v>
      </c>
      <c r="AU337" s="48">
        <f t="shared" si="249"/>
        <v>4631.1648036054139</v>
      </c>
      <c r="AV337" s="25">
        <f t="shared" si="271"/>
        <v>0.32541458417896518</v>
      </c>
      <c r="AW337" s="48">
        <f t="shared" si="250"/>
        <v>3333.333333333333</v>
      </c>
      <c r="AX337" s="25">
        <f t="shared" si="272"/>
        <v>0.32541458417896518</v>
      </c>
      <c r="AY337" s="48">
        <f t="shared" si="251"/>
        <v>3333.333333333333</v>
      </c>
      <c r="AZ337" s="48">
        <f t="shared" si="252"/>
        <v>11297.83147027208</v>
      </c>
      <c r="BA337" s="25">
        <f t="shared" si="273"/>
        <v>4.0967451606460214E-4</v>
      </c>
      <c r="BC337" s="116" t="s">
        <v>1344</v>
      </c>
      <c r="BD337" s="116"/>
      <c r="BE337" s="56">
        <f t="shared" si="263"/>
        <v>0.33333333333333331</v>
      </c>
      <c r="BF337" s="48">
        <f t="shared" si="264"/>
        <v>3765.9438234240265</v>
      </c>
      <c r="BG337" s="56">
        <f t="shared" si="265"/>
        <v>0.33333333333333331</v>
      </c>
      <c r="BH337" s="48">
        <f t="shared" si="266"/>
        <v>3334.4444444444439</v>
      </c>
      <c r="BI337" s="56">
        <f t="shared" si="267"/>
        <v>0.33333333333333331</v>
      </c>
      <c r="BJ337" s="48">
        <f t="shared" si="268"/>
        <v>3334.4444444444439</v>
      </c>
      <c r="BK337" s="48">
        <f t="shared" si="253"/>
        <v>11297.83147027208</v>
      </c>
      <c r="BL337" s="51">
        <f t="shared" si="269"/>
        <v>4.0967451606466199E-4</v>
      </c>
    </row>
    <row r="338" spans="2:64" x14ac:dyDescent="0.2">
      <c r="B338" s="94">
        <v>44249</v>
      </c>
      <c r="C338" s="120">
        <f t="shared" si="274"/>
        <v>138.65749046973272</v>
      </c>
      <c r="D338" s="72">
        <f t="shared" si="239"/>
        <v>9.9999999999995947E-4</v>
      </c>
      <c r="E338" s="22">
        <v>1000</v>
      </c>
      <c r="F338" s="96">
        <f t="shared" ref="F338:F401" si="276">C338*E338</f>
        <v>138657.49046973273</v>
      </c>
      <c r="G338" s="72">
        <f t="shared" ref="G338:G401" si="277">F338/R338</f>
        <v>8.4616517653109791E-2</v>
      </c>
      <c r="H338" s="21">
        <v>100</v>
      </c>
      <c r="I338" s="72">
        <f t="shared" si="240"/>
        <v>0</v>
      </c>
      <c r="J338" s="22">
        <v>5000</v>
      </c>
      <c r="K338" s="96">
        <f t="shared" ref="K338:K401" si="278">H338*J338</f>
        <v>500000</v>
      </c>
      <c r="L338" s="72">
        <f t="shared" ref="L338:L401" si="279">K338/R338</f>
        <v>0.30512782744896338</v>
      </c>
      <c r="M338" s="21">
        <v>100</v>
      </c>
      <c r="N338" s="72">
        <f t="shared" si="241"/>
        <v>0</v>
      </c>
      <c r="O338" s="22">
        <v>10000</v>
      </c>
      <c r="P338" s="96">
        <f t="shared" ref="P338:P401" si="280">M338*O338</f>
        <v>1000000</v>
      </c>
      <c r="Q338" s="72">
        <f t="shared" ref="Q338:Q401" si="281">P338/R338</f>
        <v>0.61025565489792677</v>
      </c>
      <c r="R338" s="120">
        <f t="shared" ref="R338:R401" si="282">F338+K338+P338</f>
        <v>1638657.4904697328</v>
      </c>
      <c r="S338" s="99">
        <f t="shared" si="275"/>
        <v>1</v>
      </c>
      <c r="V338" s="116" t="s">
        <v>453</v>
      </c>
      <c r="W338" s="116"/>
      <c r="X338" s="72">
        <f t="shared" si="254"/>
        <v>8.6915742173783381E-2</v>
      </c>
      <c r="Y338" s="71">
        <f t="shared" si="255"/>
        <v>869.21174407669241</v>
      </c>
      <c r="Z338" s="72">
        <f t="shared" si="256"/>
        <v>0.31248046997062684</v>
      </c>
      <c r="AA338" s="71">
        <f t="shared" si="257"/>
        <v>3125</v>
      </c>
      <c r="AB338" s="72">
        <f t="shared" si="258"/>
        <v>0.62496093994125368</v>
      </c>
      <c r="AC338" s="71">
        <f t="shared" si="259"/>
        <v>6250</v>
      </c>
      <c r="AD338" s="71">
        <f t="shared" si="260"/>
        <v>10244.211744076692</v>
      </c>
      <c r="AE338" s="72">
        <f t="shared" si="261"/>
        <v>8.4771481996675068E-5</v>
      </c>
      <c r="AG338" s="116" t="s">
        <v>1345</v>
      </c>
      <c r="AH338" s="116"/>
      <c r="AI338" s="82">
        <f t="shared" si="242"/>
        <v>8.6915742173783381E-2</v>
      </c>
      <c r="AJ338" s="71">
        <f t="shared" si="243"/>
        <v>869.21174407669241</v>
      </c>
      <c r="AK338" s="117">
        <f t="shared" si="244"/>
        <v>0.31248046997062684</v>
      </c>
      <c r="AL338" s="118">
        <f t="shared" si="245"/>
        <v>3125</v>
      </c>
      <c r="AM338" s="82">
        <f t="shared" si="246"/>
        <v>0.62496093994125368</v>
      </c>
      <c r="AN338" s="71">
        <f t="shared" si="247"/>
        <v>6250</v>
      </c>
      <c r="AO338" s="71">
        <f t="shared" si="248"/>
        <v>10244.211744076692</v>
      </c>
      <c r="AP338" s="72">
        <f t="shared" si="262"/>
        <v>8.4771481996703812E-5</v>
      </c>
      <c r="AR338" s="116" t="s">
        <v>453</v>
      </c>
      <c r="AS338" s="116"/>
      <c r="AT338" s="25">
        <f t="shared" si="270"/>
        <v>0.45252832372285595</v>
      </c>
      <c r="AU338" s="48">
        <f t="shared" si="249"/>
        <v>4635.7959684090201</v>
      </c>
      <c r="AV338" s="25">
        <f t="shared" si="271"/>
        <v>0.32538700064069842</v>
      </c>
      <c r="AW338" s="48">
        <f t="shared" si="250"/>
        <v>3333.333333333333</v>
      </c>
      <c r="AX338" s="25">
        <f t="shared" si="272"/>
        <v>0.32538700064069842</v>
      </c>
      <c r="AY338" s="48">
        <f t="shared" si="251"/>
        <v>3333.333333333333</v>
      </c>
      <c r="AZ338" s="48">
        <f t="shared" si="252"/>
        <v>11302.462635075686</v>
      </c>
      <c r="BA338" s="25">
        <f t="shared" si="273"/>
        <v>4.0991625833614026E-4</v>
      </c>
      <c r="BC338" s="116" t="s">
        <v>1345</v>
      </c>
      <c r="BD338" s="116"/>
      <c r="BE338" s="56">
        <f t="shared" si="263"/>
        <v>0.33333333333333331</v>
      </c>
      <c r="BF338" s="48">
        <f t="shared" si="264"/>
        <v>3767.4875450252284</v>
      </c>
      <c r="BG338" s="56">
        <f t="shared" si="265"/>
        <v>0.33333333333333331</v>
      </c>
      <c r="BH338" s="48">
        <f t="shared" si="266"/>
        <v>3334.4444444444439</v>
      </c>
      <c r="BI338" s="56">
        <f t="shared" si="267"/>
        <v>0.33333333333333331</v>
      </c>
      <c r="BJ338" s="48">
        <f t="shared" si="268"/>
        <v>3334.4444444444439</v>
      </c>
      <c r="BK338" s="48">
        <f t="shared" si="253"/>
        <v>11302.462635075686</v>
      </c>
      <c r="BL338" s="51">
        <f t="shared" si="269"/>
        <v>4.0991625833619594E-4</v>
      </c>
    </row>
    <row r="339" spans="2:64" x14ac:dyDescent="0.2">
      <c r="B339" s="94">
        <v>44250</v>
      </c>
      <c r="C339" s="120">
        <f t="shared" si="274"/>
        <v>138.79614796020246</v>
      </c>
      <c r="D339" s="72">
        <f t="shared" ref="D339:D402" si="283">(C339-C338)/C338</f>
        <v>1.0000000000000505E-3</v>
      </c>
      <c r="E339" s="22">
        <v>1000</v>
      </c>
      <c r="F339" s="96">
        <f t="shared" si="276"/>
        <v>138796.14796020245</v>
      </c>
      <c r="G339" s="72">
        <f t="shared" si="277"/>
        <v>8.4693967662153105E-2</v>
      </c>
      <c r="H339" s="21">
        <v>100</v>
      </c>
      <c r="I339" s="72">
        <f t="shared" ref="I339:I402" si="284">(H339-H338)/H338</f>
        <v>0</v>
      </c>
      <c r="J339" s="22">
        <v>5000</v>
      </c>
      <c r="K339" s="96">
        <f t="shared" si="278"/>
        <v>500000</v>
      </c>
      <c r="L339" s="72">
        <f t="shared" si="279"/>
        <v>0.30510201077928234</v>
      </c>
      <c r="M339" s="21">
        <v>100</v>
      </c>
      <c r="N339" s="72">
        <f t="shared" ref="N339:N402" si="285">(M339-M338)/M338</f>
        <v>0</v>
      </c>
      <c r="O339" s="22">
        <v>10000</v>
      </c>
      <c r="P339" s="96">
        <f t="shared" si="280"/>
        <v>1000000</v>
      </c>
      <c r="Q339" s="72">
        <f t="shared" si="281"/>
        <v>0.61020402155856468</v>
      </c>
      <c r="R339" s="120">
        <f t="shared" si="282"/>
        <v>1638796.1479602023</v>
      </c>
      <c r="S339" s="99">
        <f t="shared" si="275"/>
        <v>1</v>
      </c>
      <c r="V339" s="116" t="s">
        <v>454</v>
      </c>
      <c r="W339" s="116"/>
      <c r="X339" s="72">
        <f t="shared" si="254"/>
        <v>8.7002657915957154E-2</v>
      </c>
      <c r="Y339" s="71">
        <f t="shared" si="255"/>
        <v>870.08095582076896</v>
      </c>
      <c r="Z339" s="72">
        <f t="shared" si="256"/>
        <v>0.31248046997062684</v>
      </c>
      <c r="AA339" s="71">
        <f t="shared" si="257"/>
        <v>3125</v>
      </c>
      <c r="AB339" s="72">
        <f t="shared" si="258"/>
        <v>0.62496093994125368</v>
      </c>
      <c r="AC339" s="71">
        <f t="shared" si="259"/>
        <v>6250</v>
      </c>
      <c r="AD339" s="71">
        <f t="shared" si="260"/>
        <v>10245.080955820769</v>
      </c>
      <c r="AE339" s="72">
        <f t="shared" si="261"/>
        <v>8.484906069805513E-5</v>
      </c>
      <c r="AG339" s="116" t="s">
        <v>1346</v>
      </c>
      <c r="AH339" s="116"/>
      <c r="AI339" s="82">
        <f t="shared" si="242"/>
        <v>8.7002657915957154E-2</v>
      </c>
      <c r="AJ339" s="71">
        <f t="shared" si="243"/>
        <v>870.08095582076896</v>
      </c>
      <c r="AK339" s="117">
        <f t="shared" si="244"/>
        <v>0.31248046997062684</v>
      </c>
      <c r="AL339" s="118">
        <f t="shared" si="245"/>
        <v>3125</v>
      </c>
      <c r="AM339" s="82">
        <f t="shared" si="246"/>
        <v>0.62496093994125368</v>
      </c>
      <c r="AN339" s="71">
        <f t="shared" si="247"/>
        <v>6250</v>
      </c>
      <c r="AO339" s="71">
        <f t="shared" si="248"/>
        <v>10245.080955820769</v>
      </c>
      <c r="AP339" s="72">
        <f t="shared" si="262"/>
        <v>8.4849060697944623E-5</v>
      </c>
      <c r="AR339" s="116" t="s">
        <v>454</v>
      </c>
      <c r="AS339" s="116"/>
      <c r="AT339" s="25">
        <f t="shared" si="270"/>
        <v>0.45294242030766529</v>
      </c>
      <c r="AU339" s="48">
        <f t="shared" si="249"/>
        <v>4640.4317643774284</v>
      </c>
      <c r="AV339" s="25">
        <f t="shared" si="271"/>
        <v>0.32535939420171112</v>
      </c>
      <c r="AW339" s="48">
        <f t="shared" si="250"/>
        <v>3333.333333333333</v>
      </c>
      <c r="AX339" s="25">
        <f t="shared" si="272"/>
        <v>0.32535939420171112</v>
      </c>
      <c r="AY339" s="48">
        <f t="shared" si="251"/>
        <v>3333.333333333333</v>
      </c>
      <c r="AZ339" s="48">
        <f t="shared" si="252"/>
        <v>11307.098431044094</v>
      </c>
      <c r="BA339" s="25">
        <f t="shared" si="273"/>
        <v>4.101580441435568E-4</v>
      </c>
      <c r="BC339" s="116" t="s">
        <v>1346</v>
      </c>
      <c r="BD339" s="116"/>
      <c r="BE339" s="56">
        <f t="shared" si="263"/>
        <v>0.33333333333333331</v>
      </c>
      <c r="BF339" s="48">
        <f t="shared" si="264"/>
        <v>3769.0328103480315</v>
      </c>
      <c r="BG339" s="56">
        <f t="shared" si="265"/>
        <v>0.33333333333333331</v>
      </c>
      <c r="BH339" s="48">
        <f t="shared" si="266"/>
        <v>3334.4444444444439</v>
      </c>
      <c r="BI339" s="56">
        <f t="shared" si="267"/>
        <v>0.33333333333333331</v>
      </c>
      <c r="BJ339" s="48">
        <f t="shared" si="268"/>
        <v>3334.4444444444439</v>
      </c>
      <c r="BK339" s="48">
        <f t="shared" si="253"/>
        <v>11307.098431044094</v>
      </c>
      <c r="BL339" s="51">
        <f t="shared" si="269"/>
        <v>4.1015804414357149E-4</v>
      </c>
    </row>
    <row r="340" spans="2:64" x14ac:dyDescent="0.2">
      <c r="B340" s="94">
        <v>44251</v>
      </c>
      <c r="C340" s="120">
        <f t="shared" si="274"/>
        <v>138.93494410816265</v>
      </c>
      <c r="D340" s="72">
        <f t="shared" si="283"/>
        <v>9.9999999999992955E-4</v>
      </c>
      <c r="E340" s="22">
        <v>1000</v>
      </c>
      <c r="F340" s="96">
        <f t="shared" si="276"/>
        <v>138934.94410816266</v>
      </c>
      <c r="G340" s="72">
        <f t="shared" si="277"/>
        <v>8.4771481996660361E-2</v>
      </c>
      <c r="H340" s="21">
        <v>100</v>
      </c>
      <c r="I340" s="72">
        <f t="shared" si="284"/>
        <v>0</v>
      </c>
      <c r="J340" s="22">
        <v>5000</v>
      </c>
      <c r="K340" s="96">
        <f t="shared" si="278"/>
        <v>500000</v>
      </c>
      <c r="L340" s="72">
        <f t="shared" si="279"/>
        <v>0.30507617266777992</v>
      </c>
      <c r="M340" s="21">
        <v>100</v>
      </c>
      <c r="N340" s="72">
        <f t="shared" si="285"/>
        <v>0</v>
      </c>
      <c r="O340" s="22">
        <v>10000</v>
      </c>
      <c r="P340" s="96">
        <f t="shared" si="280"/>
        <v>1000000</v>
      </c>
      <c r="Q340" s="72">
        <f t="shared" si="281"/>
        <v>0.61015234533555984</v>
      </c>
      <c r="R340" s="120">
        <f t="shared" si="282"/>
        <v>1638934.9441081625</v>
      </c>
      <c r="S340" s="99">
        <f t="shared" si="275"/>
        <v>1</v>
      </c>
      <c r="V340" s="116" t="s">
        <v>455</v>
      </c>
      <c r="W340" s="116"/>
      <c r="X340" s="72">
        <f t="shared" si="254"/>
        <v>8.7089660573873115E-2</v>
      </c>
      <c r="Y340" s="71">
        <f t="shared" si="255"/>
        <v>870.95103677658983</v>
      </c>
      <c r="Z340" s="72">
        <f t="shared" si="256"/>
        <v>0.31248046997062684</v>
      </c>
      <c r="AA340" s="71">
        <f t="shared" si="257"/>
        <v>3125</v>
      </c>
      <c r="AB340" s="72">
        <f t="shared" si="258"/>
        <v>0.62496093994125368</v>
      </c>
      <c r="AC340" s="71">
        <f t="shared" si="259"/>
        <v>6250</v>
      </c>
      <c r="AD340" s="71">
        <f t="shared" si="260"/>
        <v>10245.951036776591</v>
      </c>
      <c r="AE340" s="72">
        <f t="shared" si="261"/>
        <v>8.4926703807741368E-5</v>
      </c>
      <c r="AG340" s="116" t="s">
        <v>1347</v>
      </c>
      <c r="AH340" s="116"/>
      <c r="AI340" s="82">
        <f t="shared" si="242"/>
        <v>8.7089660573873115E-2</v>
      </c>
      <c r="AJ340" s="71">
        <f t="shared" si="243"/>
        <v>870.95103677658983</v>
      </c>
      <c r="AK340" s="117">
        <f t="shared" si="244"/>
        <v>0.31248046997062684</v>
      </c>
      <c r="AL340" s="118">
        <f t="shared" si="245"/>
        <v>3125</v>
      </c>
      <c r="AM340" s="82">
        <f t="shared" si="246"/>
        <v>0.62496093994125368</v>
      </c>
      <c r="AN340" s="71">
        <f t="shared" si="247"/>
        <v>6250</v>
      </c>
      <c r="AO340" s="71">
        <f t="shared" si="248"/>
        <v>10245.951036776591</v>
      </c>
      <c r="AP340" s="72">
        <f t="shared" si="262"/>
        <v>8.4926703807663984E-5</v>
      </c>
      <c r="AR340" s="116" t="s">
        <v>455</v>
      </c>
      <c r="AS340" s="116"/>
      <c r="AT340" s="25">
        <f t="shared" si="270"/>
        <v>0.45335686062415165</v>
      </c>
      <c r="AU340" s="48">
        <f t="shared" si="249"/>
        <v>4645.0721961418067</v>
      </c>
      <c r="AV340" s="25">
        <f t="shared" si="271"/>
        <v>0.32533176484727866</v>
      </c>
      <c r="AW340" s="48">
        <f t="shared" si="250"/>
        <v>3333.333333333333</v>
      </c>
      <c r="AX340" s="25">
        <f t="shared" si="272"/>
        <v>0.32533176484727866</v>
      </c>
      <c r="AY340" s="48">
        <f t="shared" si="251"/>
        <v>3333.333333333333</v>
      </c>
      <c r="AZ340" s="48">
        <f t="shared" si="252"/>
        <v>11311.738862808474</v>
      </c>
      <c r="BA340" s="25">
        <f t="shared" si="273"/>
        <v>4.1039987337853896E-4</v>
      </c>
      <c r="BC340" s="116" t="s">
        <v>1347</v>
      </c>
      <c r="BD340" s="116"/>
      <c r="BE340" s="56">
        <f t="shared" si="263"/>
        <v>0.33333333333333331</v>
      </c>
      <c r="BF340" s="48">
        <f t="shared" si="264"/>
        <v>3770.5796209361579</v>
      </c>
      <c r="BG340" s="56">
        <f t="shared" si="265"/>
        <v>0.33333333333333331</v>
      </c>
      <c r="BH340" s="48">
        <f t="shared" si="266"/>
        <v>3334.4444444444439</v>
      </c>
      <c r="BI340" s="56">
        <f t="shared" si="267"/>
        <v>0.33333333333333331</v>
      </c>
      <c r="BJ340" s="48">
        <f t="shared" si="268"/>
        <v>3334.4444444444439</v>
      </c>
      <c r="BK340" s="48">
        <f t="shared" si="253"/>
        <v>11311.738862808474</v>
      </c>
      <c r="BL340" s="51">
        <f t="shared" si="269"/>
        <v>4.1039987337843087E-4</v>
      </c>
    </row>
    <row r="341" spans="2:64" x14ac:dyDescent="0.2">
      <c r="B341" s="94">
        <v>44252</v>
      </c>
      <c r="C341" s="120">
        <f t="shared" si="274"/>
        <v>139.07387905227083</v>
      </c>
      <c r="D341" s="72">
        <f t="shared" si="283"/>
        <v>1.000000000000067E-3</v>
      </c>
      <c r="E341" s="22">
        <v>1000</v>
      </c>
      <c r="F341" s="96">
        <f t="shared" si="276"/>
        <v>139073.87905227082</v>
      </c>
      <c r="G341" s="72">
        <f t="shared" si="277"/>
        <v>8.4849060698035619E-2</v>
      </c>
      <c r="H341" s="21">
        <v>100</v>
      </c>
      <c r="I341" s="72">
        <f t="shared" si="284"/>
        <v>0</v>
      </c>
      <c r="J341" s="22">
        <v>5000</v>
      </c>
      <c r="K341" s="96">
        <f t="shared" si="278"/>
        <v>500000</v>
      </c>
      <c r="L341" s="72">
        <f t="shared" si="279"/>
        <v>0.30505031310065484</v>
      </c>
      <c r="M341" s="21">
        <v>100</v>
      </c>
      <c r="N341" s="72">
        <f t="shared" si="285"/>
        <v>0</v>
      </c>
      <c r="O341" s="22">
        <v>10000</v>
      </c>
      <c r="P341" s="96">
        <f t="shared" si="280"/>
        <v>1000000</v>
      </c>
      <c r="Q341" s="72">
        <f t="shared" si="281"/>
        <v>0.61010062620130967</v>
      </c>
      <c r="R341" s="120">
        <f t="shared" si="282"/>
        <v>1639073.8790522707</v>
      </c>
      <c r="S341" s="99">
        <f t="shared" si="275"/>
        <v>1</v>
      </c>
      <c r="V341" s="116" t="s">
        <v>456</v>
      </c>
      <c r="W341" s="116"/>
      <c r="X341" s="72">
        <f t="shared" si="254"/>
        <v>8.7176750234446987E-2</v>
      </c>
      <c r="Y341" s="71">
        <f t="shared" si="255"/>
        <v>871.82198781336638</v>
      </c>
      <c r="Z341" s="72">
        <f t="shared" si="256"/>
        <v>0.31248046997062684</v>
      </c>
      <c r="AA341" s="71">
        <f t="shared" si="257"/>
        <v>3125</v>
      </c>
      <c r="AB341" s="72">
        <f t="shared" si="258"/>
        <v>0.62496093994125368</v>
      </c>
      <c r="AC341" s="71">
        <f t="shared" si="259"/>
        <v>6250</v>
      </c>
      <c r="AD341" s="71">
        <f t="shared" si="260"/>
        <v>10246.821987813366</v>
      </c>
      <c r="AE341" s="72">
        <f t="shared" si="261"/>
        <v>8.5004411366902213E-5</v>
      </c>
      <c r="AG341" s="116" t="s">
        <v>1348</v>
      </c>
      <c r="AH341" s="116"/>
      <c r="AI341" s="82">
        <f t="shared" si="242"/>
        <v>8.7176750234446987E-2</v>
      </c>
      <c r="AJ341" s="71">
        <f t="shared" si="243"/>
        <v>871.82198781336638</v>
      </c>
      <c r="AK341" s="117">
        <f t="shared" si="244"/>
        <v>0.31248046997062684</v>
      </c>
      <c r="AL341" s="118">
        <f t="shared" si="245"/>
        <v>3125</v>
      </c>
      <c r="AM341" s="82">
        <f t="shared" si="246"/>
        <v>0.62496093994125368</v>
      </c>
      <c r="AN341" s="71">
        <f t="shared" si="247"/>
        <v>6250</v>
      </c>
      <c r="AO341" s="71">
        <f t="shared" si="248"/>
        <v>10246.821987813366</v>
      </c>
      <c r="AP341" s="72">
        <f t="shared" si="262"/>
        <v>8.5004411366940147E-5</v>
      </c>
      <c r="AR341" s="116" t="s">
        <v>456</v>
      </c>
      <c r="AS341" s="116"/>
      <c r="AT341" s="25">
        <f t="shared" si="270"/>
        <v>0.45377164489320654</v>
      </c>
      <c r="AU341" s="48">
        <f t="shared" si="249"/>
        <v>4649.7172683379476</v>
      </c>
      <c r="AV341" s="25">
        <f t="shared" si="271"/>
        <v>0.32530411256267505</v>
      </c>
      <c r="AW341" s="48">
        <f t="shared" si="250"/>
        <v>3333.333333333333</v>
      </c>
      <c r="AX341" s="25">
        <f t="shared" si="272"/>
        <v>0.32530411256267505</v>
      </c>
      <c r="AY341" s="48">
        <f t="shared" si="251"/>
        <v>3333.333333333333</v>
      </c>
      <c r="AZ341" s="48">
        <f t="shared" si="252"/>
        <v>11316.383935004615</v>
      </c>
      <c r="BA341" s="25">
        <f t="shared" si="273"/>
        <v>4.1064174593115528E-4</v>
      </c>
      <c r="BC341" s="116" t="s">
        <v>1348</v>
      </c>
      <c r="BD341" s="116"/>
      <c r="BE341" s="56">
        <f t="shared" si="263"/>
        <v>0.33333333333333331</v>
      </c>
      <c r="BF341" s="48">
        <f t="shared" si="264"/>
        <v>3772.1279783348714</v>
      </c>
      <c r="BG341" s="56">
        <f t="shared" si="265"/>
        <v>0.33333333333333331</v>
      </c>
      <c r="BH341" s="48">
        <f t="shared" si="266"/>
        <v>3334.4444444444439</v>
      </c>
      <c r="BI341" s="56">
        <f t="shared" si="267"/>
        <v>0.33333333333333331</v>
      </c>
      <c r="BJ341" s="48">
        <f t="shared" si="268"/>
        <v>3334.4444444444439</v>
      </c>
      <c r="BK341" s="48">
        <f t="shared" si="253"/>
        <v>11316.383935004615</v>
      </c>
      <c r="BL341" s="51">
        <f t="shared" si="269"/>
        <v>4.1064174593108405E-4</v>
      </c>
    </row>
    <row r="342" spans="2:64" x14ac:dyDescent="0.2">
      <c r="B342" s="94">
        <v>44253</v>
      </c>
      <c r="C342" s="120">
        <f t="shared" si="274"/>
        <v>139.21295293132309</v>
      </c>
      <c r="D342" s="72">
        <f t="shared" si="283"/>
        <v>9.9999999999993562E-4</v>
      </c>
      <c r="E342" s="22">
        <v>1000</v>
      </c>
      <c r="F342" s="96">
        <f t="shared" si="276"/>
        <v>139212.95293132309</v>
      </c>
      <c r="G342" s="72">
        <f t="shared" si="277"/>
        <v>8.4926703807687395E-2</v>
      </c>
      <c r="H342" s="21">
        <v>100</v>
      </c>
      <c r="I342" s="72">
        <f t="shared" si="284"/>
        <v>0</v>
      </c>
      <c r="J342" s="22">
        <v>5000</v>
      </c>
      <c r="K342" s="96">
        <f t="shared" si="278"/>
        <v>500000</v>
      </c>
      <c r="L342" s="72">
        <f t="shared" si="279"/>
        <v>0.30502443206410418</v>
      </c>
      <c r="M342" s="21">
        <v>100</v>
      </c>
      <c r="N342" s="72">
        <f t="shared" si="285"/>
        <v>0</v>
      </c>
      <c r="O342" s="22">
        <v>10000</v>
      </c>
      <c r="P342" s="96">
        <f t="shared" si="280"/>
        <v>1000000</v>
      </c>
      <c r="Q342" s="72">
        <f t="shared" si="281"/>
        <v>0.61004886412820836</v>
      </c>
      <c r="R342" s="120">
        <f t="shared" si="282"/>
        <v>1639212.9529313231</v>
      </c>
      <c r="S342" s="99">
        <f t="shared" si="275"/>
        <v>1</v>
      </c>
      <c r="V342" s="116" t="s">
        <v>457</v>
      </c>
      <c r="W342" s="116"/>
      <c r="X342" s="72">
        <f t="shared" si="254"/>
        <v>8.7263926984681425E-2</v>
      </c>
      <c r="Y342" s="71">
        <f t="shared" si="255"/>
        <v>872.69380980117967</v>
      </c>
      <c r="Z342" s="72">
        <f t="shared" si="256"/>
        <v>0.31248046997062684</v>
      </c>
      <c r="AA342" s="71">
        <f t="shared" si="257"/>
        <v>3125</v>
      </c>
      <c r="AB342" s="72">
        <f t="shared" si="258"/>
        <v>0.62496093994125368</v>
      </c>
      <c r="AC342" s="71">
        <f t="shared" si="259"/>
        <v>6250</v>
      </c>
      <c r="AD342" s="71">
        <f t="shared" si="260"/>
        <v>10247.69380980118</v>
      </c>
      <c r="AE342" s="72">
        <f t="shared" si="261"/>
        <v>8.5082183417513406E-5</v>
      </c>
      <c r="AG342" s="116" t="s">
        <v>1349</v>
      </c>
      <c r="AH342" s="116"/>
      <c r="AI342" s="82">
        <f t="shared" si="242"/>
        <v>8.7263926984681425E-2</v>
      </c>
      <c r="AJ342" s="71">
        <f t="shared" si="243"/>
        <v>872.69380980117967</v>
      </c>
      <c r="AK342" s="117">
        <f t="shared" si="244"/>
        <v>0.31248046997062684</v>
      </c>
      <c r="AL342" s="118">
        <f t="shared" si="245"/>
        <v>3125</v>
      </c>
      <c r="AM342" s="82">
        <f t="shared" si="246"/>
        <v>0.62496093994125368</v>
      </c>
      <c r="AN342" s="71">
        <f t="shared" si="247"/>
        <v>6250</v>
      </c>
      <c r="AO342" s="71">
        <f t="shared" si="248"/>
        <v>10247.69380980118</v>
      </c>
      <c r="AP342" s="72">
        <f t="shared" si="262"/>
        <v>8.5082183417517498E-5</v>
      </c>
      <c r="AR342" s="116" t="s">
        <v>457</v>
      </c>
      <c r="AS342" s="116"/>
      <c r="AT342" s="25">
        <f t="shared" si="270"/>
        <v>0.45418677333574498</v>
      </c>
      <c r="AU342" s="48">
        <f t="shared" si="249"/>
        <v>4654.3669856062852</v>
      </c>
      <c r="AV342" s="25">
        <f t="shared" si="271"/>
        <v>0.32527643733317246</v>
      </c>
      <c r="AW342" s="48">
        <f t="shared" si="250"/>
        <v>3333.333333333333</v>
      </c>
      <c r="AX342" s="25">
        <f t="shared" si="272"/>
        <v>0.32527643733317246</v>
      </c>
      <c r="AY342" s="48">
        <f t="shared" si="251"/>
        <v>3333.333333333333</v>
      </c>
      <c r="AZ342" s="48">
        <f t="shared" si="252"/>
        <v>11321.033652272952</v>
      </c>
      <c r="BA342" s="25">
        <f t="shared" si="273"/>
        <v>4.1088366169291321E-4</v>
      </c>
      <c r="BC342" s="116" t="s">
        <v>1349</v>
      </c>
      <c r="BD342" s="116"/>
      <c r="BE342" s="56">
        <f t="shared" si="263"/>
        <v>0.33333333333333331</v>
      </c>
      <c r="BF342" s="48">
        <f t="shared" si="264"/>
        <v>3773.6778840909838</v>
      </c>
      <c r="BG342" s="56">
        <f t="shared" si="265"/>
        <v>0.33333333333333331</v>
      </c>
      <c r="BH342" s="48">
        <f t="shared" si="266"/>
        <v>3334.4444444444439</v>
      </c>
      <c r="BI342" s="56">
        <f t="shared" si="267"/>
        <v>0.33333333333333331</v>
      </c>
      <c r="BJ342" s="48">
        <f t="shared" si="268"/>
        <v>3334.4444444444439</v>
      </c>
      <c r="BK342" s="48">
        <f t="shared" si="253"/>
        <v>11321.033652272952</v>
      </c>
      <c r="BL342" s="51">
        <f t="shared" si="269"/>
        <v>4.1088366169295121E-4</v>
      </c>
    </row>
    <row r="343" spans="2:64" x14ac:dyDescent="0.2">
      <c r="B343" s="94">
        <v>44254</v>
      </c>
      <c r="C343" s="120">
        <f t="shared" si="274"/>
        <v>139.35216588425442</v>
      </c>
      <c r="D343" s="72">
        <f t="shared" si="283"/>
        <v>1.0000000000000557E-3</v>
      </c>
      <c r="E343" s="22">
        <v>1000</v>
      </c>
      <c r="F343" s="96">
        <f t="shared" si="276"/>
        <v>139352.16588425441</v>
      </c>
      <c r="G343" s="72">
        <f t="shared" si="277"/>
        <v>8.5004411367028562E-2</v>
      </c>
      <c r="H343" s="21">
        <v>100</v>
      </c>
      <c r="I343" s="72">
        <f t="shared" si="284"/>
        <v>0</v>
      </c>
      <c r="J343" s="22">
        <v>5000</v>
      </c>
      <c r="K343" s="96">
        <f t="shared" si="278"/>
        <v>500000</v>
      </c>
      <c r="L343" s="72">
        <f t="shared" si="279"/>
        <v>0.30499852954432377</v>
      </c>
      <c r="M343" s="21">
        <v>100</v>
      </c>
      <c r="N343" s="72">
        <f t="shared" si="285"/>
        <v>0</v>
      </c>
      <c r="O343" s="22">
        <v>10000</v>
      </c>
      <c r="P343" s="96">
        <f t="shared" si="280"/>
        <v>1000000</v>
      </c>
      <c r="Q343" s="72">
        <f t="shared" si="281"/>
        <v>0.60999705908864754</v>
      </c>
      <c r="R343" s="120">
        <f t="shared" si="282"/>
        <v>1639352.1658842545</v>
      </c>
      <c r="S343" s="99">
        <f t="shared" si="275"/>
        <v>0.99999999999999989</v>
      </c>
      <c r="V343" s="116" t="s">
        <v>458</v>
      </c>
      <c r="W343" s="116"/>
      <c r="X343" s="72">
        <f t="shared" si="254"/>
        <v>8.7351190911666085E-2</v>
      </c>
      <c r="Y343" s="71">
        <f t="shared" si="255"/>
        <v>873.5665036109807</v>
      </c>
      <c r="Z343" s="72">
        <f t="shared" si="256"/>
        <v>0.31248046997062684</v>
      </c>
      <c r="AA343" s="71">
        <f t="shared" si="257"/>
        <v>3125</v>
      </c>
      <c r="AB343" s="72">
        <f t="shared" si="258"/>
        <v>0.62496093994125368</v>
      </c>
      <c r="AC343" s="71">
        <f t="shared" si="259"/>
        <v>6250</v>
      </c>
      <c r="AD343" s="71">
        <f t="shared" si="260"/>
        <v>10248.56650361098</v>
      </c>
      <c r="AE343" s="72">
        <f t="shared" si="261"/>
        <v>8.5160020000404901E-5</v>
      </c>
      <c r="AG343" s="116" t="s">
        <v>1350</v>
      </c>
      <c r="AH343" s="116"/>
      <c r="AI343" s="82">
        <f t="shared" si="242"/>
        <v>8.7351190911666085E-2</v>
      </c>
      <c r="AJ343" s="71">
        <f t="shared" si="243"/>
        <v>873.5665036109807</v>
      </c>
      <c r="AK343" s="117">
        <f t="shared" si="244"/>
        <v>0.31248046997062684</v>
      </c>
      <c r="AL343" s="118">
        <f t="shared" si="245"/>
        <v>3125</v>
      </c>
      <c r="AM343" s="82">
        <f t="shared" si="246"/>
        <v>0.62496093994125368</v>
      </c>
      <c r="AN343" s="71">
        <f t="shared" si="247"/>
        <v>6250</v>
      </c>
      <c r="AO343" s="71">
        <f t="shared" si="248"/>
        <v>10248.56650361098</v>
      </c>
      <c r="AP343" s="72">
        <f t="shared" si="262"/>
        <v>8.516002000047429E-5</v>
      </c>
      <c r="AR343" s="116" t="s">
        <v>458</v>
      </c>
      <c r="AS343" s="116"/>
      <c r="AT343" s="25">
        <f t="shared" si="270"/>
        <v>0.45460224617270434</v>
      </c>
      <c r="AU343" s="48">
        <f t="shared" si="249"/>
        <v>4659.0213525918907</v>
      </c>
      <c r="AV343" s="25">
        <f t="shared" si="271"/>
        <v>0.3252487391440419</v>
      </c>
      <c r="AW343" s="48">
        <f t="shared" si="250"/>
        <v>3333.333333333333</v>
      </c>
      <c r="AX343" s="25">
        <f t="shared" si="272"/>
        <v>0.3252487391440419</v>
      </c>
      <c r="AY343" s="48">
        <f t="shared" si="251"/>
        <v>3333.333333333333</v>
      </c>
      <c r="AZ343" s="48">
        <f t="shared" si="252"/>
        <v>11325.688019258556</v>
      </c>
      <c r="BA343" s="25">
        <f t="shared" si="273"/>
        <v>4.1112562055402356E-4</v>
      </c>
      <c r="BC343" s="116" t="s">
        <v>1350</v>
      </c>
      <c r="BD343" s="116"/>
      <c r="BE343" s="56">
        <f t="shared" si="263"/>
        <v>0.33333333333333331</v>
      </c>
      <c r="BF343" s="48">
        <f t="shared" si="264"/>
        <v>3775.229339752852</v>
      </c>
      <c r="BG343" s="56">
        <f t="shared" si="265"/>
        <v>0.33333333333333331</v>
      </c>
      <c r="BH343" s="48">
        <f t="shared" si="266"/>
        <v>3334.4444444444439</v>
      </c>
      <c r="BI343" s="56">
        <f t="shared" si="267"/>
        <v>0.33333333333333331</v>
      </c>
      <c r="BJ343" s="48">
        <f t="shared" si="268"/>
        <v>3334.4444444444439</v>
      </c>
      <c r="BK343" s="48">
        <f t="shared" si="253"/>
        <v>11325.688019258556</v>
      </c>
      <c r="BL343" s="51">
        <f t="shared" si="269"/>
        <v>4.1112562055412027E-4</v>
      </c>
    </row>
    <row r="344" spans="2:64" x14ac:dyDescent="0.2">
      <c r="B344" s="94">
        <v>44255</v>
      </c>
      <c r="C344" s="120">
        <f t="shared" si="274"/>
        <v>139.49151805013867</v>
      </c>
      <c r="D344" s="72">
        <f t="shared" si="283"/>
        <v>9.999999999999495E-4</v>
      </c>
      <c r="E344" s="22">
        <v>1000</v>
      </c>
      <c r="F344" s="96">
        <f t="shared" si="276"/>
        <v>139491.51805013866</v>
      </c>
      <c r="G344" s="72">
        <f t="shared" si="277"/>
        <v>8.5082183417476365E-2</v>
      </c>
      <c r="H344" s="21">
        <v>100</v>
      </c>
      <c r="I344" s="72">
        <f t="shared" si="284"/>
        <v>0</v>
      </c>
      <c r="J344" s="22">
        <v>5000</v>
      </c>
      <c r="K344" s="96">
        <f t="shared" si="278"/>
        <v>500000</v>
      </c>
      <c r="L344" s="72">
        <f t="shared" si="279"/>
        <v>0.30497260552750788</v>
      </c>
      <c r="M344" s="21">
        <v>100</v>
      </c>
      <c r="N344" s="72">
        <f t="shared" si="285"/>
        <v>0</v>
      </c>
      <c r="O344" s="22">
        <v>10000</v>
      </c>
      <c r="P344" s="96">
        <f t="shared" si="280"/>
        <v>1000000</v>
      </c>
      <c r="Q344" s="72">
        <f t="shared" si="281"/>
        <v>0.60994521105501576</v>
      </c>
      <c r="R344" s="120">
        <f t="shared" si="282"/>
        <v>1639491.5180501386</v>
      </c>
      <c r="S344" s="99">
        <f t="shared" si="275"/>
        <v>1</v>
      </c>
      <c r="V344" s="116" t="s">
        <v>459</v>
      </c>
      <c r="W344" s="116"/>
      <c r="X344" s="72">
        <f t="shared" si="254"/>
        <v>8.7438542102577746E-2</v>
      </c>
      <c r="Y344" s="71">
        <f t="shared" si="255"/>
        <v>874.44007011459155</v>
      </c>
      <c r="Z344" s="72">
        <f t="shared" si="256"/>
        <v>0.31248046997062684</v>
      </c>
      <c r="AA344" s="71">
        <f t="shared" si="257"/>
        <v>3125</v>
      </c>
      <c r="AB344" s="72">
        <f t="shared" si="258"/>
        <v>0.62496093994125368</v>
      </c>
      <c r="AC344" s="71">
        <f t="shared" si="259"/>
        <v>6250</v>
      </c>
      <c r="AD344" s="71">
        <f t="shared" si="260"/>
        <v>10249.440070114591</v>
      </c>
      <c r="AE344" s="72">
        <f t="shared" si="261"/>
        <v>8.5237921157391193E-5</v>
      </c>
      <c r="AG344" s="116" t="s">
        <v>1351</v>
      </c>
      <c r="AH344" s="116"/>
      <c r="AI344" s="82">
        <f t="shared" si="242"/>
        <v>8.7438542102577746E-2</v>
      </c>
      <c r="AJ344" s="71">
        <f t="shared" si="243"/>
        <v>874.44007011459155</v>
      </c>
      <c r="AK344" s="117">
        <f t="shared" si="244"/>
        <v>0.31248046997062684</v>
      </c>
      <c r="AL344" s="118">
        <f t="shared" si="245"/>
        <v>3125</v>
      </c>
      <c r="AM344" s="82">
        <f t="shared" si="246"/>
        <v>0.62496093994125368</v>
      </c>
      <c r="AN344" s="71">
        <f t="shared" si="247"/>
        <v>6250</v>
      </c>
      <c r="AO344" s="71">
        <f t="shared" si="248"/>
        <v>10249.440070114591</v>
      </c>
      <c r="AP344" s="72">
        <f t="shared" si="262"/>
        <v>8.5237921157332863E-5</v>
      </c>
      <c r="AR344" s="116" t="s">
        <v>459</v>
      </c>
      <c r="AS344" s="116"/>
      <c r="AT344" s="25">
        <f t="shared" si="270"/>
        <v>0.45501806362504454</v>
      </c>
      <c r="AU344" s="48">
        <f t="shared" si="249"/>
        <v>4663.6803739444822</v>
      </c>
      <c r="AV344" s="25">
        <f t="shared" si="271"/>
        <v>0.32522101798055253</v>
      </c>
      <c r="AW344" s="48">
        <f t="shared" si="250"/>
        <v>3333.333333333333</v>
      </c>
      <c r="AX344" s="25">
        <f t="shared" si="272"/>
        <v>0.32522101798055253</v>
      </c>
      <c r="AY344" s="48">
        <f t="shared" si="251"/>
        <v>3333.333333333333</v>
      </c>
      <c r="AZ344" s="48">
        <f t="shared" si="252"/>
        <v>11330.347040611148</v>
      </c>
      <c r="BA344" s="25">
        <f t="shared" si="273"/>
        <v>4.1136762240581265E-4</v>
      </c>
      <c r="BC344" s="116" t="s">
        <v>1351</v>
      </c>
      <c r="BD344" s="116"/>
      <c r="BE344" s="56">
        <f t="shared" si="263"/>
        <v>0.33333333333333331</v>
      </c>
      <c r="BF344" s="48">
        <f t="shared" si="264"/>
        <v>3776.7823468703828</v>
      </c>
      <c r="BG344" s="56">
        <f t="shared" si="265"/>
        <v>0.33333333333333331</v>
      </c>
      <c r="BH344" s="48">
        <f t="shared" si="266"/>
        <v>3334.4444444444439</v>
      </c>
      <c r="BI344" s="56">
        <f t="shared" si="267"/>
        <v>0.33333333333333331</v>
      </c>
      <c r="BJ344" s="48">
        <f t="shared" si="268"/>
        <v>3334.4444444444439</v>
      </c>
      <c r="BK344" s="48">
        <f t="shared" si="253"/>
        <v>11330.347040611148</v>
      </c>
      <c r="BL344" s="51">
        <f t="shared" si="269"/>
        <v>4.1136762240578939E-4</v>
      </c>
    </row>
    <row r="345" spans="2:64" x14ac:dyDescent="0.2">
      <c r="B345" s="94">
        <v>44256</v>
      </c>
      <c r="C345" s="120">
        <f t="shared" si="274"/>
        <v>139.6310095681888</v>
      </c>
      <c r="D345" s="72">
        <f t="shared" si="283"/>
        <v>9.9999999999997877E-4</v>
      </c>
      <c r="E345" s="22">
        <v>1000</v>
      </c>
      <c r="F345" s="96">
        <f t="shared" si="276"/>
        <v>139631.00956818881</v>
      </c>
      <c r="G345" s="72">
        <f t="shared" si="277"/>
        <v>8.5160020000452336E-2</v>
      </c>
      <c r="H345" s="21">
        <v>100</v>
      </c>
      <c r="I345" s="72">
        <f t="shared" si="284"/>
        <v>0</v>
      </c>
      <c r="J345" s="22">
        <v>5000</v>
      </c>
      <c r="K345" s="96">
        <f t="shared" si="278"/>
        <v>500000</v>
      </c>
      <c r="L345" s="72">
        <f t="shared" si="279"/>
        <v>0.30494665999984921</v>
      </c>
      <c r="M345" s="21">
        <v>100</v>
      </c>
      <c r="N345" s="72">
        <f t="shared" si="285"/>
        <v>0</v>
      </c>
      <c r="O345" s="22">
        <v>10000</v>
      </c>
      <c r="P345" s="96">
        <f t="shared" si="280"/>
        <v>1000000</v>
      </c>
      <c r="Q345" s="72">
        <f t="shared" si="281"/>
        <v>0.60989331999969842</v>
      </c>
      <c r="R345" s="120">
        <f t="shared" si="282"/>
        <v>1639631.0095681888</v>
      </c>
      <c r="S345" s="99">
        <f t="shared" si="275"/>
        <v>1</v>
      </c>
      <c r="V345" s="116" t="s">
        <v>460</v>
      </c>
      <c r="W345" s="116"/>
      <c r="X345" s="72">
        <f t="shared" si="254"/>
        <v>8.7525980644680312E-2</v>
      </c>
      <c r="Y345" s="71">
        <f t="shared" si="255"/>
        <v>875.31451018470602</v>
      </c>
      <c r="Z345" s="72">
        <f t="shared" si="256"/>
        <v>0.31248046997062684</v>
      </c>
      <c r="AA345" s="71">
        <f t="shared" si="257"/>
        <v>3125</v>
      </c>
      <c r="AB345" s="72">
        <f t="shared" si="258"/>
        <v>0.62496093994125368</v>
      </c>
      <c r="AC345" s="71">
        <f t="shared" si="259"/>
        <v>6250</v>
      </c>
      <c r="AD345" s="71">
        <f t="shared" si="260"/>
        <v>10250.314510184706</v>
      </c>
      <c r="AE345" s="72">
        <f t="shared" si="261"/>
        <v>8.5315886929673414E-5</v>
      </c>
      <c r="AG345" s="116" t="s">
        <v>1352</v>
      </c>
      <c r="AH345" s="116"/>
      <c r="AI345" s="82">
        <f t="shared" si="242"/>
        <v>8.7525980644680312E-2</v>
      </c>
      <c r="AJ345" s="71">
        <f t="shared" si="243"/>
        <v>875.31451018470602</v>
      </c>
      <c r="AK345" s="117">
        <f t="shared" si="244"/>
        <v>0.31248046997062684</v>
      </c>
      <c r="AL345" s="118">
        <f t="shared" si="245"/>
        <v>3125</v>
      </c>
      <c r="AM345" s="82">
        <f t="shared" si="246"/>
        <v>0.62496093994125368</v>
      </c>
      <c r="AN345" s="71">
        <f t="shared" si="247"/>
        <v>6250</v>
      </c>
      <c r="AO345" s="71">
        <f t="shared" si="248"/>
        <v>10250.314510184706</v>
      </c>
      <c r="AP345" s="72">
        <f t="shared" si="262"/>
        <v>8.5315886929615559E-5</v>
      </c>
      <c r="AR345" s="116" t="s">
        <v>460</v>
      </c>
      <c r="AS345" s="116"/>
      <c r="AT345" s="25">
        <f t="shared" si="270"/>
        <v>0.45543422591374755</v>
      </c>
      <c r="AU345" s="48">
        <f t="shared" si="249"/>
        <v>4668.3440543184261</v>
      </c>
      <c r="AV345" s="25">
        <f t="shared" si="271"/>
        <v>0.32519327382797231</v>
      </c>
      <c r="AW345" s="48">
        <f t="shared" si="250"/>
        <v>3333.333333333333</v>
      </c>
      <c r="AX345" s="25">
        <f t="shared" si="272"/>
        <v>0.32519327382797231</v>
      </c>
      <c r="AY345" s="48">
        <f t="shared" si="251"/>
        <v>3333.333333333333</v>
      </c>
      <c r="AZ345" s="48">
        <f t="shared" si="252"/>
        <v>11335.010720985092</v>
      </c>
      <c r="BA345" s="25">
        <f t="shared" si="273"/>
        <v>4.1160966713798977E-4</v>
      </c>
      <c r="BC345" s="116" t="s">
        <v>1352</v>
      </c>
      <c r="BD345" s="116"/>
      <c r="BE345" s="56">
        <f t="shared" si="263"/>
        <v>0.33333333333333331</v>
      </c>
      <c r="BF345" s="48">
        <f t="shared" si="264"/>
        <v>3778.3369069950304</v>
      </c>
      <c r="BG345" s="56">
        <f t="shared" si="265"/>
        <v>0.33333333333333331</v>
      </c>
      <c r="BH345" s="48">
        <f t="shared" si="266"/>
        <v>3334.4444444444439</v>
      </c>
      <c r="BI345" s="56">
        <f t="shared" si="267"/>
        <v>0.33333333333333331</v>
      </c>
      <c r="BJ345" s="48">
        <f t="shared" si="268"/>
        <v>3334.4444444444439</v>
      </c>
      <c r="BK345" s="48">
        <f t="shared" si="253"/>
        <v>11335.010720985092</v>
      </c>
      <c r="BL345" s="51">
        <f t="shared" si="269"/>
        <v>4.1160966713804648E-4</v>
      </c>
    </row>
    <row r="346" spans="2:64" x14ac:dyDescent="0.2">
      <c r="B346" s="94">
        <v>44257</v>
      </c>
      <c r="C346" s="120">
        <f t="shared" si="274"/>
        <v>139.77064057775698</v>
      </c>
      <c r="D346" s="72">
        <f t="shared" si="283"/>
        <v>9.9999999999991524E-4</v>
      </c>
      <c r="E346" s="22">
        <v>1000</v>
      </c>
      <c r="F346" s="96">
        <f t="shared" si="276"/>
        <v>139770.64057775697</v>
      </c>
      <c r="G346" s="72">
        <f t="shared" si="277"/>
        <v>8.5237921157382213E-2</v>
      </c>
      <c r="H346" s="21">
        <v>100</v>
      </c>
      <c r="I346" s="72">
        <f t="shared" si="284"/>
        <v>0</v>
      </c>
      <c r="J346" s="22">
        <v>5000</v>
      </c>
      <c r="K346" s="96">
        <f t="shared" si="278"/>
        <v>500000</v>
      </c>
      <c r="L346" s="72">
        <f t="shared" si="279"/>
        <v>0.30492069294753926</v>
      </c>
      <c r="M346" s="21">
        <v>100</v>
      </c>
      <c r="N346" s="72">
        <f t="shared" si="285"/>
        <v>0</v>
      </c>
      <c r="O346" s="22">
        <v>10000</v>
      </c>
      <c r="P346" s="96">
        <f t="shared" si="280"/>
        <v>1000000</v>
      </c>
      <c r="Q346" s="72">
        <f t="shared" si="281"/>
        <v>0.60984138589507852</v>
      </c>
      <c r="R346" s="120">
        <f t="shared" si="282"/>
        <v>1639770.640577757</v>
      </c>
      <c r="S346" s="99">
        <f t="shared" si="275"/>
        <v>1</v>
      </c>
      <c r="V346" s="116" t="s">
        <v>461</v>
      </c>
      <c r="W346" s="116"/>
      <c r="X346" s="72">
        <f t="shared" si="254"/>
        <v>8.7613506625324994E-2</v>
      </c>
      <c r="Y346" s="71">
        <f t="shared" si="255"/>
        <v>876.18982469489083</v>
      </c>
      <c r="Z346" s="72">
        <f t="shared" si="256"/>
        <v>0.31248046997062684</v>
      </c>
      <c r="AA346" s="71">
        <f t="shared" si="257"/>
        <v>3125</v>
      </c>
      <c r="AB346" s="72">
        <f t="shared" si="258"/>
        <v>0.62496093994125368</v>
      </c>
      <c r="AC346" s="71">
        <f t="shared" si="259"/>
        <v>6250</v>
      </c>
      <c r="AD346" s="71">
        <f t="shared" si="260"/>
        <v>10251.189824694891</v>
      </c>
      <c r="AE346" s="72">
        <f t="shared" si="261"/>
        <v>8.539391735890424E-5</v>
      </c>
      <c r="AG346" s="116" t="s">
        <v>1353</v>
      </c>
      <c r="AH346" s="116"/>
      <c r="AI346" s="82">
        <f t="shared" si="242"/>
        <v>8.7613506625324994E-2</v>
      </c>
      <c r="AJ346" s="71">
        <f t="shared" si="243"/>
        <v>876.18982469489083</v>
      </c>
      <c r="AK346" s="117">
        <f t="shared" si="244"/>
        <v>0.31248046997062684</v>
      </c>
      <c r="AL346" s="118">
        <f t="shared" si="245"/>
        <v>3125</v>
      </c>
      <c r="AM346" s="82">
        <f t="shared" si="246"/>
        <v>0.62496093994125368</v>
      </c>
      <c r="AN346" s="71">
        <f t="shared" si="247"/>
        <v>6250</v>
      </c>
      <c r="AO346" s="71">
        <f t="shared" si="248"/>
        <v>10251.189824694891</v>
      </c>
      <c r="AP346" s="72">
        <f t="shared" si="262"/>
        <v>8.5393917358844718E-5</v>
      </c>
      <c r="AR346" s="116" t="s">
        <v>461</v>
      </c>
      <c r="AS346" s="116"/>
      <c r="AT346" s="25">
        <f t="shared" si="270"/>
        <v>0.4558507332598174</v>
      </c>
      <c r="AU346" s="48">
        <f t="shared" si="249"/>
        <v>4673.0123983727453</v>
      </c>
      <c r="AV346" s="25">
        <f t="shared" si="271"/>
        <v>0.32516550667156763</v>
      </c>
      <c r="AW346" s="48">
        <f t="shared" si="250"/>
        <v>3333.333333333333</v>
      </c>
      <c r="AX346" s="25">
        <f t="shared" si="272"/>
        <v>0.32516550667156763</v>
      </c>
      <c r="AY346" s="48">
        <f t="shared" si="251"/>
        <v>3333.333333333333</v>
      </c>
      <c r="AZ346" s="48">
        <f t="shared" si="252"/>
        <v>11339.67906503941</v>
      </c>
      <c r="BA346" s="25">
        <f t="shared" si="273"/>
        <v>4.1185175464153912E-4</v>
      </c>
      <c r="BC346" s="116" t="s">
        <v>1353</v>
      </c>
      <c r="BD346" s="116"/>
      <c r="BE346" s="56">
        <f t="shared" si="263"/>
        <v>0.33333333333333331</v>
      </c>
      <c r="BF346" s="48">
        <f t="shared" si="264"/>
        <v>3779.8930216798035</v>
      </c>
      <c r="BG346" s="56">
        <f t="shared" si="265"/>
        <v>0.33333333333333331</v>
      </c>
      <c r="BH346" s="48">
        <f t="shared" si="266"/>
        <v>3334.4444444444439</v>
      </c>
      <c r="BI346" s="56">
        <f t="shared" si="267"/>
        <v>0.33333333333333331</v>
      </c>
      <c r="BJ346" s="48">
        <f t="shared" si="268"/>
        <v>3334.4444444444439</v>
      </c>
      <c r="BK346" s="48">
        <f t="shared" si="253"/>
        <v>11339.67906503941</v>
      </c>
      <c r="BL346" s="51">
        <f t="shared" si="269"/>
        <v>4.1185175464164558E-4</v>
      </c>
    </row>
    <row r="347" spans="2:64" x14ac:dyDescent="0.2">
      <c r="B347" s="94">
        <v>44258</v>
      </c>
      <c r="C347" s="120">
        <f t="shared" si="274"/>
        <v>139.91041121833473</v>
      </c>
      <c r="D347" s="72">
        <f t="shared" si="283"/>
        <v>9.9999999999995882E-4</v>
      </c>
      <c r="E347" s="22">
        <v>1000</v>
      </c>
      <c r="F347" s="96">
        <f t="shared" si="276"/>
        <v>139910.41121833472</v>
      </c>
      <c r="G347" s="72">
        <f t="shared" si="277"/>
        <v>8.5315886929696008E-2</v>
      </c>
      <c r="H347" s="21">
        <v>100</v>
      </c>
      <c r="I347" s="72">
        <f t="shared" si="284"/>
        <v>0</v>
      </c>
      <c r="J347" s="22">
        <v>5000</v>
      </c>
      <c r="K347" s="96">
        <f t="shared" si="278"/>
        <v>500000</v>
      </c>
      <c r="L347" s="72">
        <f t="shared" si="279"/>
        <v>0.30489470435676802</v>
      </c>
      <c r="M347" s="21">
        <v>100</v>
      </c>
      <c r="N347" s="72">
        <f t="shared" si="285"/>
        <v>0</v>
      </c>
      <c r="O347" s="22">
        <v>10000</v>
      </c>
      <c r="P347" s="96">
        <f t="shared" si="280"/>
        <v>1000000</v>
      </c>
      <c r="Q347" s="72">
        <f t="shared" si="281"/>
        <v>0.60978940871353604</v>
      </c>
      <c r="R347" s="120">
        <f t="shared" si="282"/>
        <v>1639910.4112183347</v>
      </c>
      <c r="S347" s="99">
        <f t="shared" si="275"/>
        <v>1</v>
      </c>
      <c r="V347" s="116" t="s">
        <v>462</v>
      </c>
      <c r="W347" s="116"/>
      <c r="X347" s="72">
        <f t="shared" si="254"/>
        <v>8.7701120131950319E-2</v>
      </c>
      <c r="Y347" s="71">
        <f t="shared" si="255"/>
        <v>877.06601451958568</v>
      </c>
      <c r="Z347" s="72">
        <f t="shared" si="256"/>
        <v>0.31248046997062684</v>
      </c>
      <c r="AA347" s="71">
        <f t="shared" si="257"/>
        <v>3125</v>
      </c>
      <c r="AB347" s="72">
        <f t="shared" si="258"/>
        <v>0.62496093994125368</v>
      </c>
      <c r="AC347" s="71">
        <f t="shared" si="259"/>
        <v>6250</v>
      </c>
      <c r="AD347" s="71">
        <f t="shared" si="260"/>
        <v>10252.066014519585</v>
      </c>
      <c r="AE347" s="72">
        <f t="shared" si="261"/>
        <v>8.5472012486122932E-5</v>
      </c>
      <c r="AG347" s="116" t="s">
        <v>1354</v>
      </c>
      <c r="AH347" s="116"/>
      <c r="AI347" s="82">
        <f t="shared" si="242"/>
        <v>8.7701120131950319E-2</v>
      </c>
      <c r="AJ347" s="71">
        <f t="shared" si="243"/>
        <v>877.06601451958568</v>
      </c>
      <c r="AK347" s="117">
        <f t="shared" si="244"/>
        <v>0.31248046997062684</v>
      </c>
      <c r="AL347" s="118">
        <f t="shared" si="245"/>
        <v>3125</v>
      </c>
      <c r="AM347" s="82">
        <f t="shared" si="246"/>
        <v>0.62496093994125368</v>
      </c>
      <c r="AN347" s="71">
        <f t="shared" si="247"/>
        <v>6250</v>
      </c>
      <c r="AO347" s="71">
        <f t="shared" si="248"/>
        <v>10252.066014519585</v>
      </c>
      <c r="AP347" s="72">
        <f t="shared" si="262"/>
        <v>8.5472012486098592E-5</v>
      </c>
      <c r="AR347" s="116" t="s">
        <v>462</v>
      </c>
      <c r="AS347" s="116"/>
      <c r="AT347" s="25">
        <f t="shared" si="270"/>
        <v>0.45626758588427951</v>
      </c>
      <c r="AU347" s="48">
        <f t="shared" si="249"/>
        <v>4677.6854107711179</v>
      </c>
      <c r="AV347" s="25">
        <f t="shared" si="271"/>
        <v>0.32513771649660356</v>
      </c>
      <c r="AW347" s="48">
        <f t="shared" si="250"/>
        <v>3333.333333333333</v>
      </c>
      <c r="AX347" s="25">
        <f t="shared" si="272"/>
        <v>0.32513771649660356</v>
      </c>
      <c r="AY347" s="48">
        <f t="shared" si="251"/>
        <v>3333.333333333333</v>
      </c>
      <c r="AZ347" s="48">
        <f t="shared" si="252"/>
        <v>11344.352077437783</v>
      </c>
      <c r="BA347" s="25">
        <f t="shared" si="273"/>
        <v>4.1209388480663143E-4</v>
      </c>
      <c r="BC347" s="116" t="s">
        <v>1354</v>
      </c>
      <c r="BD347" s="116"/>
      <c r="BE347" s="56">
        <f t="shared" si="263"/>
        <v>0.33333333333333331</v>
      </c>
      <c r="BF347" s="48">
        <f t="shared" si="264"/>
        <v>3781.4506924792609</v>
      </c>
      <c r="BG347" s="56">
        <f t="shared" si="265"/>
        <v>0.33333333333333331</v>
      </c>
      <c r="BH347" s="48">
        <f t="shared" si="266"/>
        <v>3334.4444444444439</v>
      </c>
      <c r="BI347" s="56">
        <f t="shared" si="267"/>
        <v>0.33333333333333331</v>
      </c>
      <c r="BJ347" s="48">
        <f t="shared" si="268"/>
        <v>3334.4444444444439</v>
      </c>
      <c r="BK347" s="48">
        <f t="shared" si="253"/>
        <v>11344.352077437783</v>
      </c>
      <c r="BL347" s="51">
        <f t="shared" si="269"/>
        <v>4.1209388480667464E-4</v>
      </c>
    </row>
    <row r="348" spans="2:64" x14ac:dyDescent="0.2">
      <c r="B348" s="94">
        <v>44259</v>
      </c>
      <c r="C348" s="120">
        <f t="shared" si="274"/>
        <v>140.05032162955305</v>
      </c>
      <c r="D348" s="72">
        <f t="shared" si="283"/>
        <v>9.9999999999992196E-4</v>
      </c>
      <c r="E348" s="22">
        <v>1000</v>
      </c>
      <c r="F348" s="96">
        <f t="shared" si="276"/>
        <v>140050.32162955304</v>
      </c>
      <c r="G348" s="72">
        <f t="shared" si="277"/>
        <v>8.5393917358827814E-2</v>
      </c>
      <c r="H348" s="21">
        <v>100</v>
      </c>
      <c r="I348" s="72">
        <f t="shared" si="284"/>
        <v>0</v>
      </c>
      <c r="J348" s="22">
        <v>5000</v>
      </c>
      <c r="K348" s="96">
        <f t="shared" si="278"/>
        <v>500000</v>
      </c>
      <c r="L348" s="72">
        <f t="shared" si="279"/>
        <v>0.30486869421372403</v>
      </c>
      <c r="M348" s="21">
        <v>100</v>
      </c>
      <c r="N348" s="72">
        <f t="shared" si="285"/>
        <v>0</v>
      </c>
      <c r="O348" s="22">
        <v>10000</v>
      </c>
      <c r="P348" s="96">
        <f t="shared" si="280"/>
        <v>1000000</v>
      </c>
      <c r="Q348" s="72">
        <f t="shared" si="281"/>
        <v>0.60973738842744807</v>
      </c>
      <c r="R348" s="120">
        <f t="shared" si="282"/>
        <v>1640050.3216295531</v>
      </c>
      <c r="S348" s="99">
        <f t="shared" si="275"/>
        <v>0.99999999999999989</v>
      </c>
      <c r="V348" s="116" t="s">
        <v>463</v>
      </c>
      <c r="W348" s="116"/>
      <c r="X348" s="72">
        <f t="shared" si="254"/>
        <v>8.7788821252082261E-2</v>
      </c>
      <c r="Y348" s="71">
        <f t="shared" si="255"/>
        <v>877.94308053410521</v>
      </c>
      <c r="Z348" s="72">
        <f t="shared" si="256"/>
        <v>0.31248046997062684</v>
      </c>
      <c r="AA348" s="71">
        <f t="shared" si="257"/>
        <v>3125</v>
      </c>
      <c r="AB348" s="72">
        <f t="shared" si="258"/>
        <v>0.62496093994125368</v>
      </c>
      <c r="AC348" s="71">
        <f t="shared" si="259"/>
        <v>6250</v>
      </c>
      <c r="AD348" s="71">
        <f t="shared" si="260"/>
        <v>10252.943080534105</v>
      </c>
      <c r="AE348" s="72">
        <f t="shared" si="261"/>
        <v>8.5550172353352326E-5</v>
      </c>
      <c r="AG348" s="116" t="s">
        <v>1355</v>
      </c>
      <c r="AH348" s="116"/>
      <c r="AI348" s="82">
        <f t="shared" si="242"/>
        <v>8.7788821252082261E-2</v>
      </c>
      <c r="AJ348" s="71">
        <f t="shared" si="243"/>
        <v>877.94308053410521</v>
      </c>
      <c r="AK348" s="117">
        <f t="shared" si="244"/>
        <v>0.31248046997062684</v>
      </c>
      <c r="AL348" s="118">
        <f t="shared" si="245"/>
        <v>3125</v>
      </c>
      <c r="AM348" s="82">
        <f t="shared" si="246"/>
        <v>0.62496093994125368</v>
      </c>
      <c r="AN348" s="71">
        <f t="shared" si="247"/>
        <v>6250</v>
      </c>
      <c r="AO348" s="71">
        <f t="shared" si="248"/>
        <v>10252.943080534105</v>
      </c>
      <c r="AP348" s="72">
        <f t="shared" si="262"/>
        <v>8.5550172353343612E-5</v>
      </c>
      <c r="AR348" s="116" t="s">
        <v>463</v>
      </c>
      <c r="AS348" s="116"/>
      <c r="AT348" s="25">
        <f t="shared" si="270"/>
        <v>0.45668478400818063</v>
      </c>
      <c r="AU348" s="48">
        <f t="shared" si="249"/>
        <v>4682.3630961818881</v>
      </c>
      <c r="AV348" s="25">
        <f t="shared" si="271"/>
        <v>0.32510990328834344</v>
      </c>
      <c r="AW348" s="48">
        <f t="shared" si="250"/>
        <v>3333.333333333333</v>
      </c>
      <c r="AX348" s="25">
        <f t="shared" si="272"/>
        <v>0.32510990328834344</v>
      </c>
      <c r="AY348" s="48">
        <f t="shared" si="251"/>
        <v>3333.333333333333</v>
      </c>
      <c r="AZ348" s="48">
        <f t="shared" si="252"/>
        <v>11349.029762848553</v>
      </c>
      <c r="BA348" s="25">
        <f t="shared" si="273"/>
        <v>4.1233605752358699E-4</v>
      </c>
      <c r="BC348" s="116" t="s">
        <v>1355</v>
      </c>
      <c r="BD348" s="116"/>
      <c r="BE348" s="56">
        <f t="shared" si="263"/>
        <v>0.33333333333333331</v>
      </c>
      <c r="BF348" s="48">
        <f t="shared" si="264"/>
        <v>3783.0099209495174</v>
      </c>
      <c r="BG348" s="56">
        <f t="shared" si="265"/>
        <v>0.33333333333333331</v>
      </c>
      <c r="BH348" s="48">
        <f t="shared" si="266"/>
        <v>3334.4444444444439</v>
      </c>
      <c r="BI348" s="56">
        <f t="shared" si="267"/>
        <v>0.33333333333333331</v>
      </c>
      <c r="BJ348" s="48">
        <f t="shared" si="268"/>
        <v>3334.4444444444439</v>
      </c>
      <c r="BK348" s="48">
        <f t="shared" si="253"/>
        <v>11349.029762848553</v>
      </c>
      <c r="BL348" s="51">
        <f t="shared" si="269"/>
        <v>4.1233605752366564E-4</v>
      </c>
    </row>
    <row r="349" spans="2:64" x14ac:dyDescent="0.2">
      <c r="B349" s="94">
        <v>44260</v>
      </c>
      <c r="C349" s="120">
        <f t="shared" si="274"/>
        <v>140.19037195118261</v>
      </c>
      <c r="D349" s="72">
        <f t="shared" si="283"/>
        <v>1.0000000000000425E-3</v>
      </c>
      <c r="E349" s="22">
        <v>1000</v>
      </c>
      <c r="F349" s="96">
        <f t="shared" si="276"/>
        <v>140190.37195118261</v>
      </c>
      <c r="G349" s="72">
        <f t="shared" si="277"/>
        <v>8.5472012486215915E-2</v>
      </c>
      <c r="H349" s="21">
        <v>100</v>
      </c>
      <c r="I349" s="72">
        <f t="shared" si="284"/>
        <v>0</v>
      </c>
      <c r="J349" s="22">
        <v>5000</v>
      </c>
      <c r="K349" s="96">
        <f t="shared" si="278"/>
        <v>500000</v>
      </c>
      <c r="L349" s="72">
        <f t="shared" si="279"/>
        <v>0.30484266250459469</v>
      </c>
      <c r="M349" s="21">
        <v>100</v>
      </c>
      <c r="N349" s="72">
        <f t="shared" si="285"/>
        <v>0</v>
      </c>
      <c r="O349" s="22">
        <v>10000</v>
      </c>
      <c r="P349" s="96">
        <f t="shared" si="280"/>
        <v>1000000</v>
      </c>
      <c r="Q349" s="72">
        <f t="shared" si="281"/>
        <v>0.60968532500918937</v>
      </c>
      <c r="R349" s="120">
        <f t="shared" si="282"/>
        <v>1640190.3719511826</v>
      </c>
      <c r="S349" s="99">
        <f t="shared" si="275"/>
        <v>1</v>
      </c>
      <c r="V349" s="116" t="s">
        <v>464</v>
      </c>
      <c r="W349" s="116"/>
      <c r="X349" s="72">
        <f t="shared" si="254"/>
        <v>8.7876610073334332E-2</v>
      </c>
      <c r="Y349" s="71">
        <f t="shared" si="255"/>
        <v>878.82102361463922</v>
      </c>
      <c r="Z349" s="72">
        <f t="shared" si="256"/>
        <v>0.31248046997062684</v>
      </c>
      <c r="AA349" s="71">
        <f t="shared" si="257"/>
        <v>3125</v>
      </c>
      <c r="AB349" s="72">
        <f t="shared" si="258"/>
        <v>0.62496093994125368</v>
      </c>
      <c r="AC349" s="71">
        <f t="shared" si="259"/>
        <v>6250</v>
      </c>
      <c r="AD349" s="71">
        <f t="shared" si="260"/>
        <v>10253.821023614639</v>
      </c>
      <c r="AE349" s="72">
        <f t="shared" si="261"/>
        <v>8.5628397001469243E-5</v>
      </c>
      <c r="AG349" s="116" t="s">
        <v>1356</v>
      </c>
      <c r="AH349" s="116"/>
      <c r="AI349" s="82">
        <f t="shared" si="242"/>
        <v>8.7876610073334332E-2</v>
      </c>
      <c r="AJ349" s="71">
        <f t="shared" si="243"/>
        <v>878.82102361463922</v>
      </c>
      <c r="AK349" s="117">
        <f t="shared" si="244"/>
        <v>0.31248046997062684</v>
      </c>
      <c r="AL349" s="118">
        <f t="shared" si="245"/>
        <v>3125</v>
      </c>
      <c r="AM349" s="82">
        <f t="shared" si="246"/>
        <v>0.62496093994125368</v>
      </c>
      <c r="AN349" s="71">
        <f t="shared" si="247"/>
        <v>6250</v>
      </c>
      <c r="AO349" s="71">
        <f t="shared" si="248"/>
        <v>10253.821023614639</v>
      </c>
      <c r="AP349" s="72">
        <f t="shared" si="262"/>
        <v>8.5628397001435985E-5</v>
      </c>
      <c r="AR349" s="116" t="s">
        <v>464</v>
      </c>
      <c r="AS349" s="116"/>
      <c r="AT349" s="25">
        <f t="shared" si="270"/>
        <v>0.45710232785258914</v>
      </c>
      <c r="AU349" s="48">
        <f t="shared" si="249"/>
        <v>4687.0454592780698</v>
      </c>
      <c r="AV349" s="25">
        <f t="shared" si="271"/>
        <v>0.32508206703204956</v>
      </c>
      <c r="AW349" s="48">
        <f t="shared" si="250"/>
        <v>3333.333333333333</v>
      </c>
      <c r="AX349" s="25">
        <f t="shared" si="272"/>
        <v>0.32508206703204956</v>
      </c>
      <c r="AY349" s="48">
        <f t="shared" si="251"/>
        <v>3333.333333333333</v>
      </c>
      <c r="AZ349" s="48">
        <f t="shared" si="252"/>
        <v>11353.712125944736</v>
      </c>
      <c r="BA349" s="25">
        <f t="shared" si="273"/>
        <v>4.1257827268287534E-4</v>
      </c>
      <c r="BC349" s="116" t="s">
        <v>1356</v>
      </c>
      <c r="BD349" s="116"/>
      <c r="BE349" s="56">
        <f t="shared" si="263"/>
        <v>0.33333333333333331</v>
      </c>
      <c r="BF349" s="48">
        <f t="shared" si="264"/>
        <v>3784.5707086482453</v>
      </c>
      <c r="BG349" s="56">
        <f t="shared" si="265"/>
        <v>0.33333333333333331</v>
      </c>
      <c r="BH349" s="48">
        <f t="shared" si="266"/>
        <v>3334.4444444444439</v>
      </c>
      <c r="BI349" s="56">
        <f t="shared" si="267"/>
        <v>0.33333333333333331</v>
      </c>
      <c r="BJ349" s="48">
        <f t="shared" si="268"/>
        <v>3334.4444444444439</v>
      </c>
      <c r="BK349" s="48">
        <f t="shared" si="253"/>
        <v>11353.712125944736</v>
      </c>
      <c r="BL349" s="51">
        <f t="shared" si="269"/>
        <v>4.1257827268292857E-4</v>
      </c>
    </row>
    <row r="350" spans="2:64" x14ac:dyDescent="0.2">
      <c r="B350" s="94">
        <v>44261</v>
      </c>
      <c r="C350" s="120">
        <f t="shared" si="274"/>
        <v>140.33056232313379</v>
      </c>
      <c r="D350" s="72">
        <f t="shared" si="283"/>
        <v>9.9999999999996641E-4</v>
      </c>
      <c r="E350" s="22">
        <v>1000</v>
      </c>
      <c r="F350" s="96">
        <f t="shared" si="276"/>
        <v>140330.56232313378</v>
      </c>
      <c r="G350" s="72">
        <f t="shared" si="277"/>
        <v>8.5550172353302534E-2</v>
      </c>
      <c r="H350" s="21">
        <v>100</v>
      </c>
      <c r="I350" s="72">
        <f t="shared" si="284"/>
        <v>0</v>
      </c>
      <c r="J350" s="22">
        <v>5000</v>
      </c>
      <c r="K350" s="96">
        <f t="shared" si="278"/>
        <v>500000</v>
      </c>
      <c r="L350" s="72">
        <f t="shared" si="279"/>
        <v>0.3048166092155658</v>
      </c>
      <c r="M350" s="21">
        <v>100</v>
      </c>
      <c r="N350" s="72">
        <f t="shared" si="285"/>
        <v>0</v>
      </c>
      <c r="O350" s="22">
        <v>10000</v>
      </c>
      <c r="P350" s="96">
        <f t="shared" si="280"/>
        <v>1000000</v>
      </c>
      <c r="Q350" s="72">
        <f t="shared" si="281"/>
        <v>0.60963321843113161</v>
      </c>
      <c r="R350" s="120">
        <f t="shared" si="282"/>
        <v>1640330.5623231339</v>
      </c>
      <c r="S350" s="99">
        <f t="shared" si="275"/>
        <v>1</v>
      </c>
      <c r="V350" s="116" t="s">
        <v>465</v>
      </c>
      <c r="W350" s="116"/>
      <c r="X350" s="72">
        <f t="shared" si="254"/>
        <v>8.7964486683407672E-2</v>
      </c>
      <c r="Y350" s="71">
        <f t="shared" si="255"/>
        <v>879.69984463825381</v>
      </c>
      <c r="Z350" s="72">
        <f t="shared" si="256"/>
        <v>0.31248046997062684</v>
      </c>
      <c r="AA350" s="71">
        <f t="shared" si="257"/>
        <v>3125</v>
      </c>
      <c r="AB350" s="72">
        <f t="shared" si="258"/>
        <v>0.62496093994125368</v>
      </c>
      <c r="AC350" s="71">
        <f t="shared" si="259"/>
        <v>6250</v>
      </c>
      <c r="AD350" s="71">
        <f t="shared" si="260"/>
        <v>10254.699844638253</v>
      </c>
      <c r="AE350" s="72">
        <f t="shared" si="261"/>
        <v>8.5706686472333739E-5</v>
      </c>
      <c r="AG350" s="116" t="s">
        <v>1357</v>
      </c>
      <c r="AH350" s="116"/>
      <c r="AI350" s="82">
        <f t="shared" si="242"/>
        <v>8.7964486683407672E-2</v>
      </c>
      <c r="AJ350" s="71">
        <f t="shared" si="243"/>
        <v>879.69984463825381</v>
      </c>
      <c r="AK350" s="117">
        <f t="shared" si="244"/>
        <v>0.31248046997062684</v>
      </c>
      <c r="AL350" s="118">
        <f t="shared" si="245"/>
        <v>3125</v>
      </c>
      <c r="AM350" s="82">
        <f t="shared" si="246"/>
        <v>0.62496093994125368</v>
      </c>
      <c r="AN350" s="71">
        <f t="shared" si="247"/>
        <v>6250</v>
      </c>
      <c r="AO350" s="71">
        <f t="shared" si="248"/>
        <v>10254.699844638253</v>
      </c>
      <c r="AP350" s="72">
        <f t="shared" si="262"/>
        <v>8.5706686472342142E-5</v>
      </c>
      <c r="AR350" s="116" t="s">
        <v>465</v>
      </c>
      <c r="AS350" s="116"/>
      <c r="AT350" s="25">
        <f t="shared" si="270"/>
        <v>0.45752021763859374</v>
      </c>
      <c r="AU350" s="48">
        <f t="shared" si="249"/>
        <v>4691.732504737347</v>
      </c>
      <c r="AV350" s="25">
        <f t="shared" si="271"/>
        <v>0.3250542077129826</v>
      </c>
      <c r="AW350" s="48">
        <f t="shared" si="250"/>
        <v>3333.333333333333</v>
      </c>
      <c r="AX350" s="25">
        <f t="shared" si="272"/>
        <v>0.3250542077129826</v>
      </c>
      <c r="AY350" s="48">
        <f t="shared" si="251"/>
        <v>3333.333333333333</v>
      </c>
      <c r="AZ350" s="48">
        <f t="shared" si="252"/>
        <v>11358.399171404013</v>
      </c>
      <c r="BA350" s="25">
        <f t="shared" si="273"/>
        <v>4.1282053017415295E-4</v>
      </c>
      <c r="BC350" s="116" t="s">
        <v>1357</v>
      </c>
      <c r="BD350" s="116"/>
      <c r="BE350" s="56">
        <f t="shared" si="263"/>
        <v>0.33333333333333331</v>
      </c>
      <c r="BF350" s="48">
        <f t="shared" si="264"/>
        <v>3786.1330571346707</v>
      </c>
      <c r="BG350" s="56">
        <f t="shared" si="265"/>
        <v>0.33333333333333331</v>
      </c>
      <c r="BH350" s="48">
        <f t="shared" si="266"/>
        <v>3334.4444444444439</v>
      </c>
      <c r="BI350" s="56">
        <f t="shared" si="267"/>
        <v>0.33333333333333331</v>
      </c>
      <c r="BJ350" s="48">
        <f t="shared" si="268"/>
        <v>3334.4444444444439</v>
      </c>
      <c r="BK350" s="48">
        <f t="shared" si="253"/>
        <v>11358.399171404013</v>
      </c>
      <c r="BL350" s="51">
        <f t="shared" si="269"/>
        <v>4.1282053017410725E-4</v>
      </c>
    </row>
    <row r="351" spans="2:64" x14ac:dyDescent="0.2">
      <c r="B351" s="94">
        <v>44262</v>
      </c>
      <c r="C351" s="120">
        <f t="shared" si="274"/>
        <v>140.47089288545692</v>
      </c>
      <c r="D351" s="72">
        <f t="shared" si="283"/>
        <v>9.9999999999996598E-4</v>
      </c>
      <c r="E351" s="22">
        <v>1000</v>
      </c>
      <c r="F351" s="96">
        <f t="shared" si="276"/>
        <v>140470.89288545691</v>
      </c>
      <c r="G351" s="72">
        <f t="shared" si="277"/>
        <v>8.5628397001534032E-2</v>
      </c>
      <c r="H351" s="21">
        <v>100</v>
      </c>
      <c r="I351" s="72">
        <f t="shared" si="284"/>
        <v>0</v>
      </c>
      <c r="J351" s="22">
        <v>5000</v>
      </c>
      <c r="K351" s="96">
        <f t="shared" si="278"/>
        <v>500000</v>
      </c>
      <c r="L351" s="72">
        <f t="shared" si="279"/>
        <v>0.30479053433282199</v>
      </c>
      <c r="M351" s="21">
        <v>100</v>
      </c>
      <c r="N351" s="72">
        <f t="shared" si="285"/>
        <v>0</v>
      </c>
      <c r="O351" s="22">
        <v>10000</v>
      </c>
      <c r="P351" s="96">
        <f t="shared" si="280"/>
        <v>1000000</v>
      </c>
      <c r="Q351" s="72">
        <f t="shared" si="281"/>
        <v>0.60958106866564399</v>
      </c>
      <c r="R351" s="120">
        <f t="shared" si="282"/>
        <v>1640470.8928854568</v>
      </c>
      <c r="S351" s="99">
        <f t="shared" si="275"/>
        <v>1</v>
      </c>
      <c r="V351" s="116" t="s">
        <v>466</v>
      </c>
      <c r="W351" s="116"/>
      <c r="X351" s="72">
        <f t="shared" si="254"/>
        <v>8.805245117009107E-2</v>
      </c>
      <c r="Y351" s="71">
        <f t="shared" si="255"/>
        <v>880.57954448289195</v>
      </c>
      <c r="Z351" s="72">
        <f t="shared" si="256"/>
        <v>0.31248046997062684</v>
      </c>
      <c r="AA351" s="71">
        <f t="shared" si="257"/>
        <v>3125</v>
      </c>
      <c r="AB351" s="72">
        <f t="shared" si="258"/>
        <v>0.62496093994125368</v>
      </c>
      <c r="AC351" s="71">
        <f t="shared" si="259"/>
        <v>6250</v>
      </c>
      <c r="AD351" s="71">
        <f t="shared" si="260"/>
        <v>10255.579544482891</v>
      </c>
      <c r="AE351" s="72">
        <f t="shared" si="261"/>
        <v>8.5785040807192037E-5</v>
      </c>
      <c r="AG351" s="116" t="s">
        <v>1358</v>
      </c>
      <c r="AH351" s="116"/>
      <c r="AI351" s="82">
        <f t="shared" si="242"/>
        <v>8.805245117009107E-2</v>
      </c>
      <c r="AJ351" s="71">
        <f t="shared" si="243"/>
        <v>880.57954448289195</v>
      </c>
      <c r="AK351" s="117">
        <f t="shared" si="244"/>
        <v>0.31248046997062684</v>
      </c>
      <c r="AL351" s="118">
        <f t="shared" si="245"/>
        <v>3125</v>
      </c>
      <c r="AM351" s="82">
        <f t="shared" si="246"/>
        <v>0.62496093994125368</v>
      </c>
      <c r="AN351" s="71">
        <f t="shared" si="247"/>
        <v>6250</v>
      </c>
      <c r="AO351" s="71">
        <f t="shared" si="248"/>
        <v>10255.579544482891</v>
      </c>
      <c r="AP351" s="72">
        <f t="shared" si="262"/>
        <v>8.5785040807140334E-5</v>
      </c>
      <c r="AR351" s="116" t="s">
        <v>466</v>
      </c>
      <c r="AS351" s="116"/>
      <c r="AT351" s="25">
        <f t="shared" si="270"/>
        <v>0.45793845358730412</v>
      </c>
      <c r="AU351" s="48">
        <f t="shared" si="249"/>
        <v>4696.424237242084</v>
      </c>
      <c r="AV351" s="25">
        <f t="shared" si="271"/>
        <v>0.32502632531640191</v>
      </c>
      <c r="AW351" s="48">
        <f t="shared" si="250"/>
        <v>3333.333333333333</v>
      </c>
      <c r="AX351" s="25">
        <f t="shared" si="272"/>
        <v>0.32502632531640191</v>
      </c>
      <c r="AY351" s="48">
        <f t="shared" si="251"/>
        <v>3333.333333333333</v>
      </c>
      <c r="AZ351" s="48">
        <f t="shared" si="252"/>
        <v>11363.090903908749</v>
      </c>
      <c r="BA351" s="25">
        <f t="shared" si="273"/>
        <v>4.1306282988786628E-4</v>
      </c>
      <c r="BC351" s="116" t="s">
        <v>1358</v>
      </c>
      <c r="BD351" s="116"/>
      <c r="BE351" s="56">
        <f t="shared" si="263"/>
        <v>0.33333333333333331</v>
      </c>
      <c r="BF351" s="48">
        <f t="shared" si="264"/>
        <v>3787.6969679695831</v>
      </c>
      <c r="BG351" s="56">
        <f t="shared" si="265"/>
        <v>0.33333333333333331</v>
      </c>
      <c r="BH351" s="48">
        <f t="shared" si="266"/>
        <v>3334.4444444444439</v>
      </c>
      <c r="BI351" s="56">
        <f t="shared" si="267"/>
        <v>0.33333333333333331</v>
      </c>
      <c r="BJ351" s="48">
        <f t="shared" si="268"/>
        <v>3334.4444444444439</v>
      </c>
      <c r="BK351" s="48">
        <f t="shared" si="253"/>
        <v>11363.090903908749</v>
      </c>
      <c r="BL351" s="51">
        <f t="shared" si="269"/>
        <v>4.1306282988795573E-4</v>
      </c>
    </row>
    <row r="352" spans="2:64" x14ac:dyDescent="0.2">
      <c r="B352" s="94">
        <v>44263</v>
      </c>
      <c r="C352" s="120">
        <f t="shared" si="274"/>
        <v>140.61136377834237</v>
      </c>
      <c r="D352" s="72">
        <f t="shared" si="283"/>
        <v>9.9999999999992304E-4</v>
      </c>
      <c r="E352" s="22">
        <v>1000</v>
      </c>
      <c r="F352" s="96">
        <f t="shared" si="276"/>
        <v>140611.36377834238</v>
      </c>
      <c r="G352" s="72">
        <f t="shared" si="277"/>
        <v>8.5706686472360627E-2</v>
      </c>
      <c r="H352" s="21">
        <v>100</v>
      </c>
      <c r="I352" s="72">
        <f t="shared" si="284"/>
        <v>0</v>
      </c>
      <c r="J352" s="22">
        <v>5000</v>
      </c>
      <c r="K352" s="96">
        <f t="shared" si="278"/>
        <v>500000</v>
      </c>
      <c r="L352" s="72">
        <f t="shared" si="279"/>
        <v>0.30476443784254642</v>
      </c>
      <c r="M352" s="21">
        <v>100</v>
      </c>
      <c r="N352" s="72">
        <f t="shared" si="285"/>
        <v>0</v>
      </c>
      <c r="O352" s="22">
        <v>10000</v>
      </c>
      <c r="P352" s="96">
        <f t="shared" si="280"/>
        <v>1000000</v>
      </c>
      <c r="Q352" s="72">
        <f t="shared" si="281"/>
        <v>0.60952887568509284</v>
      </c>
      <c r="R352" s="120">
        <f t="shared" si="282"/>
        <v>1640611.3637783425</v>
      </c>
      <c r="S352" s="99">
        <f t="shared" si="275"/>
        <v>0.99999999999999989</v>
      </c>
      <c r="V352" s="116" t="s">
        <v>467</v>
      </c>
      <c r="W352" s="116"/>
      <c r="X352" s="72">
        <f t="shared" si="254"/>
        <v>8.8140503621261149E-2</v>
      </c>
      <c r="Y352" s="71">
        <f t="shared" si="255"/>
        <v>881.46012402737472</v>
      </c>
      <c r="Z352" s="72">
        <f t="shared" si="256"/>
        <v>0.31248046997062684</v>
      </c>
      <c r="AA352" s="71">
        <f t="shared" si="257"/>
        <v>3125</v>
      </c>
      <c r="AB352" s="72">
        <f t="shared" si="258"/>
        <v>0.62496093994125368</v>
      </c>
      <c r="AC352" s="71">
        <f t="shared" si="259"/>
        <v>6250</v>
      </c>
      <c r="AD352" s="71">
        <f t="shared" si="260"/>
        <v>10256.460124027375</v>
      </c>
      <c r="AE352" s="72">
        <f t="shared" si="261"/>
        <v>8.5863460047740857E-5</v>
      </c>
      <c r="AG352" s="116" t="s">
        <v>1359</v>
      </c>
      <c r="AH352" s="116"/>
      <c r="AI352" s="82">
        <f t="shared" si="242"/>
        <v>8.8140503621261149E-2</v>
      </c>
      <c r="AJ352" s="71">
        <f t="shared" si="243"/>
        <v>881.46012402737472</v>
      </c>
      <c r="AK352" s="117">
        <f t="shared" si="244"/>
        <v>0.31248046997062684</v>
      </c>
      <c r="AL352" s="118">
        <f t="shared" si="245"/>
        <v>3125</v>
      </c>
      <c r="AM352" s="82">
        <f t="shared" si="246"/>
        <v>0.62496093994125368</v>
      </c>
      <c r="AN352" s="71">
        <f t="shared" si="247"/>
        <v>6250</v>
      </c>
      <c r="AO352" s="71">
        <f t="shared" si="248"/>
        <v>10256.460124027375</v>
      </c>
      <c r="AP352" s="72">
        <f t="shared" si="262"/>
        <v>8.5863460047796991E-5</v>
      </c>
      <c r="AR352" s="116" t="s">
        <v>467</v>
      </c>
      <c r="AS352" s="116"/>
      <c r="AT352" s="25">
        <f t="shared" si="270"/>
        <v>0.45835703591985005</v>
      </c>
      <c r="AU352" s="48">
        <f t="shared" si="249"/>
        <v>4701.1206614793255</v>
      </c>
      <c r="AV352" s="25">
        <f t="shared" si="271"/>
        <v>0.32499841982756544</v>
      </c>
      <c r="AW352" s="48">
        <f t="shared" si="250"/>
        <v>3333.333333333333</v>
      </c>
      <c r="AX352" s="25">
        <f t="shared" si="272"/>
        <v>0.32499841982756544</v>
      </c>
      <c r="AY352" s="48">
        <f t="shared" si="251"/>
        <v>3333.333333333333</v>
      </c>
      <c r="AZ352" s="48">
        <f t="shared" si="252"/>
        <v>11367.787328145991</v>
      </c>
      <c r="BA352" s="25">
        <f t="shared" si="273"/>
        <v>4.1330517171396899E-4</v>
      </c>
      <c r="BC352" s="116" t="s">
        <v>1359</v>
      </c>
      <c r="BD352" s="116"/>
      <c r="BE352" s="56">
        <f t="shared" si="263"/>
        <v>0.33333333333333331</v>
      </c>
      <c r="BF352" s="48">
        <f t="shared" si="264"/>
        <v>3789.2624427153301</v>
      </c>
      <c r="BG352" s="56">
        <f t="shared" si="265"/>
        <v>0.33333333333333331</v>
      </c>
      <c r="BH352" s="48">
        <f t="shared" si="266"/>
        <v>3334.4444444444439</v>
      </c>
      <c r="BI352" s="56">
        <f t="shared" si="267"/>
        <v>0.33333333333333331</v>
      </c>
      <c r="BJ352" s="48">
        <f t="shared" si="268"/>
        <v>3334.4444444444439</v>
      </c>
      <c r="BK352" s="48">
        <f t="shared" si="253"/>
        <v>11367.787328145991</v>
      </c>
      <c r="BL352" s="51">
        <f t="shared" si="269"/>
        <v>4.133051717138958E-4</v>
      </c>
    </row>
    <row r="353" spans="2:64" x14ac:dyDescent="0.2">
      <c r="B353" s="94">
        <v>44264</v>
      </c>
      <c r="C353" s="120">
        <f t="shared" si="274"/>
        <v>140.7519751421207</v>
      </c>
      <c r="D353" s="72">
        <f t="shared" si="283"/>
        <v>9.9999999999993692E-4</v>
      </c>
      <c r="E353" s="22">
        <v>1000</v>
      </c>
      <c r="F353" s="96">
        <f t="shared" si="276"/>
        <v>140751.9751421207</v>
      </c>
      <c r="G353" s="72">
        <f t="shared" si="277"/>
        <v>8.5785040807236493E-2</v>
      </c>
      <c r="H353" s="21">
        <v>100</v>
      </c>
      <c r="I353" s="72">
        <f t="shared" si="284"/>
        <v>0</v>
      </c>
      <c r="J353" s="22">
        <v>5000</v>
      </c>
      <c r="K353" s="96">
        <f t="shared" si="278"/>
        <v>500000</v>
      </c>
      <c r="L353" s="72">
        <f t="shared" si="279"/>
        <v>0.30473831973092114</v>
      </c>
      <c r="M353" s="21">
        <v>100</v>
      </c>
      <c r="N353" s="72">
        <f t="shared" si="285"/>
        <v>0</v>
      </c>
      <c r="O353" s="22">
        <v>10000</v>
      </c>
      <c r="P353" s="96">
        <f t="shared" si="280"/>
        <v>1000000</v>
      </c>
      <c r="Q353" s="72">
        <f t="shared" si="281"/>
        <v>0.60947663946184227</v>
      </c>
      <c r="R353" s="120">
        <f t="shared" si="282"/>
        <v>1640751.9751421208</v>
      </c>
      <c r="S353" s="99">
        <f t="shared" si="275"/>
        <v>0.99999999999999989</v>
      </c>
      <c r="V353" s="116" t="s">
        <v>468</v>
      </c>
      <c r="W353" s="116"/>
      <c r="X353" s="72">
        <f t="shared" si="254"/>
        <v>8.8228644124882419E-2</v>
      </c>
      <c r="Y353" s="71">
        <f t="shared" si="255"/>
        <v>882.34158415140223</v>
      </c>
      <c r="Z353" s="72">
        <f t="shared" si="256"/>
        <v>0.31248046997062684</v>
      </c>
      <c r="AA353" s="71">
        <f t="shared" si="257"/>
        <v>3125</v>
      </c>
      <c r="AB353" s="72">
        <f t="shared" si="258"/>
        <v>0.62496093994125368</v>
      </c>
      <c r="AC353" s="71">
        <f t="shared" si="259"/>
        <v>6250</v>
      </c>
      <c r="AD353" s="71">
        <f t="shared" si="260"/>
        <v>10257.341584151403</v>
      </c>
      <c r="AE353" s="72">
        <f t="shared" si="261"/>
        <v>8.5941944235063018E-5</v>
      </c>
      <c r="AG353" s="116" t="s">
        <v>1360</v>
      </c>
      <c r="AH353" s="116"/>
      <c r="AI353" s="82">
        <f t="shared" si="242"/>
        <v>8.8228644124882419E-2</v>
      </c>
      <c r="AJ353" s="71">
        <f t="shared" si="243"/>
        <v>882.34158415140223</v>
      </c>
      <c r="AK353" s="117">
        <f t="shared" si="244"/>
        <v>0.31248046997062684</v>
      </c>
      <c r="AL353" s="118">
        <f t="shared" si="245"/>
        <v>3125</v>
      </c>
      <c r="AM353" s="82">
        <f t="shared" si="246"/>
        <v>0.62496093994125368</v>
      </c>
      <c r="AN353" s="71">
        <f t="shared" si="247"/>
        <v>6250</v>
      </c>
      <c r="AO353" s="71">
        <f t="shared" si="248"/>
        <v>10257.341584151403</v>
      </c>
      <c r="AP353" s="72">
        <f t="shared" si="262"/>
        <v>8.5941944235168322E-5</v>
      </c>
      <c r="AR353" s="116" t="s">
        <v>468</v>
      </c>
      <c r="AS353" s="116"/>
      <c r="AT353" s="25">
        <f t="shared" si="270"/>
        <v>0.45877596485738181</v>
      </c>
      <c r="AU353" s="48">
        <f t="shared" si="249"/>
        <v>4705.8217821408052</v>
      </c>
      <c r="AV353" s="25">
        <f t="shared" si="271"/>
        <v>0.32497049123173</v>
      </c>
      <c r="AW353" s="48">
        <f t="shared" si="250"/>
        <v>3333.333333333333</v>
      </c>
      <c r="AX353" s="25">
        <f t="shared" si="272"/>
        <v>0.32497049123173</v>
      </c>
      <c r="AY353" s="48">
        <f t="shared" si="251"/>
        <v>3333.333333333333</v>
      </c>
      <c r="AZ353" s="48">
        <f t="shared" si="252"/>
        <v>11372.488448807471</v>
      </c>
      <c r="BA353" s="25">
        <f t="shared" si="273"/>
        <v>4.1354755554240239E-4</v>
      </c>
      <c r="BC353" s="116" t="s">
        <v>1360</v>
      </c>
      <c r="BD353" s="116"/>
      <c r="BE353" s="56">
        <f t="shared" si="263"/>
        <v>0.33333333333333331</v>
      </c>
      <c r="BF353" s="48">
        <f t="shared" si="264"/>
        <v>3790.8294829358238</v>
      </c>
      <c r="BG353" s="56">
        <f t="shared" si="265"/>
        <v>0.33333333333333331</v>
      </c>
      <c r="BH353" s="48">
        <f t="shared" si="266"/>
        <v>3334.4444444444439</v>
      </c>
      <c r="BI353" s="56">
        <f t="shared" si="267"/>
        <v>0.33333333333333331</v>
      </c>
      <c r="BJ353" s="48">
        <f t="shared" si="268"/>
        <v>3334.4444444444439</v>
      </c>
      <c r="BK353" s="48">
        <f t="shared" si="253"/>
        <v>11372.488448807471</v>
      </c>
      <c r="BL353" s="51">
        <f t="shared" si="269"/>
        <v>4.1354755554245948E-4</v>
      </c>
    </row>
    <row r="354" spans="2:64" x14ac:dyDescent="0.2">
      <c r="B354" s="94">
        <v>44265</v>
      </c>
      <c r="C354" s="120">
        <f t="shared" si="274"/>
        <v>140.89272711726281</v>
      </c>
      <c r="D354" s="72">
        <f t="shared" si="283"/>
        <v>9.9999999999991784E-4</v>
      </c>
      <c r="E354" s="22">
        <v>1000</v>
      </c>
      <c r="F354" s="96">
        <f t="shared" si="276"/>
        <v>140892.72711726281</v>
      </c>
      <c r="G354" s="72">
        <f t="shared" si="277"/>
        <v>8.5863460047619689E-2</v>
      </c>
      <c r="H354" s="21">
        <v>100</v>
      </c>
      <c r="I354" s="72">
        <f t="shared" si="284"/>
        <v>0</v>
      </c>
      <c r="J354" s="22">
        <v>5000</v>
      </c>
      <c r="K354" s="96">
        <f t="shared" si="278"/>
        <v>500000</v>
      </c>
      <c r="L354" s="72">
        <f t="shared" si="279"/>
        <v>0.30471217998412675</v>
      </c>
      <c r="M354" s="21">
        <v>100</v>
      </c>
      <c r="N354" s="72">
        <f t="shared" si="285"/>
        <v>0</v>
      </c>
      <c r="O354" s="22">
        <v>10000</v>
      </c>
      <c r="P354" s="96">
        <f t="shared" si="280"/>
        <v>1000000</v>
      </c>
      <c r="Q354" s="72">
        <f t="shared" si="281"/>
        <v>0.6094243599682535</v>
      </c>
      <c r="R354" s="120">
        <f t="shared" si="282"/>
        <v>1640892.7271172628</v>
      </c>
      <c r="S354" s="99">
        <f t="shared" si="275"/>
        <v>1</v>
      </c>
      <c r="V354" s="116" t="s">
        <v>469</v>
      </c>
      <c r="W354" s="116"/>
      <c r="X354" s="72">
        <f t="shared" si="254"/>
        <v>8.8316872769007293E-2</v>
      </c>
      <c r="Y354" s="71">
        <f t="shared" si="255"/>
        <v>883.22392573555351</v>
      </c>
      <c r="Z354" s="72">
        <f t="shared" si="256"/>
        <v>0.31248046997062684</v>
      </c>
      <c r="AA354" s="71">
        <f t="shared" si="257"/>
        <v>3125</v>
      </c>
      <c r="AB354" s="72">
        <f t="shared" si="258"/>
        <v>0.62496093994125368</v>
      </c>
      <c r="AC354" s="71">
        <f t="shared" si="259"/>
        <v>6250</v>
      </c>
      <c r="AD354" s="71">
        <f t="shared" si="260"/>
        <v>10258.223925735554</v>
      </c>
      <c r="AE354" s="72">
        <f t="shared" si="261"/>
        <v>8.6020493410691583E-5</v>
      </c>
      <c r="AG354" s="116" t="s">
        <v>1361</v>
      </c>
      <c r="AH354" s="116"/>
      <c r="AI354" s="82">
        <f t="shared" si="242"/>
        <v>8.8316872769007293E-2</v>
      </c>
      <c r="AJ354" s="71">
        <f t="shared" si="243"/>
        <v>883.22392573555351</v>
      </c>
      <c r="AK354" s="117">
        <f t="shared" si="244"/>
        <v>0.31248046997062684</v>
      </c>
      <c r="AL354" s="118">
        <f t="shared" si="245"/>
        <v>3125</v>
      </c>
      <c r="AM354" s="82">
        <f t="shared" si="246"/>
        <v>0.62496093994125368</v>
      </c>
      <c r="AN354" s="71">
        <f t="shared" si="247"/>
        <v>6250</v>
      </c>
      <c r="AO354" s="71">
        <f t="shared" si="248"/>
        <v>10258.223925735554</v>
      </c>
      <c r="AP354" s="72">
        <f t="shared" si="262"/>
        <v>8.6020493410776666E-5</v>
      </c>
      <c r="AR354" s="116" t="s">
        <v>469</v>
      </c>
      <c r="AS354" s="116"/>
      <c r="AT354" s="25">
        <f t="shared" si="270"/>
        <v>0.45919524062106909</v>
      </c>
      <c r="AU354" s="48">
        <f t="shared" si="249"/>
        <v>4710.5276039229457</v>
      </c>
      <c r="AV354" s="25">
        <f t="shared" si="271"/>
        <v>0.32494253951415086</v>
      </c>
      <c r="AW354" s="48">
        <f t="shared" si="250"/>
        <v>3333.333333333333</v>
      </c>
      <c r="AX354" s="25">
        <f t="shared" si="272"/>
        <v>0.32494253951415086</v>
      </c>
      <c r="AY354" s="48">
        <f t="shared" si="251"/>
        <v>3333.333333333333</v>
      </c>
      <c r="AZ354" s="48">
        <f t="shared" si="252"/>
        <v>11377.194270589611</v>
      </c>
      <c r="BA354" s="25">
        <f t="shared" si="273"/>
        <v>4.137899812624557E-4</v>
      </c>
      <c r="BC354" s="116" t="s">
        <v>1361</v>
      </c>
      <c r="BD354" s="116"/>
      <c r="BE354" s="56">
        <f t="shared" si="263"/>
        <v>0.33333333333333331</v>
      </c>
      <c r="BF354" s="48">
        <f t="shared" si="264"/>
        <v>3792.3980901965369</v>
      </c>
      <c r="BG354" s="56">
        <f t="shared" si="265"/>
        <v>0.33333333333333331</v>
      </c>
      <c r="BH354" s="48">
        <f t="shared" si="266"/>
        <v>3334.4444444444439</v>
      </c>
      <c r="BI354" s="56">
        <f t="shared" si="267"/>
        <v>0.33333333333333331</v>
      </c>
      <c r="BJ354" s="48">
        <f t="shared" si="268"/>
        <v>3334.4444444444439</v>
      </c>
      <c r="BK354" s="48">
        <f t="shared" si="253"/>
        <v>11377.194270589611</v>
      </c>
      <c r="BL354" s="51">
        <f t="shared" si="269"/>
        <v>4.1378998126240241E-4</v>
      </c>
    </row>
    <row r="355" spans="2:64" x14ac:dyDescent="0.2">
      <c r="B355" s="94">
        <v>44266</v>
      </c>
      <c r="C355" s="120">
        <f t="shared" si="274"/>
        <v>141.03361984438007</v>
      </c>
      <c r="D355" s="72">
        <f t="shared" si="283"/>
        <v>9.9999999999999091E-4</v>
      </c>
      <c r="E355" s="22">
        <v>1000</v>
      </c>
      <c r="F355" s="96">
        <f t="shared" si="276"/>
        <v>141033.61984438007</v>
      </c>
      <c r="G355" s="72">
        <f t="shared" si="277"/>
        <v>8.5941944234972076E-2</v>
      </c>
      <c r="H355" s="21">
        <v>100</v>
      </c>
      <c r="I355" s="72">
        <f t="shared" si="284"/>
        <v>0</v>
      </c>
      <c r="J355" s="22">
        <v>5000</v>
      </c>
      <c r="K355" s="96">
        <f t="shared" si="278"/>
        <v>500000</v>
      </c>
      <c r="L355" s="72">
        <f t="shared" si="279"/>
        <v>0.30468601858834266</v>
      </c>
      <c r="M355" s="21">
        <v>100</v>
      </c>
      <c r="N355" s="72">
        <f t="shared" si="285"/>
        <v>0</v>
      </c>
      <c r="O355" s="22">
        <v>10000</v>
      </c>
      <c r="P355" s="96">
        <f t="shared" si="280"/>
        <v>1000000</v>
      </c>
      <c r="Q355" s="72">
        <f t="shared" si="281"/>
        <v>0.60937203717668531</v>
      </c>
      <c r="R355" s="120">
        <f t="shared" si="282"/>
        <v>1641033.6198443801</v>
      </c>
      <c r="S355" s="99">
        <f t="shared" si="275"/>
        <v>1</v>
      </c>
      <c r="V355" s="116" t="s">
        <v>470</v>
      </c>
      <c r="W355" s="116"/>
      <c r="X355" s="72">
        <f t="shared" si="254"/>
        <v>8.8405189641776294E-2</v>
      </c>
      <c r="Y355" s="71">
        <f t="shared" si="255"/>
        <v>884.10714966128899</v>
      </c>
      <c r="Z355" s="72">
        <f t="shared" si="256"/>
        <v>0.31248046997062684</v>
      </c>
      <c r="AA355" s="71">
        <f t="shared" si="257"/>
        <v>3125</v>
      </c>
      <c r="AB355" s="72">
        <f t="shared" si="258"/>
        <v>0.62496093994125368</v>
      </c>
      <c r="AC355" s="71">
        <f t="shared" si="259"/>
        <v>6250</v>
      </c>
      <c r="AD355" s="71">
        <f t="shared" si="260"/>
        <v>10259.107149661289</v>
      </c>
      <c r="AE355" s="72">
        <f t="shared" si="261"/>
        <v>8.6099107616432181E-5</v>
      </c>
      <c r="AG355" s="116" t="s">
        <v>1362</v>
      </c>
      <c r="AH355" s="116"/>
      <c r="AI355" s="82">
        <f t="shared" si="242"/>
        <v>8.8405189641776294E-2</v>
      </c>
      <c r="AJ355" s="71">
        <f t="shared" si="243"/>
        <v>884.10714966128899</v>
      </c>
      <c r="AK355" s="117">
        <f t="shared" si="244"/>
        <v>0.31248046997062684</v>
      </c>
      <c r="AL355" s="118">
        <f t="shared" si="245"/>
        <v>3125</v>
      </c>
      <c r="AM355" s="82">
        <f t="shared" si="246"/>
        <v>0.62496093994125368</v>
      </c>
      <c r="AN355" s="71">
        <f t="shared" si="247"/>
        <v>6250</v>
      </c>
      <c r="AO355" s="71">
        <f t="shared" si="248"/>
        <v>10259.107149661289</v>
      </c>
      <c r="AP355" s="72">
        <f t="shared" si="262"/>
        <v>8.609910761636641E-5</v>
      </c>
      <c r="AR355" s="116" t="s">
        <v>470</v>
      </c>
      <c r="AS355" s="116"/>
      <c r="AT355" s="25">
        <f t="shared" si="270"/>
        <v>0.45961486343210139</v>
      </c>
      <c r="AU355" s="48">
        <f t="shared" si="249"/>
        <v>4715.2381315268685</v>
      </c>
      <c r="AV355" s="25">
        <f t="shared" si="271"/>
        <v>0.32491456466008206</v>
      </c>
      <c r="AW355" s="48">
        <f t="shared" si="250"/>
        <v>3333.333333333333</v>
      </c>
      <c r="AX355" s="25">
        <f t="shared" si="272"/>
        <v>0.32491456466008206</v>
      </c>
      <c r="AY355" s="48">
        <f t="shared" si="251"/>
        <v>3333.333333333333</v>
      </c>
      <c r="AZ355" s="48">
        <f t="shared" si="252"/>
        <v>11381.904798193535</v>
      </c>
      <c r="BA355" s="25">
        <f t="shared" si="273"/>
        <v>4.140324487646854E-4</v>
      </c>
      <c r="BC355" s="116" t="s">
        <v>1362</v>
      </c>
      <c r="BD355" s="116"/>
      <c r="BE355" s="56">
        <f t="shared" si="263"/>
        <v>0.33333333333333331</v>
      </c>
      <c r="BF355" s="48">
        <f t="shared" si="264"/>
        <v>3793.9682660645112</v>
      </c>
      <c r="BG355" s="56">
        <f t="shared" si="265"/>
        <v>0.33333333333333331</v>
      </c>
      <c r="BH355" s="48">
        <f t="shared" si="266"/>
        <v>3334.4444444444439</v>
      </c>
      <c r="BI355" s="56">
        <f t="shared" si="267"/>
        <v>0.33333333333333331</v>
      </c>
      <c r="BJ355" s="48">
        <f t="shared" si="268"/>
        <v>3334.4444444444439</v>
      </c>
      <c r="BK355" s="48">
        <f t="shared" si="253"/>
        <v>11381.904798193535</v>
      </c>
      <c r="BL355" s="51">
        <f t="shared" si="269"/>
        <v>4.1403244876470069E-4</v>
      </c>
    </row>
    <row r="356" spans="2:64" x14ac:dyDescent="0.2">
      <c r="B356" s="94">
        <v>44267</v>
      </c>
      <c r="C356" s="120">
        <f t="shared" si="274"/>
        <v>141.17465346422446</v>
      </c>
      <c r="D356" s="72">
        <f t="shared" si="283"/>
        <v>1.0000000000000909E-3</v>
      </c>
      <c r="E356" s="22">
        <v>1000</v>
      </c>
      <c r="F356" s="96">
        <f t="shared" si="276"/>
        <v>141174.65346422445</v>
      </c>
      <c r="G356" s="72">
        <f t="shared" si="277"/>
        <v>8.6020493410759277E-2</v>
      </c>
      <c r="H356" s="21">
        <v>100</v>
      </c>
      <c r="I356" s="72">
        <f t="shared" si="284"/>
        <v>0</v>
      </c>
      <c r="J356" s="22">
        <v>5000</v>
      </c>
      <c r="K356" s="96">
        <f t="shared" si="278"/>
        <v>500000</v>
      </c>
      <c r="L356" s="72">
        <f t="shared" si="279"/>
        <v>0.3046598355297469</v>
      </c>
      <c r="M356" s="21">
        <v>100</v>
      </c>
      <c r="N356" s="72">
        <f t="shared" si="285"/>
        <v>0</v>
      </c>
      <c r="O356" s="22">
        <v>10000</v>
      </c>
      <c r="P356" s="96">
        <f t="shared" si="280"/>
        <v>1000000</v>
      </c>
      <c r="Q356" s="72">
        <f t="shared" si="281"/>
        <v>0.60931967105949381</v>
      </c>
      <c r="R356" s="120">
        <f t="shared" si="282"/>
        <v>1641174.6534642244</v>
      </c>
      <c r="S356" s="99">
        <f t="shared" si="275"/>
        <v>1</v>
      </c>
      <c r="V356" s="116" t="s">
        <v>471</v>
      </c>
      <c r="W356" s="116"/>
      <c r="X356" s="72">
        <f t="shared" si="254"/>
        <v>8.8493594831418082E-2</v>
      </c>
      <c r="Y356" s="71">
        <f t="shared" si="255"/>
        <v>884.9912568109504</v>
      </c>
      <c r="Z356" s="72">
        <f t="shared" si="256"/>
        <v>0.31248046997062684</v>
      </c>
      <c r="AA356" s="71">
        <f t="shared" si="257"/>
        <v>3125</v>
      </c>
      <c r="AB356" s="72">
        <f t="shared" si="258"/>
        <v>0.62496093994125368</v>
      </c>
      <c r="AC356" s="71">
        <f t="shared" si="259"/>
        <v>6250</v>
      </c>
      <c r="AD356" s="71">
        <f t="shared" si="260"/>
        <v>10259.99125681095</v>
      </c>
      <c r="AE356" s="72">
        <f t="shared" si="261"/>
        <v>8.6177786893476254E-5</v>
      </c>
      <c r="AG356" s="116" t="s">
        <v>1363</v>
      </c>
      <c r="AH356" s="116"/>
      <c r="AI356" s="82">
        <f t="shared" si="242"/>
        <v>8.8493594831418082E-2</v>
      </c>
      <c r="AJ356" s="71">
        <f t="shared" si="243"/>
        <v>884.9912568109504</v>
      </c>
      <c r="AK356" s="117">
        <f t="shared" si="244"/>
        <v>0.31248046997062684</v>
      </c>
      <c r="AL356" s="118">
        <f t="shared" si="245"/>
        <v>3125</v>
      </c>
      <c r="AM356" s="82">
        <f t="shared" si="246"/>
        <v>0.62496093994125368</v>
      </c>
      <c r="AN356" s="71">
        <f t="shared" si="247"/>
        <v>6250</v>
      </c>
      <c r="AO356" s="71">
        <f t="shared" si="248"/>
        <v>10259.99125681095</v>
      </c>
      <c r="AP356" s="72">
        <f t="shared" si="262"/>
        <v>8.6177786893459896E-5</v>
      </c>
      <c r="AR356" s="116" t="s">
        <v>471</v>
      </c>
      <c r="AS356" s="116"/>
      <c r="AT356" s="25">
        <f t="shared" si="270"/>
        <v>0.46003483351168761</v>
      </c>
      <c r="AU356" s="48">
        <f t="shared" si="249"/>
        <v>4719.9533696583958</v>
      </c>
      <c r="AV356" s="25">
        <f t="shared" si="271"/>
        <v>0.32488656665477633</v>
      </c>
      <c r="AW356" s="48">
        <f t="shared" si="250"/>
        <v>3333.333333333333</v>
      </c>
      <c r="AX356" s="25">
        <f t="shared" si="272"/>
        <v>0.32488656665477633</v>
      </c>
      <c r="AY356" s="48">
        <f t="shared" si="251"/>
        <v>3333.333333333333</v>
      </c>
      <c r="AZ356" s="48">
        <f t="shared" si="252"/>
        <v>11386.620036325061</v>
      </c>
      <c r="BA356" s="25">
        <f t="shared" si="273"/>
        <v>4.1427495793803528E-4</v>
      </c>
      <c r="BC356" s="116" t="s">
        <v>1363</v>
      </c>
      <c r="BD356" s="116"/>
      <c r="BE356" s="56">
        <f t="shared" si="263"/>
        <v>0.33333333333333331</v>
      </c>
      <c r="BF356" s="48">
        <f t="shared" si="264"/>
        <v>3795.5400121083535</v>
      </c>
      <c r="BG356" s="56">
        <f t="shared" si="265"/>
        <v>0.33333333333333331</v>
      </c>
      <c r="BH356" s="48">
        <f t="shared" si="266"/>
        <v>3334.4444444444439</v>
      </c>
      <c r="BI356" s="56">
        <f t="shared" si="267"/>
        <v>0.33333333333333331</v>
      </c>
      <c r="BJ356" s="48">
        <f t="shared" si="268"/>
        <v>3334.4444444444439</v>
      </c>
      <c r="BK356" s="48">
        <f t="shared" si="253"/>
        <v>11386.620036325061</v>
      </c>
      <c r="BL356" s="51">
        <f t="shared" si="269"/>
        <v>4.1427495793810998E-4</v>
      </c>
    </row>
    <row r="357" spans="2:64" x14ac:dyDescent="0.2">
      <c r="B357" s="94">
        <v>44268</v>
      </c>
      <c r="C357" s="120">
        <f t="shared" si="274"/>
        <v>141.31582811768868</v>
      </c>
      <c r="D357" s="72">
        <f t="shared" si="283"/>
        <v>9.9999999999996186E-4</v>
      </c>
      <c r="E357" s="22">
        <v>1000</v>
      </c>
      <c r="F357" s="96">
        <f t="shared" si="276"/>
        <v>141315.82811768868</v>
      </c>
      <c r="G357" s="72">
        <f t="shared" si="277"/>
        <v>8.6099107616450649E-2</v>
      </c>
      <c r="H357" s="21">
        <v>100</v>
      </c>
      <c r="I357" s="72">
        <f t="shared" si="284"/>
        <v>0</v>
      </c>
      <c r="J357" s="22">
        <v>5000</v>
      </c>
      <c r="K357" s="96">
        <f t="shared" si="278"/>
        <v>500000</v>
      </c>
      <c r="L357" s="72">
        <f t="shared" si="279"/>
        <v>0.30463363079451644</v>
      </c>
      <c r="M357" s="21">
        <v>100</v>
      </c>
      <c r="N357" s="72">
        <f t="shared" si="285"/>
        <v>0</v>
      </c>
      <c r="O357" s="22">
        <v>10000</v>
      </c>
      <c r="P357" s="96">
        <f t="shared" si="280"/>
        <v>1000000</v>
      </c>
      <c r="Q357" s="72">
        <f t="shared" si="281"/>
        <v>0.60926726158903288</v>
      </c>
      <c r="R357" s="120">
        <f t="shared" si="282"/>
        <v>1641315.8281176887</v>
      </c>
      <c r="S357" s="99">
        <f t="shared" si="275"/>
        <v>1</v>
      </c>
      <c r="V357" s="116" t="s">
        <v>472</v>
      </c>
      <c r="W357" s="116"/>
      <c r="X357" s="72">
        <f t="shared" si="254"/>
        <v>8.8582088426249511E-2</v>
      </c>
      <c r="Y357" s="71">
        <f t="shared" si="255"/>
        <v>885.87624806776148</v>
      </c>
      <c r="Z357" s="72">
        <f t="shared" si="256"/>
        <v>0.31248046997062684</v>
      </c>
      <c r="AA357" s="71">
        <f t="shared" si="257"/>
        <v>3125</v>
      </c>
      <c r="AB357" s="72">
        <f t="shared" si="258"/>
        <v>0.62496093994125368</v>
      </c>
      <c r="AC357" s="71">
        <f t="shared" si="259"/>
        <v>6250</v>
      </c>
      <c r="AD357" s="71">
        <f t="shared" si="260"/>
        <v>10260.876248067761</v>
      </c>
      <c r="AE357" s="72">
        <f t="shared" si="261"/>
        <v>8.625653128346493E-5</v>
      </c>
      <c r="AG357" s="116" t="s">
        <v>1364</v>
      </c>
      <c r="AH357" s="116"/>
      <c r="AI357" s="82">
        <f t="shared" si="242"/>
        <v>8.8582088426249511E-2</v>
      </c>
      <c r="AJ357" s="71">
        <f t="shared" si="243"/>
        <v>885.87624806776148</v>
      </c>
      <c r="AK357" s="117">
        <f t="shared" si="244"/>
        <v>0.31248046997062684</v>
      </c>
      <c r="AL357" s="118">
        <f t="shared" si="245"/>
        <v>3125</v>
      </c>
      <c r="AM357" s="82">
        <f t="shared" si="246"/>
        <v>0.62496093994125368</v>
      </c>
      <c r="AN357" s="71">
        <f t="shared" si="247"/>
        <v>6250</v>
      </c>
      <c r="AO357" s="71">
        <f t="shared" si="248"/>
        <v>10260.876248067761</v>
      </c>
      <c r="AP357" s="72">
        <f t="shared" si="262"/>
        <v>8.6256531283357418E-5</v>
      </c>
      <c r="AR357" s="116" t="s">
        <v>472</v>
      </c>
      <c r="AS357" s="116"/>
      <c r="AT357" s="25">
        <f t="shared" si="270"/>
        <v>0.46045515108105545</v>
      </c>
      <c r="AU357" s="48">
        <f t="shared" si="249"/>
        <v>4724.6733230280543</v>
      </c>
      <c r="AV357" s="25">
        <f t="shared" si="271"/>
        <v>0.32485854548348514</v>
      </c>
      <c r="AW357" s="48">
        <f t="shared" si="250"/>
        <v>3333.333333333333</v>
      </c>
      <c r="AX357" s="25">
        <f t="shared" si="272"/>
        <v>0.32485854548348514</v>
      </c>
      <c r="AY357" s="48">
        <f t="shared" si="251"/>
        <v>3333.333333333333</v>
      </c>
      <c r="AZ357" s="48">
        <f t="shared" si="252"/>
        <v>11391.339989694719</v>
      </c>
      <c r="BA357" s="25">
        <f t="shared" si="273"/>
        <v>4.1451750867255567E-4</v>
      </c>
      <c r="BC357" s="116" t="s">
        <v>1364</v>
      </c>
      <c r="BD357" s="116"/>
      <c r="BE357" s="56">
        <f t="shared" si="263"/>
        <v>0.33333333333333331</v>
      </c>
      <c r="BF357" s="48">
        <f t="shared" si="264"/>
        <v>3797.1133298982395</v>
      </c>
      <c r="BG357" s="56">
        <f t="shared" si="265"/>
        <v>0.33333333333333331</v>
      </c>
      <c r="BH357" s="48">
        <f t="shared" si="266"/>
        <v>3334.4444444444439</v>
      </c>
      <c r="BI357" s="56">
        <f t="shared" si="267"/>
        <v>0.33333333333333331</v>
      </c>
      <c r="BJ357" s="48">
        <f t="shared" si="268"/>
        <v>3334.4444444444439</v>
      </c>
      <c r="BK357" s="48">
        <f t="shared" si="253"/>
        <v>11391.339989694719</v>
      </c>
      <c r="BL357" s="51">
        <f t="shared" si="269"/>
        <v>4.1451750867249615E-4</v>
      </c>
    </row>
    <row r="358" spans="2:64" x14ac:dyDescent="0.2">
      <c r="B358" s="94">
        <v>44269</v>
      </c>
      <c r="C358" s="120">
        <f t="shared" si="274"/>
        <v>141.45714394580637</v>
      </c>
      <c r="D358" s="72">
        <f t="shared" si="283"/>
        <v>9.9999999999996251E-4</v>
      </c>
      <c r="E358" s="22">
        <v>1000</v>
      </c>
      <c r="F358" s="96">
        <f t="shared" si="276"/>
        <v>141457.14394580637</v>
      </c>
      <c r="G358" s="72">
        <f t="shared" si="277"/>
        <v>8.6177786893519195E-2</v>
      </c>
      <c r="H358" s="21">
        <v>100</v>
      </c>
      <c r="I358" s="72">
        <f t="shared" si="284"/>
        <v>0</v>
      </c>
      <c r="J358" s="22">
        <v>5000</v>
      </c>
      <c r="K358" s="96">
        <f t="shared" si="278"/>
        <v>500000</v>
      </c>
      <c r="L358" s="72">
        <f t="shared" si="279"/>
        <v>0.30460740436882694</v>
      </c>
      <c r="M358" s="21">
        <v>100</v>
      </c>
      <c r="N358" s="72">
        <f t="shared" si="285"/>
        <v>0</v>
      </c>
      <c r="O358" s="22">
        <v>10000</v>
      </c>
      <c r="P358" s="96">
        <f t="shared" si="280"/>
        <v>1000000</v>
      </c>
      <c r="Q358" s="72">
        <f t="shared" si="281"/>
        <v>0.60921480873765388</v>
      </c>
      <c r="R358" s="120">
        <f t="shared" si="282"/>
        <v>1641457.1439458064</v>
      </c>
      <c r="S358" s="99">
        <f t="shared" si="275"/>
        <v>1</v>
      </c>
      <c r="V358" s="116" t="s">
        <v>473</v>
      </c>
      <c r="W358" s="116"/>
      <c r="X358" s="72">
        <f t="shared" si="254"/>
        <v>8.8670670514675767E-2</v>
      </c>
      <c r="Y358" s="71">
        <f t="shared" si="255"/>
        <v>886.7621243158294</v>
      </c>
      <c r="Z358" s="72">
        <f t="shared" si="256"/>
        <v>0.31248046997062684</v>
      </c>
      <c r="AA358" s="71">
        <f t="shared" si="257"/>
        <v>3125</v>
      </c>
      <c r="AB358" s="72">
        <f t="shared" si="258"/>
        <v>0.62496093994125368</v>
      </c>
      <c r="AC358" s="71">
        <f t="shared" si="259"/>
        <v>6250</v>
      </c>
      <c r="AD358" s="71">
        <f t="shared" si="260"/>
        <v>10261.762124315828</v>
      </c>
      <c r="AE358" s="72">
        <f t="shared" si="261"/>
        <v>8.6335340827602285E-5</v>
      </c>
      <c r="AG358" s="116" t="s">
        <v>1365</v>
      </c>
      <c r="AH358" s="116"/>
      <c r="AI358" s="82">
        <f t="shared" si="242"/>
        <v>8.8670670514675767E-2</v>
      </c>
      <c r="AJ358" s="71">
        <f t="shared" si="243"/>
        <v>886.7621243158294</v>
      </c>
      <c r="AK358" s="117">
        <f t="shared" si="244"/>
        <v>0.31248046997062684</v>
      </c>
      <c r="AL358" s="118">
        <f t="shared" si="245"/>
        <v>3125</v>
      </c>
      <c r="AM358" s="82">
        <f t="shared" si="246"/>
        <v>0.62496093994125368</v>
      </c>
      <c r="AN358" s="71">
        <f t="shared" si="247"/>
        <v>6250</v>
      </c>
      <c r="AO358" s="71">
        <f t="shared" si="248"/>
        <v>10261.762124315828</v>
      </c>
      <c r="AP358" s="72">
        <f t="shared" si="262"/>
        <v>8.6335340827581319E-5</v>
      </c>
      <c r="AR358" s="116" t="s">
        <v>473</v>
      </c>
      <c r="AS358" s="116"/>
      <c r="AT358" s="25">
        <f t="shared" si="270"/>
        <v>0.46087581636145175</v>
      </c>
      <c r="AU358" s="48">
        <f t="shared" si="249"/>
        <v>4729.3979963510828</v>
      </c>
      <c r="AV358" s="25">
        <f t="shared" si="271"/>
        <v>0.32483050113145873</v>
      </c>
      <c r="AW358" s="48">
        <f t="shared" si="250"/>
        <v>3333.333333333333</v>
      </c>
      <c r="AX358" s="25">
        <f t="shared" si="272"/>
        <v>0.32483050113145873</v>
      </c>
      <c r="AY358" s="48">
        <f t="shared" si="251"/>
        <v>3333.333333333333</v>
      </c>
      <c r="AZ358" s="48">
        <f t="shared" si="252"/>
        <v>11396.064663017749</v>
      </c>
      <c r="BA358" s="25">
        <f t="shared" si="273"/>
        <v>4.1476010085764371E-4</v>
      </c>
      <c r="BC358" s="116" t="s">
        <v>1365</v>
      </c>
      <c r="BD358" s="116"/>
      <c r="BE358" s="56">
        <f t="shared" si="263"/>
        <v>0.33333333333333331</v>
      </c>
      <c r="BF358" s="48">
        <f t="shared" si="264"/>
        <v>3798.6882210059161</v>
      </c>
      <c r="BG358" s="56">
        <f t="shared" si="265"/>
        <v>0.33333333333333331</v>
      </c>
      <c r="BH358" s="48">
        <f t="shared" si="266"/>
        <v>3334.4444444444439</v>
      </c>
      <c r="BI358" s="56">
        <f t="shared" si="267"/>
        <v>0.33333333333333331</v>
      </c>
      <c r="BJ358" s="48">
        <f t="shared" si="268"/>
        <v>3334.4444444444439</v>
      </c>
      <c r="BK358" s="48">
        <f t="shared" si="253"/>
        <v>11396.064663017749</v>
      </c>
      <c r="BL358" s="51">
        <f t="shared" si="269"/>
        <v>4.1476010085772508E-4</v>
      </c>
    </row>
    <row r="359" spans="2:64" x14ac:dyDescent="0.2">
      <c r="B359" s="94">
        <v>44270</v>
      </c>
      <c r="C359" s="120">
        <f t="shared" si="274"/>
        <v>141.59860108975218</v>
      </c>
      <c r="D359" s="72">
        <f t="shared" si="283"/>
        <v>1.0000000000000562E-3</v>
      </c>
      <c r="E359" s="22">
        <v>1000</v>
      </c>
      <c r="F359" s="96">
        <f t="shared" si="276"/>
        <v>141598.60108975219</v>
      </c>
      <c r="G359" s="72">
        <f t="shared" si="277"/>
        <v>8.6256531283441601E-2</v>
      </c>
      <c r="H359" s="21">
        <v>100</v>
      </c>
      <c r="I359" s="72">
        <f t="shared" si="284"/>
        <v>0</v>
      </c>
      <c r="J359" s="22">
        <v>5000</v>
      </c>
      <c r="K359" s="96">
        <f t="shared" si="278"/>
        <v>500000</v>
      </c>
      <c r="L359" s="72">
        <f t="shared" si="279"/>
        <v>0.30458115623885279</v>
      </c>
      <c r="M359" s="21">
        <v>100</v>
      </c>
      <c r="N359" s="72">
        <f t="shared" si="285"/>
        <v>0</v>
      </c>
      <c r="O359" s="22">
        <v>10000</v>
      </c>
      <c r="P359" s="96">
        <f t="shared" si="280"/>
        <v>1000000</v>
      </c>
      <c r="Q359" s="72">
        <f t="shared" si="281"/>
        <v>0.60916231247770558</v>
      </c>
      <c r="R359" s="120">
        <f t="shared" si="282"/>
        <v>1641598.6010897523</v>
      </c>
      <c r="S359" s="99">
        <f t="shared" si="275"/>
        <v>1</v>
      </c>
      <c r="V359" s="116" t="s">
        <v>474</v>
      </c>
      <c r="W359" s="116"/>
      <c r="X359" s="72">
        <f t="shared" si="254"/>
        <v>8.8759341185190466E-2</v>
      </c>
      <c r="Y359" s="71">
        <f t="shared" si="255"/>
        <v>887.64888644014536</v>
      </c>
      <c r="Z359" s="72">
        <f t="shared" si="256"/>
        <v>0.31248046997062684</v>
      </c>
      <c r="AA359" s="71">
        <f t="shared" si="257"/>
        <v>3125</v>
      </c>
      <c r="AB359" s="72">
        <f t="shared" si="258"/>
        <v>0.62496093994125368</v>
      </c>
      <c r="AC359" s="71">
        <f t="shared" si="259"/>
        <v>6250</v>
      </c>
      <c r="AD359" s="71">
        <f t="shared" si="260"/>
        <v>10262.648886440145</v>
      </c>
      <c r="AE359" s="72">
        <f t="shared" si="261"/>
        <v>8.6414215567896314E-5</v>
      </c>
      <c r="AG359" s="116" t="s">
        <v>1366</v>
      </c>
      <c r="AH359" s="116"/>
      <c r="AI359" s="82">
        <f t="shared" si="242"/>
        <v>8.8759341185190466E-2</v>
      </c>
      <c r="AJ359" s="71">
        <f t="shared" si="243"/>
        <v>887.64888644014536</v>
      </c>
      <c r="AK359" s="117">
        <f t="shared" si="244"/>
        <v>0.31248046997062684</v>
      </c>
      <c r="AL359" s="118">
        <f t="shared" si="245"/>
        <v>3125</v>
      </c>
      <c r="AM359" s="82">
        <f t="shared" si="246"/>
        <v>0.62496093994125368</v>
      </c>
      <c r="AN359" s="71">
        <f t="shared" si="247"/>
        <v>6250</v>
      </c>
      <c r="AO359" s="71">
        <f t="shared" si="248"/>
        <v>10262.648886440145</v>
      </c>
      <c r="AP359" s="72">
        <f t="shared" si="262"/>
        <v>8.6414215567875985E-5</v>
      </c>
      <c r="AR359" s="116" t="s">
        <v>474</v>
      </c>
      <c r="AS359" s="116"/>
      <c r="AT359" s="25">
        <f t="shared" si="270"/>
        <v>0.46129682957414164</v>
      </c>
      <c r="AU359" s="48">
        <f t="shared" si="249"/>
        <v>4734.1273943474343</v>
      </c>
      <c r="AV359" s="25">
        <f t="shared" si="271"/>
        <v>0.32480243358394606</v>
      </c>
      <c r="AW359" s="48">
        <f t="shared" si="250"/>
        <v>3333.333333333333</v>
      </c>
      <c r="AX359" s="25">
        <f t="shared" si="272"/>
        <v>0.32480243358394606</v>
      </c>
      <c r="AY359" s="48">
        <f t="shared" si="251"/>
        <v>3333.333333333333</v>
      </c>
      <c r="AZ359" s="48">
        <f t="shared" si="252"/>
        <v>11400.794061014101</v>
      </c>
      <c r="BA359" s="25">
        <f t="shared" si="273"/>
        <v>4.1500273438252358E-4</v>
      </c>
      <c r="BC359" s="116" t="s">
        <v>1366</v>
      </c>
      <c r="BD359" s="116"/>
      <c r="BE359" s="56">
        <f t="shared" si="263"/>
        <v>0.33333333333333331</v>
      </c>
      <c r="BF359" s="48">
        <f t="shared" si="264"/>
        <v>3800.2646870047001</v>
      </c>
      <c r="BG359" s="56">
        <f t="shared" si="265"/>
        <v>0.33333333333333331</v>
      </c>
      <c r="BH359" s="48">
        <f t="shared" si="266"/>
        <v>3334.4444444444439</v>
      </c>
      <c r="BI359" s="56">
        <f t="shared" si="267"/>
        <v>0.33333333333333331</v>
      </c>
      <c r="BJ359" s="48">
        <f t="shared" si="268"/>
        <v>3334.4444444444439</v>
      </c>
      <c r="BK359" s="48">
        <f t="shared" si="253"/>
        <v>11400.794061014101</v>
      </c>
      <c r="BL359" s="51">
        <f t="shared" si="269"/>
        <v>4.1500273438255242E-4</v>
      </c>
    </row>
    <row r="360" spans="2:64" x14ac:dyDescent="0.2">
      <c r="B360" s="94">
        <v>44271</v>
      </c>
      <c r="C360" s="120">
        <f t="shared" si="274"/>
        <v>141.74019969084193</v>
      </c>
      <c r="D360" s="72">
        <f t="shared" si="283"/>
        <v>1.0000000000000135E-3</v>
      </c>
      <c r="E360" s="22">
        <v>1000</v>
      </c>
      <c r="F360" s="96">
        <f t="shared" si="276"/>
        <v>141740.19969084192</v>
      </c>
      <c r="G360" s="72">
        <f t="shared" si="277"/>
        <v>8.6335340827698059E-2</v>
      </c>
      <c r="H360" s="21">
        <v>100</v>
      </c>
      <c r="I360" s="72">
        <f t="shared" si="284"/>
        <v>0</v>
      </c>
      <c r="J360" s="22">
        <v>5000</v>
      </c>
      <c r="K360" s="96">
        <f t="shared" si="278"/>
        <v>500000</v>
      </c>
      <c r="L360" s="72">
        <f t="shared" si="279"/>
        <v>0.30455488639076728</v>
      </c>
      <c r="M360" s="21">
        <v>100</v>
      </c>
      <c r="N360" s="72">
        <f t="shared" si="285"/>
        <v>0</v>
      </c>
      <c r="O360" s="22">
        <v>10000</v>
      </c>
      <c r="P360" s="96">
        <f t="shared" si="280"/>
        <v>1000000</v>
      </c>
      <c r="Q360" s="72">
        <f t="shared" si="281"/>
        <v>0.60910977278153455</v>
      </c>
      <c r="R360" s="120">
        <f t="shared" si="282"/>
        <v>1641740.1996908421</v>
      </c>
      <c r="S360" s="99">
        <f t="shared" si="275"/>
        <v>0.99999999999999989</v>
      </c>
      <c r="V360" s="116" t="s">
        <v>475</v>
      </c>
      <c r="W360" s="116"/>
      <c r="X360" s="72">
        <f t="shared" si="254"/>
        <v>8.8848100526375665E-2</v>
      </c>
      <c r="Y360" s="71">
        <f t="shared" si="255"/>
        <v>888.53653532658564</v>
      </c>
      <c r="Z360" s="72">
        <f t="shared" si="256"/>
        <v>0.31248046997062684</v>
      </c>
      <c r="AA360" s="71">
        <f t="shared" si="257"/>
        <v>3125</v>
      </c>
      <c r="AB360" s="72">
        <f t="shared" si="258"/>
        <v>0.62496093994125368</v>
      </c>
      <c r="AC360" s="71">
        <f t="shared" si="259"/>
        <v>6250</v>
      </c>
      <c r="AD360" s="71">
        <f t="shared" si="260"/>
        <v>10263.536535326586</v>
      </c>
      <c r="AE360" s="72">
        <f t="shared" si="261"/>
        <v>8.649315554520859E-5</v>
      </c>
      <c r="AG360" s="116" t="s">
        <v>1367</v>
      </c>
      <c r="AH360" s="116"/>
      <c r="AI360" s="82">
        <f t="shared" si="242"/>
        <v>8.8848100526375665E-2</v>
      </c>
      <c r="AJ360" s="71">
        <f t="shared" si="243"/>
        <v>888.53653532658564</v>
      </c>
      <c r="AK360" s="117">
        <f t="shared" si="244"/>
        <v>0.31248046997062684</v>
      </c>
      <c r="AL360" s="118">
        <f t="shared" si="245"/>
        <v>3125</v>
      </c>
      <c r="AM360" s="82">
        <f t="shared" si="246"/>
        <v>0.62496093994125368</v>
      </c>
      <c r="AN360" s="71">
        <f t="shared" si="247"/>
        <v>6250</v>
      </c>
      <c r="AO360" s="71">
        <f t="shared" si="248"/>
        <v>10263.536535326586</v>
      </c>
      <c r="AP360" s="72">
        <f t="shared" si="262"/>
        <v>8.6493155545319667E-5</v>
      </c>
      <c r="AR360" s="116" t="s">
        <v>475</v>
      </c>
      <c r="AS360" s="116"/>
      <c r="AT360" s="25">
        <f t="shared" si="270"/>
        <v>0.46171819094040872</v>
      </c>
      <c r="AU360" s="48">
        <f t="shared" si="249"/>
        <v>4738.8615217417819</v>
      </c>
      <c r="AV360" s="25">
        <f t="shared" si="271"/>
        <v>0.32477434282619488</v>
      </c>
      <c r="AW360" s="48">
        <f t="shared" si="250"/>
        <v>3333.333333333333</v>
      </c>
      <c r="AX360" s="25">
        <f t="shared" si="272"/>
        <v>0.32477434282619488</v>
      </c>
      <c r="AY360" s="48">
        <f t="shared" si="251"/>
        <v>3333.333333333333</v>
      </c>
      <c r="AZ360" s="48">
        <f t="shared" si="252"/>
        <v>11405.528188408447</v>
      </c>
      <c r="BA360" s="25">
        <f t="shared" si="273"/>
        <v>4.1524540913640576E-4</v>
      </c>
      <c r="BC360" s="116" t="s">
        <v>1367</v>
      </c>
      <c r="BD360" s="116"/>
      <c r="BE360" s="56">
        <f t="shared" si="263"/>
        <v>0.33333333333333331</v>
      </c>
      <c r="BF360" s="48">
        <f t="shared" si="264"/>
        <v>3801.842729469482</v>
      </c>
      <c r="BG360" s="56">
        <f t="shared" si="265"/>
        <v>0.33333333333333331</v>
      </c>
      <c r="BH360" s="48">
        <f t="shared" si="266"/>
        <v>3334.4444444444439</v>
      </c>
      <c r="BI360" s="56">
        <f t="shared" si="267"/>
        <v>0.33333333333333331</v>
      </c>
      <c r="BJ360" s="48">
        <f t="shared" si="268"/>
        <v>3334.4444444444439</v>
      </c>
      <c r="BK360" s="48">
        <f t="shared" si="253"/>
        <v>11405.528188408447</v>
      </c>
      <c r="BL360" s="51">
        <f t="shared" si="269"/>
        <v>4.1524540913639996E-4</v>
      </c>
    </row>
    <row r="361" spans="2:64" x14ac:dyDescent="0.2">
      <c r="B361" s="94">
        <v>44272</v>
      </c>
      <c r="C361" s="120">
        <f t="shared" si="274"/>
        <v>141.88193989053278</v>
      </c>
      <c r="D361" s="72">
        <f t="shared" si="283"/>
        <v>1.0000000000000135E-3</v>
      </c>
      <c r="E361" s="22">
        <v>1000</v>
      </c>
      <c r="F361" s="96">
        <f t="shared" si="276"/>
        <v>141881.93989053278</v>
      </c>
      <c r="G361" s="72">
        <f t="shared" si="277"/>
        <v>8.6414215567772373E-2</v>
      </c>
      <c r="H361" s="21">
        <v>100</v>
      </c>
      <c r="I361" s="72">
        <f t="shared" si="284"/>
        <v>0</v>
      </c>
      <c r="J361" s="22">
        <v>5000</v>
      </c>
      <c r="K361" s="96">
        <f t="shared" si="278"/>
        <v>500000</v>
      </c>
      <c r="L361" s="72">
        <f t="shared" si="279"/>
        <v>0.30452859481074257</v>
      </c>
      <c r="M361" s="21">
        <v>100</v>
      </c>
      <c r="N361" s="72">
        <f t="shared" si="285"/>
        <v>0</v>
      </c>
      <c r="O361" s="22">
        <v>10000</v>
      </c>
      <c r="P361" s="96">
        <f t="shared" si="280"/>
        <v>1000000</v>
      </c>
      <c r="Q361" s="72">
        <f t="shared" si="281"/>
        <v>0.60905718962148514</v>
      </c>
      <c r="R361" s="120">
        <f t="shared" si="282"/>
        <v>1641881.9398905328</v>
      </c>
      <c r="S361" s="99">
        <f t="shared" si="275"/>
        <v>1</v>
      </c>
      <c r="V361" s="116" t="s">
        <v>476</v>
      </c>
      <c r="W361" s="116"/>
      <c r="X361" s="72">
        <f t="shared" si="254"/>
        <v>8.8936948626902032E-2</v>
      </c>
      <c r="Y361" s="71">
        <f t="shared" si="255"/>
        <v>889.4250718619121</v>
      </c>
      <c r="Z361" s="72">
        <f t="shared" si="256"/>
        <v>0.31248046997062684</v>
      </c>
      <c r="AA361" s="71">
        <f t="shared" si="257"/>
        <v>3125</v>
      </c>
      <c r="AB361" s="72">
        <f t="shared" si="258"/>
        <v>0.62496093994125368</v>
      </c>
      <c r="AC361" s="71">
        <f t="shared" si="259"/>
        <v>6250</v>
      </c>
      <c r="AD361" s="71">
        <f t="shared" si="260"/>
        <v>10264.425071861911</v>
      </c>
      <c r="AE361" s="72">
        <f t="shared" si="261"/>
        <v>8.6572160801204367E-5</v>
      </c>
      <c r="AG361" s="116" t="s">
        <v>1368</v>
      </c>
      <c r="AH361" s="116"/>
      <c r="AI361" s="82">
        <f t="shared" si="242"/>
        <v>8.8936948626902032E-2</v>
      </c>
      <c r="AJ361" s="71">
        <f t="shared" si="243"/>
        <v>889.4250718619121</v>
      </c>
      <c r="AK361" s="117">
        <f t="shared" si="244"/>
        <v>0.31248046997062684</v>
      </c>
      <c r="AL361" s="118">
        <f t="shared" si="245"/>
        <v>3125</v>
      </c>
      <c r="AM361" s="82">
        <f t="shared" si="246"/>
        <v>0.62496093994125368</v>
      </c>
      <c r="AN361" s="71">
        <f t="shared" si="247"/>
        <v>6250</v>
      </c>
      <c r="AO361" s="71">
        <f t="shared" si="248"/>
        <v>10264.425071861911</v>
      </c>
      <c r="AP361" s="72">
        <f t="shared" si="262"/>
        <v>8.6572160801212661E-5</v>
      </c>
      <c r="AR361" s="116" t="s">
        <v>476</v>
      </c>
      <c r="AS361" s="116"/>
      <c r="AT361" s="25">
        <f t="shared" si="270"/>
        <v>0.46213990068155464</v>
      </c>
      <c r="AU361" s="48">
        <f t="shared" si="249"/>
        <v>4743.6003832635233</v>
      </c>
      <c r="AV361" s="25">
        <f t="shared" si="271"/>
        <v>0.32474622884345183</v>
      </c>
      <c r="AW361" s="48">
        <f t="shared" si="250"/>
        <v>3333.333333333333</v>
      </c>
      <c r="AX361" s="25">
        <f t="shared" si="272"/>
        <v>0.32474622884345183</v>
      </c>
      <c r="AY361" s="48">
        <f t="shared" si="251"/>
        <v>3333.333333333333</v>
      </c>
      <c r="AZ361" s="48">
        <f t="shared" si="252"/>
        <v>11410.267049930189</v>
      </c>
      <c r="BA361" s="25">
        <f t="shared" si="273"/>
        <v>4.1548812500928433E-4</v>
      </c>
      <c r="BC361" s="116" t="s">
        <v>1368</v>
      </c>
      <c r="BD361" s="116"/>
      <c r="BE361" s="56">
        <f t="shared" si="263"/>
        <v>0.33333333333333331</v>
      </c>
      <c r="BF361" s="48">
        <f t="shared" si="264"/>
        <v>3803.4223499767295</v>
      </c>
      <c r="BG361" s="56">
        <f t="shared" si="265"/>
        <v>0.33333333333333331</v>
      </c>
      <c r="BH361" s="48">
        <f t="shared" si="266"/>
        <v>3334.4444444444439</v>
      </c>
      <c r="BI361" s="56">
        <f t="shared" si="267"/>
        <v>0.33333333333333331</v>
      </c>
      <c r="BJ361" s="48">
        <f t="shared" si="268"/>
        <v>3334.4444444444439</v>
      </c>
      <c r="BK361" s="48">
        <f t="shared" si="253"/>
        <v>11410.267049930189</v>
      </c>
      <c r="BL361" s="51">
        <f t="shared" si="269"/>
        <v>4.1548812500935561E-4</v>
      </c>
    </row>
    <row r="362" spans="2:64" x14ac:dyDescent="0.2">
      <c r="B362" s="94">
        <v>44273</v>
      </c>
      <c r="C362" s="120">
        <f t="shared" si="274"/>
        <v>142.02382183042332</v>
      </c>
      <c r="D362" s="72">
        <f t="shared" si="283"/>
        <v>1.0000000000000399E-3</v>
      </c>
      <c r="E362" s="22">
        <v>1000</v>
      </c>
      <c r="F362" s="96">
        <f t="shared" si="276"/>
        <v>142023.82183042332</v>
      </c>
      <c r="G362" s="72">
        <f t="shared" si="277"/>
        <v>8.6493155545151731E-2</v>
      </c>
      <c r="H362" s="21">
        <v>100</v>
      </c>
      <c r="I362" s="72">
        <f t="shared" si="284"/>
        <v>0</v>
      </c>
      <c r="J362" s="22">
        <v>5000</v>
      </c>
      <c r="K362" s="96">
        <f t="shared" si="278"/>
        <v>500000</v>
      </c>
      <c r="L362" s="72">
        <f t="shared" si="279"/>
        <v>0.3045022814849494</v>
      </c>
      <c r="M362" s="21">
        <v>100</v>
      </c>
      <c r="N362" s="72">
        <f t="shared" si="285"/>
        <v>0</v>
      </c>
      <c r="O362" s="22">
        <v>10000</v>
      </c>
      <c r="P362" s="96">
        <f t="shared" si="280"/>
        <v>1000000</v>
      </c>
      <c r="Q362" s="72">
        <f t="shared" si="281"/>
        <v>0.6090045629698988</v>
      </c>
      <c r="R362" s="120">
        <f t="shared" si="282"/>
        <v>1642023.8218304233</v>
      </c>
      <c r="S362" s="99">
        <f t="shared" si="275"/>
        <v>1</v>
      </c>
      <c r="V362" s="116" t="s">
        <v>477</v>
      </c>
      <c r="W362" s="116"/>
      <c r="X362" s="72">
        <f t="shared" si="254"/>
        <v>8.9025885575528929E-2</v>
      </c>
      <c r="Y362" s="71">
        <f t="shared" si="255"/>
        <v>890.31449693377397</v>
      </c>
      <c r="Z362" s="72">
        <f t="shared" si="256"/>
        <v>0.31248046997062684</v>
      </c>
      <c r="AA362" s="71">
        <f t="shared" si="257"/>
        <v>3125</v>
      </c>
      <c r="AB362" s="72">
        <f t="shared" si="258"/>
        <v>0.62496093994125368</v>
      </c>
      <c r="AC362" s="71">
        <f t="shared" si="259"/>
        <v>6250</v>
      </c>
      <c r="AD362" s="71">
        <f t="shared" si="260"/>
        <v>10265.314496933774</v>
      </c>
      <c r="AE362" s="72">
        <f t="shared" si="261"/>
        <v>8.6651231377820286E-5</v>
      </c>
      <c r="AG362" s="116" t="s">
        <v>1369</v>
      </c>
      <c r="AH362" s="116"/>
      <c r="AI362" s="82">
        <f t="shared" si="242"/>
        <v>8.9025885575528929E-2</v>
      </c>
      <c r="AJ362" s="71">
        <f t="shared" si="243"/>
        <v>890.31449693377397</v>
      </c>
      <c r="AK362" s="117">
        <f t="shared" si="244"/>
        <v>0.31248046997062684</v>
      </c>
      <c r="AL362" s="118">
        <f t="shared" si="245"/>
        <v>3125</v>
      </c>
      <c r="AM362" s="82">
        <f t="shared" si="246"/>
        <v>0.62496093994125368</v>
      </c>
      <c r="AN362" s="71">
        <f t="shared" si="247"/>
        <v>6250</v>
      </c>
      <c r="AO362" s="71">
        <f t="shared" si="248"/>
        <v>10265.314496933774</v>
      </c>
      <c r="AP362" s="72">
        <f t="shared" si="262"/>
        <v>8.6651231377743443E-5</v>
      </c>
      <c r="AR362" s="116" t="s">
        <v>477</v>
      </c>
      <c r="AS362" s="116"/>
      <c r="AT362" s="25">
        <f t="shared" si="270"/>
        <v>0.46256195901889863</v>
      </c>
      <c r="AU362" s="48">
        <f t="shared" si="249"/>
        <v>4748.343983646786</v>
      </c>
      <c r="AV362" s="25">
        <f t="shared" si="271"/>
        <v>0.32471809162096227</v>
      </c>
      <c r="AW362" s="48">
        <f t="shared" si="250"/>
        <v>3333.333333333333</v>
      </c>
      <c r="AX362" s="25">
        <f t="shared" si="272"/>
        <v>0.32471809162096227</v>
      </c>
      <c r="AY362" s="48">
        <f t="shared" si="251"/>
        <v>3333.333333333333</v>
      </c>
      <c r="AZ362" s="48">
        <f t="shared" si="252"/>
        <v>11415.010650313452</v>
      </c>
      <c r="BA362" s="25">
        <f t="shared" si="273"/>
        <v>4.1573088188954317E-4</v>
      </c>
      <c r="BC362" s="116" t="s">
        <v>1369</v>
      </c>
      <c r="BD362" s="116"/>
      <c r="BE362" s="56">
        <f t="shared" si="263"/>
        <v>0.33333333333333331</v>
      </c>
      <c r="BF362" s="48">
        <f t="shared" si="264"/>
        <v>3805.003550104484</v>
      </c>
      <c r="BG362" s="56">
        <f t="shared" si="265"/>
        <v>0.33333333333333331</v>
      </c>
      <c r="BH362" s="48">
        <f t="shared" si="266"/>
        <v>3334.4444444444439</v>
      </c>
      <c r="BI362" s="56">
        <f t="shared" si="267"/>
        <v>0.33333333333333331</v>
      </c>
      <c r="BJ362" s="48">
        <f t="shared" si="268"/>
        <v>3334.4444444444439</v>
      </c>
      <c r="BK362" s="48">
        <f t="shared" si="253"/>
        <v>11415.010650313452</v>
      </c>
      <c r="BL362" s="51">
        <f t="shared" si="269"/>
        <v>4.1573088188950891E-4</v>
      </c>
    </row>
    <row r="363" spans="2:64" x14ac:dyDescent="0.2">
      <c r="B363" s="94">
        <v>44274</v>
      </c>
      <c r="C363" s="120">
        <f t="shared" si="274"/>
        <v>142.16584565225375</v>
      </c>
      <c r="D363" s="72">
        <f t="shared" si="283"/>
        <v>1.0000000000000811E-3</v>
      </c>
      <c r="E363" s="22">
        <v>1000</v>
      </c>
      <c r="F363" s="96">
        <f t="shared" si="276"/>
        <v>142165.84565225375</v>
      </c>
      <c r="G363" s="72">
        <f t="shared" si="277"/>
        <v>8.6572160801326806E-2</v>
      </c>
      <c r="H363" s="21">
        <v>100</v>
      </c>
      <c r="I363" s="72">
        <f t="shared" si="284"/>
        <v>0</v>
      </c>
      <c r="J363" s="22">
        <v>5000</v>
      </c>
      <c r="K363" s="96">
        <f t="shared" si="278"/>
        <v>500000</v>
      </c>
      <c r="L363" s="72">
        <f t="shared" si="279"/>
        <v>0.30447594639955772</v>
      </c>
      <c r="M363" s="21">
        <v>100</v>
      </c>
      <c r="N363" s="72">
        <f t="shared" si="285"/>
        <v>0</v>
      </c>
      <c r="O363" s="22">
        <v>10000</v>
      </c>
      <c r="P363" s="96">
        <f t="shared" si="280"/>
        <v>1000000</v>
      </c>
      <c r="Q363" s="72">
        <f t="shared" si="281"/>
        <v>0.60895189279911544</v>
      </c>
      <c r="R363" s="120">
        <f t="shared" si="282"/>
        <v>1642165.8456522538</v>
      </c>
      <c r="S363" s="99">
        <f t="shared" si="275"/>
        <v>1</v>
      </c>
      <c r="V363" s="116" t="s">
        <v>478</v>
      </c>
      <c r="W363" s="116"/>
      <c r="X363" s="72">
        <f t="shared" si="254"/>
        <v>8.9114911461104465E-2</v>
      </c>
      <c r="Y363" s="71">
        <f t="shared" si="255"/>
        <v>891.20481143070788</v>
      </c>
      <c r="Z363" s="72">
        <f t="shared" si="256"/>
        <v>0.31248046997062684</v>
      </c>
      <c r="AA363" s="71">
        <f t="shared" si="257"/>
        <v>3125</v>
      </c>
      <c r="AB363" s="72">
        <f t="shared" si="258"/>
        <v>0.62496093994125368</v>
      </c>
      <c r="AC363" s="71">
        <f t="shared" si="259"/>
        <v>6250</v>
      </c>
      <c r="AD363" s="71">
        <f t="shared" si="260"/>
        <v>10266.204811430707</v>
      </c>
      <c r="AE363" s="72">
        <f t="shared" si="261"/>
        <v>8.6730367316023766E-5</v>
      </c>
      <c r="AG363" s="116" t="s">
        <v>1370</v>
      </c>
      <c r="AH363" s="116"/>
      <c r="AI363" s="82">
        <f t="shared" si="242"/>
        <v>8.9114911461104465E-2</v>
      </c>
      <c r="AJ363" s="71">
        <f t="shared" si="243"/>
        <v>891.20481143070788</v>
      </c>
      <c r="AK363" s="117">
        <f t="shared" si="244"/>
        <v>0.31248046997062684</v>
      </c>
      <c r="AL363" s="118">
        <f t="shared" si="245"/>
        <v>3125</v>
      </c>
      <c r="AM363" s="82">
        <f t="shared" si="246"/>
        <v>0.62496093994125368</v>
      </c>
      <c r="AN363" s="71">
        <f t="shared" si="247"/>
        <v>6250</v>
      </c>
      <c r="AO363" s="71">
        <f t="shared" si="248"/>
        <v>10266.204811430707</v>
      </c>
      <c r="AP363" s="72">
        <f t="shared" si="262"/>
        <v>8.6730367315990264E-5</v>
      </c>
      <c r="AR363" s="116" t="s">
        <v>478</v>
      </c>
      <c r="AS363" s="116"/>
      <c r="AT363" s="25">
        <f t="shared" si="270"/>
        <v>0.46298436617377769</v>
      </c>
      <c r="AU363" s="48">
        <f t="shared" si="249"/>
        <v>4753.0923276304329</v>
      </c>
      <c r="AV363" s="25">
        <f t="shared" si="271"/>
        <v>0.32468993114397032</v>
      </c>
      <c r="AW363" s="48">
        <f t="shared" si="250"/>
        <v>3333.333333333333</v>
      </c>
      <c r="AX363" s="25">
        <f t="shared" si="272"/>
        <v>0.32468993114397032</v>
      </c>
      <c r="AY363" s="48">
        <f t="shared" si="251"/>
        <v>3333.333333333333</v>
      </c>
      <c r="AZ363" s="48">
        <f t="shared" si="252"/>
        <v>11419.758994297099</v>
      </c>
      <c r="BA363" s="25">
        <f t="shared" si="273"/>
        <v>4.1597367966682806E-4</v>
      </c>
      <c r="BC363" s="116" t="s">
        <v>1370</v>
      </c>
      <c r="BD363" s="116"/>
      <c r="BE363" s="56">
        <f t="shared" si="263"/>
        <v>0.33333333333333331</v>
      </c>
      <c r="BF363" s="48">
        <f t="shared" si="264"/>
        <v>3806.586331432366</v>
      </c>
      <c r="BG363" s="56">
        <f t="shared" si="265"/>
        <v>0.33333333333333331</v>
      </c>
      <c r="BH363" s="48">
        <f t="shared" si="266"/>
        <v>3334.4444444444439</v>
      </c>
      <c r="BI363" s="56">
        <f t="shared" si="267"/>
        <v>0.33333333333333331</v>
      </c>
      <c r="BJ363" s="48">
        <f t="shared" si="268"/>
        <v>3334.4444444444439</v>
      </c>
      <c r="BK363" s="48">
        <f t="shared" si="253"/>
        <v>11419.758994297099</v>
      </c>
      <c r="BL363" s="51">
        <f t="shared" si="269"/>
        <v>4.1597367966672572E-4</v>
      </c>
    </row>
    <row r="364" spans="2:64" x14ac:dyDescent="0.2">
      <c r="B364" s="94">
        <v>44275</v>
      </c>
      <c r="C364" s="120">
        <f t="shared" si="274"/>
        <v>142.30801149790599</v>
      </c>
      <c r="D364" s="72">
        <f t="shared" si="283"/>
        <v>9.9999999999992911E-4</v>
      </c>
      <c r="E364" s="22">
        <v>1000</v>
      </c>
      <c r="F364" s="96">
        <f t="shared" si="276"/>
        <v>142308.011497906</v>
      </c>
      <c r="G364" s="72">
        <f t="shared" si="277"/>
        <v>8.6651231377791682E-2</v>
      </c>
      <c r="H364" s="21">
        <v>100</v>
      </c>
      <c r="I364" s="72">
        <f t="shared" si="284"/>
        <v>0</v>
      </c>
      <c r="J364" s="22">
        <v>5000</v>
      </c>
      <c r="K364" s="96">
        <f t="shared" si="278"/>
        <v>500000</v>
      </c>
      <c r="L364" s="72">
        <f t="shared" si="279"/>
        <v>0.30444958954073614</v>
      </c>
      <c r="M364" s="21">
        <v>100</v>
      </c>
      <c r="N364" s="72">
        <f t="shared" si="285"/>
        <v>0</v>
      </c>
      <c r="O364" s="22">
        <v>10000</v>
      </c>
      <c r="P364" s="96">
        <f t="shared" si="280"/>
        <v>1000000</v>
      </c>
      <c r="Q364" s="72">
        <f t="shared" si="281"/>
        <v>0.60889917908147229</v>
      </c>
      <c r="R364" s="120">
        <f t="shared" si="282"/>
        <v>1642308.0114979059</v>
      </c>
      <c r="S364" s="99">
        <f t="shared" si="275"/>
        <v>1</v>
      </c>
      <c r="V364" s="116" t="s">
        <v>479</v>
      </c>
      <c r="W364" s="116"/>
      <c r="X364" s="72">
        <f t="shared" si="254"/>
        <v>8.9204026372565581E-2</v>
      </c>
      <c r="Y364" s="71">
        <f t="shared" si="255"/>
        <v>892.09601624213872</v>
      </c>
      <c r="Z364" s="72">
        <f t="shared" si="256"/>
        <v>0.31248046997062684</v>
      </c>
      <c r="AA364" s="71">
        <f t="shared" si="257"/>
        <v>3125</v>
      </c>
      <c r="AB364" s="72">
        <f t="shared" si="258"/>
        <v>0.62496093994125368</v>
      </c>
      <c r="AC364" s="71">
        <f t="shared" si="259"/>
        <v>6250</v>
      </c>
      <c r="AD364" s="71">
        <f t="shared" si="260"/>
        <v>10267.09601624214</v>
      </c>
      <c r="AE364" s="72">
        <f t="shared" si="261"/>
        <v>8.6809568657762374E-5</v>
      </c>
      <c r="AG364" s="116" t="s">
        <v>1371</v>
      </c>
      <c r="AH364" s="116"/>
      <c r="AI364" s="82">
        <f t="shared" si="242"/>
        <v>8.9204026372565581E-2</v>
      </c>
      <c r="AJ364" s="71">
        <f t="shared" si="243"/>
        <v>892.09601624213872</v>
      </c>
      <c r="AK364" s="117">
        <f t="shared" si="244"/>
        <v>0.31248046997062684</v>
      </c>
      <c r="AL364" s="118">
        <f t="shared" si="245"/>
        <v>3125</v>
      </c>
      <c r="AM364" s="82">
        <f t="shared" si="246"/>
        <v>0.62496093994125368</v>
      </c>
      <c r="AN364" s="71">
        <f t="shared" si="247"/>
        <v>6250</v>
      </c>
      <c r="AO364" s="71">
        <f t="shared" si="248"/>
        <v>10267.09601624214</v>
      </c>
      <c r="AP364" s="72">
        <f t="shared" si="262"/>
        <v>8.6809568657697511E-5</v>
      </c>
      <c r="AR364" s="116" t="s">
        <v>479</v>
      </c>
      <c r="AS364" s="116"/>
      <c r="AT364" s="25">
        <f t="shared" si="270"/>
        <v>0.46340712236754583</v>
      </c>
      <c r="AU364" s="48">
        <f t="shared" si="249"/>
        <v>4757.8454199580638</v>
      </c>
      <c r="AV364" s="25">
        <f t="shared" si="271"/>
        <v>0.32466174739771902</v>
      </c>
      <c r="AW364" s="48">
        <f t="shared" si="250"/>
        <v>3333.333333333333</v>
      </c>
      <c r="AX364" s="25">
        <f t="shared" si="272"/>
        <v>0.32466174739771902</v>
      </c>
      <c r="AY364" s="48">
        <f t="shared" si="251"/>
        <v>3333.333333333333</v>
      </c>
      <c r="AZ364" s="48">
        <f t="shared" si="252"/>
        <v>11424.512086624731</v>
      </c>
      <c r="BA364" s="25">
        <f t="shared" si="273"/>
        <v>4.1621651822997224E-4</v>
      </c>
      <c r="BC364" s="116" t="s">
        <v>1371</v>
      </c>
      <c r="BD364" s="116"/>
      <c r="BE364" s="56">
        <f t="shared" si="263"/>
        <v>0.33333333333333331</v>
      </c>
      <c r="BF364" s="48">
        <f t="shared" si="264"/>
        <v>3808.1706955415766</v>
      </c>
      <c r="BG364" s="56">
        <f t="shared" si="265"/>
        <v>0.33333333333333331</v>
      </c>
      <c r="BH364" s="48">
        <f t="shared" si="266"/>
        <v>3334.4444444444439</v>
      </c>
      <c r="BI364" s="56">
        <f t="shared" si="267"/>
        <v>0.33333333333333331</v>
      </c>
      <c r="BJ364" s="48">
        <f t="shared" si="268"/>
        <v>3334.4444444444439</v>
      </c>
      <c r="BK364" s="48">
        <f t="shared" si="253"/>
        <v>11424.512086624731</v>
      </c>
      <c r="BL364" s="51">
        <f t="shared" si="269"/>
        <v>4.1621651822998373E-4</v>
      </c>
    </row>
    <row r="365" spans="2:64" x14ac:dyDescent="0.2">
      <c r="B365" s="94">
        <v>44276</v>
      </c>
      <c r="C365" s="120">
        <f t="shared" si="274"/>
        <v>142.4503195094039</v>
      </c>
      <c r="D365" s="72">
        <f t="shared" si="283"/>
        <v>9.9999999999997855E-4</v>
      </c>
      <c r="E365" s="22">
        <v>1000</v>
      </c>
      <c r="F365" s="96">
        <f t="shared" si="276"/>
        <v>142450.3195094039</v>
      </c>
      <c r="G365" s="72">
        <f t="shared" si="277"/>
        <v>8.673036731604368E-2</v>
      </c>
      <c r="H365" s="21">
        <v>100</v>
      </c>
      <c r="I365" s="72">
        <f t="shared" si="284"/>
        <v>0</v>
      </c>
      <c r="J365" s="22">
        <v>5000</v>
      </c>
      <c r="K365" s="96">
        <f t="shared" si="278"/>
        <v>500000</v>
      </c>
      <c r="L365" s="72">
        <f t="shared" si="279"/>
        <v>0.30442321089465213</v>
      </c>
      <c r="M365" s="21">
        <v>100</v>
      </c>
      <c r="N365" s="72">
        <f t="shared" si="285"/>
        <v>0</v>
      </c>
      <c r="O365" s="22">
        <v>10000</v>
      </c>
      <c r="P365" s="96">
        <f t="shared" si="280"/>
        <v>1000000</v>
      </c>
      <c r="Q365" s="72">
        <f t="shared" si="281"/>
        <v>0.60884642178930426</v>
      </c>
      <c r="R365" s="120">
        <f t="shared" si="282"/>
        <v>1642450.3195094038</v>
      </c>
      <c r="S365" s="99">
        <f t="shared" si="275"/>
        <v>1</v>
      </c>
      <c r="V365" s="116" t="s">
        <v>480</v>
      </c>
      <c r="W365" s="116"/>
      <c r="X365" s="72">
        <f t="shared" si="254"/>
        <v>8.9293230398938161E-2</v>
      </c>
      <c r="Y365" s="71">
        <f t="shared" si="255"/>
        <v>892.98811225838097</v>
      </c>
      <c r="Z365" s="72">
        <f t="shared" si="256"/>
        <v>0.31248046997062684</v>
      </c>
      <c r="AA365" s="71">
        <f t="shared" si="257"/>
        <v>3125</v>
      </c>
      <c r="AB365" s="72">
        <f t="shared" si="258"/>
        <v>0.62496093994125368</v>
      </c>
      <c r="AC365" s="71">
        <f t="shared" si="259"/>
        <v>6250</v>
      </c>
      <c r="AD365" s="71">
        <f t="shared" si="260"/>
        <v>10267.988112258381</v>
      </c>
      <c r="AE365" s="72">
        <f t="shared" si="261"/>
        <v>8.688883544383717E-5</v>
      </c>
      <c r="AG365" s="116" t="s">
        <v>1372</v>
      </c>
      <c r="AH365" s="116"/>
      <c r="AI365" s="82">
        <f t="shared" si="242"/>
        <v>8.9293230398938161E-2</v>
      </c>
      <c r="AJ365" s="71">
        <f t="shared" si="243"/>
        <v>892.98811225838097</v>
      </c>
      <c r="AK365" s="117">
        <f t="shared" si="244"/>
        <v>0.31248046997062684</v>
      </c>
      <c r="AL365" s="118">
        <f t="shared" si="245"/>
        <v>3125</v>
      </c>
      <c r="AM365" s="82">
        <f t="shared" si="246"/>
        <v>0.62496093994125368</v>
      </c>
      <c r="AN365" s="71">
        <f t="shared" si="247"/>
        <v>6250</v>
      </c>
      <c r="AO365" s="71">
        <f t="shared" si="248"/>
        <v>10267.988112258381</v>
      </c>
      <c r="AP365" s="72">
        <f t="shared" si="262"/>
        <v>8.6888835443943435E-5</v>
      </c>
      <c r="AR365" s="116" t="s">
        <v>480</v>
      </c>
      <c r="AS365" s="116"/>
      <c r="AT365" s="25">
        <f t="shared" si="270"/>
        <v>0.46383022782157435</v>
      </c>
      <c r="AU365" s="48">
        <f t="shared" si="249"/>
        <v>4762.6032653780221</v>
      </c>
      <c r="AV365" s="25">
        <f t="shared" si="271"/>
        <v>0.32463354036745051</v>
      </c>
      <c r="AW365" s="48">
        <f t="shared" si="250"/>
        <v>3333.333333333333</v>
      </c>
      <c r="AX365" s="25">
        <f t="shared" si="272"/>
        <v>0.32463354036745051</v>
      </c>
      <c r="AY365" s="48">
        <f t="shared" si="251"/>
        <v>3333.333333333333</v>
      </c>
      <c r="AZ365" s="48">
        <f t="shared" si="252"/>
        <v>11429.269932044688</v>
      </c>
      <c r="BA365" s="25">
        <f t="shared" si="273"/>
        <v>4.1645939746763491E-4</v>
      </c>
      <c r="BC365" s="116" t="s">
        <v>1372</v>
      </c>
      <c r="BD365" s="116"/>
      <c r="BE365" s="56">
        <f t="shared" si="263"/>
        <v>0.33333333333333331</v>
      </c>
      <c r="BF365" s="48">
        <f t="shared" si="264"/>
        <v>3809.7566440148958</v>
      </c>
      <c r="BG365" s="56">
        <f t="shared" si="265"/>
        <v>0.33333333333333331</v>
      </c>
      <c r="BH365" s="48">
        <f t="shared" si="266"/>
        <v>3334.4444444444439</v>
      </c>
      <c r="BI365" s="56">
        <f t="shared" si="267"/>
        <v>0.33333333333333331</v>
      </c>
      <c r="BJ365" s="48">
        <f t="shared" si="268"/>
        <v>3334.4444444444439</v>
      </c>
      <c r="BK365" s="48">
        <f t="shared" si="253"/>
        <v>11429.269932044688</v>
      </c>
      <c r="BL365" s="51">
        <f t="shared" si="269"/>
        <v>4.1645939746759453E-4</v>
      </c>
    </row>
    <row r="366" spans="2:64" x14ac:dyDescent="0.2">
      <c r="B366" s="94">
        <v>44277</v>
      </c>
      <c r="C366" s="120">
        <f t="shared" si="274"/>
        <v>142.5927698289133</v>
      </c>
      <c r="D366" s="72">
        <f t="shared" si="283"/>
        <v>1.0000000000000258E-3</v>
      </c>
      <c r="E366" s="22">
        <v>1000</v>
      </c>
      <c r="F366" s="96">
        <f t="shared" si="276"/>
        <v>142592.7698289133</v>
      </c>
      <c r="G366" s="72">
        <f t="shared" si="277"/>
        <v>8.6809568657583505E-2</v>
      </c>
      <c r="H366" s="21">
        <v>100</v>
      </c>
      <c r="I366" s="72">
        <f t="shared" si="284"/>
        <v>0</v>
      </c>
      <c r="J366" s="22">
        <v>5000</v>
      </c>
      <c r="K366" s="96">
        <f t="shared" si="278"/>
        <v>500000</v>
      </c>
      <c r="L366" s="72">
        <f t="shared" si="279"/>
        <v>0.30439681044747219</v>
      </c>
      <c r="M366" s="21">
        <v>100</v>
      </c>
      <c r="N366" s="72">
        <f t="shared" si="285"/>
        <v>0</v>
      </c>
      <c r="O366" s="22">
        <v>10000</v>
      </c>
      <c r="P366" s="96">
        <f t="shared" si="280"/>
        <v>1000000</v>
      </c>
      <c r="Q366" s="72">
        <f t="shared" si="281"/>
        <v>0.60879362089494438</v>
      </c>
      <c r="R366" s="120">
        <f t="shared" si="282"/>
        <v>1642592.7698289133</v>
      </c>
      <c r="S366" s="99">
        <f t="shared" si="275"/>
        <v>1</v>
      </c>
      <c r="V366" s="116" t="s">
        <v>481</v>
      </c>
      <c r="W366" s="116"/>
      <c r="X366" s="72">
        <f t="shared" si="254"/>
        <v>8.9382523629337088E-2</v>
      </c>
      <c r="Y366" s="71">
        <f t="shared" si="255"/>
        <v>893.88110037063927</v>
      </c>
      <c r="Z366" s="72">
        <f t="shared" si="256"/>
        <v>0.31248046997062684</v>
      </c>
      <c r="AA366" s="71">
        <f t="shared" si="257"/>
        <v>3125</v>
      </c>
      <c r="AB366" s="72">
        <f t="shared" si="258"/>
        <v>0.62496093994125368</v>
      </c>
      <c r="AC366" s="71">
        <f t="shared" si="259"/>
        <v>6250</v>
      </c>
      <c r="AD366" s="71">
        <f t="shared" si="260"/>
        <v>10268.88110037064</v>
      </c>
      <c r="AE366" s="72">
        <f t="shared" si="261"/>
        <v>8.6968167716560432E-5</v>
      </c>
      <c r="AG366" s="116" t="s">
        <v>1373</v>
      </c>
      <c r="AH366" s="116"/>
      <c r="AI366" s="82">
        <f t="shared" si="242"/>
        <v>8.9382523629337088E-2</v>
      </c>
      <c r="AJ366" s="71">
        <f t="shared" si="243"/>
        <v>893.88110037063927</v>
      </c>
      <c r="AK366" s="117">
        <f t="shared" si="244"/>
        <v>0.31248046997062684</v>
      </c>
      <c r="AL366" s="118">
        <f t="shared" si="245"/>
        <v>3125</v>
      </c>
      <c r="AM366" s="82">
        <f t="shared" si="246"/>
        <v>0.62496093994125368</v>
      </c>
      <c r="AN366" s="71">
        <f t="shared" si="247"/>
        <v>6250</v>
      </c>
      <c r="AO366" s="71">
        <f t="shared" si="248"/>
        <v>10268.88110037064</v>
      </c>
      <c r="AP366" s="72">
        <f t="shared" si="262"/>
        <v>8.6968167716472422E-5</v>
      </c>
      <c r="AR366" s="116" t="s">
        <v>481</v>
      </c>
      <c r="AS366" s="116"/>
      <c r="AT366" s="25">
        <f t="shared" si="270"/>
        <v>0.46425368275725087</v>
      </c>
      <c r="AU366" s="48">
        <f t="shared" si="249"/>
        <v>4767.3658686434001</v>
      </c>
      <c r="AV366" s="25">
        <f t="shared" si="271"/>
        <v>0.32460531003840537</v>
      </c>
      <c r="AW366" s="48">
        <f t="shared" si="250"/>
        <v>3333.333333333333</v>
      </c>
      <c r="AX366" s="25">
        <f t="shared" si="272"/>
        <v>0.32460531003840537</v>
      </c>
      <c r="AY366" s="48">
        <f t="shared" si="251"/>
        <v>3333.333333333333</v>
      </c>
      <c r="AZ366" s="48">
        <f t="shared" si="252"/>
        <v>11434.032535310067</v>
      </c>
      <c r="BA366" s="25">
        <f t="shared" si="273"/>
        <v>4.167023172692563E-4</v>
      </c>
      <c r="BC366" s="116" t="s">
        <v>1373</v>
      </c>
      <c r="BD366" s="116"/>
      <c r="BE366" s="56">
        <f t="shared" si="263"/>
        <v>0.33333333333333331</v>
      </c>
      <c r="BF366" s="48">
        <f t="shared" si="264"/>
        <v>3811.3441784366887</v>
      </c>
      <c r="BG366" s="56">
        <f t="shared" si="265"/>
        <v>0.33333333333333331</v>
      </c>
      <c r="BH366" s="48">
        <f t="shared" si="266"/>
        <v>3334.4444444444439</v>
      </c>
      <c r="BI366" s="56">
        <f t="shared" si="267"/>
        <v>0.33333333333333331</v>
      </c>
      <c r="BJ366" s="48">
        <f t="shared" si="268"/>
        <v>3334.4444444444439</v>
      </c>
      <c r="BK366" s="48">
        <f t="shared" si="253"/>
        <v>11434.032535310067</v>
      </c>
      <c r="BL366" s="51">
        <f t="shared" si="269"/>
        <v>4.1670231726920193E-4</v>
      </c>
    </row>
    <row r="367" spans="2:64" x14ac:dyDescent="0.2">
      <c r="B367" s="94">
        <v>44278</v>
      </c>
      <c r="C367" s="120">
        <f t="shared" si="274"/>
        <v>142.73536259874223</v>
      </c>
      <c r="D367" s="72">
        <f t="shared" si="283"/>
        <v>1.0000000000000672E-3</v>
      </c>
      <c r="E367" s="22">
        <v>1000</v>
      </c>
      <c r="F367" s="96">
        <f t="shared" si="276"/>
        <v>142735.36259874224</v>
      </c>
      <c r="G367" s="72">
        <f t="shared" si="277"/>
        <v>8.6888835443915041E-2</v>
      </c>
      <c r="H367" s="21">
        <v>100</v>
      </c>
      <c r="I367" s="72">
        <f t="shared" si="284"/>
        <v>0</v>
      </c>
      <c r="J367" s="22">
        <v>5000</v>
      </c>
      <c r="K367" s="96">
        <f t="shared" si="278"/>
        <v>500000</v>
      </c>
      <c r="L367" s="72">
        <f t="shared" si="279"/>
        <v>0.30437038818536161</v>
      </c>
      <c r="M367" s="21">
        <v>100</v>
      </c>
      <c r="N367" s="72">
        <f t="shared" si="285"/>
        <v>0</v>
      </c>
      <c r="O367" s="22">
        <v>10000</v>
      </c>
      <c r="P367" s="96">
        <f t="shared" si="280"/>
        <v>1000000</v>
      </c>
      <c r="Q367" s="72">
        <f t="shared" si="281"/>
        <v>0.60874077637072321</v>
      </c>
      <c r="R367" s="120">
        <f t="shared" si="282"/>
        <v>1642735.3625987424</v>
      </c>
      <c r="S367" s="99">
        <f t="shared" si="275"/>
        <v>0.99999999999999989</v>
      </c>
      <c r="V367" s="116" t="s">
        <v>482</v>
      </c>
      <c r="W367" s="116"/>
      <c r="X367" s="72">
        <f t="shared" si="254"/>
        <v>8.9471906152966421E-2</v>
      </c>
      <c r="Y367" s="71">
        <f t="shared" si="255"/>
        <v>894.77498147100982</v>
      </c>
      <c r="Z367" s="72">
        <f t="shared" si="256"/>
        <v>0.31248046997062684</v>
      </c>
      <c r="AA367" s="71">
        <f t="shared" si="257"/>
        <v>3125</v>
      </c>
      <c r="AB367" s="72">
        <f t="shared" si="258"/>
        <v>0.62496093994125368</v>
      </c>
      <c r="AC367" s="71">
        <f t="shared" si="259"/>
        <v>6250</v>
      </c>
      <c r="AD367" s="71">
        <f t="shared" si="260"/>
        <v>10269.77498147101</v>
      </c>
      <c r="AE367" s="72">
        <f t="shared" si="261"/>
        <v>8.7047565516920614E-5</v>
      </c>
      <c r="AG367" s="116" t="s">
        <v>1374</v>
      </c>
      <c r="AH367" s="116"/>
      <c r="AI367" s="82">
        <f t="shared" si="242"/>
        <v>8.9471906152966421E-2</v>
      </c>
      <c r="AJ367" s="71">
        <f t="shared" si="243"/>
        <v>894.77498147100982</v>
      </c>
      <c r="AK367" s="117">
        <f t="shared" si="244"/>
        <v>0.31248046997062684</v>
      </c>
      <c r="AL367" s="118">
        <f t="shared" si="245"/>
        <v>3125</v>
      </c>
      <c r="AM367" s="82">
        <f t="shared" si="246"/>
        <v>0.62496093994125368</v>
      </c>
      <c r="AN367" s="71">
        <f t="shared" si="247"/>
        <v>6250</v>
      </c>
      <c r="AO367" s="71">
        <f t="shared" si="248"/>
        <v>10269.77498147101</v>
      </c>
      <c r="AP367" s="72">
        <f t="shared" si="262"/>
        <v>8.7047565517028858E-5</v>
      </c>
      <c r="AR367" s="116" t="s">
        <v>482</v>
      </c>
      <c r="AS367" s="116"/>
      <c r="AT367" s="25">
        <f t="shared" si="270"/>
        <v>0.46467748739597969</v>
      </c>
      <c r="AU367" s="48">
        <f t="shared" si="249"/>
        <v>4772.1332345120427</v>
      </c>
      <c r="AV367" s="25">
        <f t="shared" si="271"/>
        <v>0.32457705639582352</v>
      </c>
      <c r="AW367" s="48">
        <f t="shared" si="250"/>
        <v>3333.333333333333</v>
      </c>
      <c r="AX367" s="25">
        <f t="shared" si="272"/>
        <v>0.32457705639582352</v>
      </c>
      <c r="AY367" s="48">
        <f t="shared" si="251"/>
        <v>3333.333333333333</v>
      </c>
      <c r="AZ367" s="48">
        <f t="shared" si="252"/>
        <v>11438.799901178709</v>
      </c>
      <c r="BA367" s="25">
        <f t="shared" si="273"/>
        <v>4.1694527752298701E-4</v>
      </c>
      <c r="BC367" s="116" t="s">
        <v>1374</v>
      </c>
      <c r="BD367" s="116"/>
      <c r="BE367" s="56">
        <f t="shared" si="263"/>
        <v>0.33333333333333331</v>
      </c>
      <c r="BF367" s="48">
        <f t="shared" si="264"/>
        <v>3812.9333003929028</v>
      </c>
      <c r="BG367" s="56">
        <f t="shared" si="265"/>
        <v>0.33333333333333331</v>
      </c>
      <c r="BH367" s="48">
        <f t="shared" si="266"/>
        <v>3334.4444444444439</v>
      </c>
      <c r="BI367" s="56">
        <f t="shared" si="267"/>
        <v>0.33333333333333331</v>
      </c>
      <c r="BJ367" s="48">
        <f t="shared" si="268"/>
        <v>3334.4444444444439</v>
      </c>
      <c r="BK367" s="48">
        <f t="shared" si="253"/>
        <v>11438.799901178709</v>
      </c>
      <c r="BL367" s="51">
        <f t="shared" si="269"/>
        <v>4.1694527752289545E-4</v>
      </c>
    </row>
    <row r="368" spans="2:64" x14ac:dyDescent="0.2">
      <c r="B368" s="94">
        <v>44279</v>
      </c>
      <c r="C368" s="120">
        <f t="shared" si="274"/>
        <v>142.87809796134098</v>
      </c>
      <c r="D368" s="72">
        <f t="shared" si="283"/>
        <v>1.0000000000000993E-3</v>
      </c>
      <c r="E368" s="22">
        <v>1000</v>
      </c>
      <c r="F368" s="96">
        <f t="shared" si="276"/>
        <v>142878.09796134097</v>
      </c>
      <c r="G368" s="72">
        <f t="shared" si="277"/>
        <v>8.6968167716545378E-2</v>
      </c>
      <c r="H368" s="21">
        <v>100</v>
      </c>
      <c r="I368" s="72">
        <f t="shared" si="284"/>
        <v>0</v>
      </c>
      <c r="J368" s="22">
        <v>5000</v>
      </c>
      <c r="K368" s="96">
        <f t="shared" si="278"/>
        <v>500000</v>
      </c>
      <c r="L368" s="72">
        <f t="shared" si="279"/>
        <v>0.30434394409448484</v>
      </c>
      <c r="M368" s="21">
        <v>100</v>
      </c>
      <c r="N368" s="72">
        <f t="shared" si="285"/>
        <v>0</v>
      </c>
      <c r="O368" s="22">
        <v>10000</v>
      </c>
      <c r="P368" s="96">
        <f t="shared" si="280"/>
        <v>1000000</v>
      </c>
      <c r="Q368" s="72">
        <f t="shared" si="281"/>
        <v>0.60868788818896968</v>
      </c>
      <c r="R368" s="120">
        <f t="shared" si="282"/>
        <v>1642878.097961341</v>
      </c>
      <c r="S368" s="99">
        <f t="shared" si="275"/>
        <v>0.99999999999999989</v>
      </c>
      <c r="V368" s="116" t="s">
        <v>483</v>
      </c>
      <c r="W368" s="116"/>
      <c r="X368" s="72">
        <f t="shared" si="254"/>
        <v>8.9561378059119401E-2</v>
      </c>
      <c r="Y368" s="71">
        <f t="shared" si="255"/>
        <v>895.6697564524809</v>
      </c>
      <c r="Z368" s="72">
        <f t="shared" si="256"/>
        <v>0.31248046997062684</v>
      </c>
      <c r="AA368" s="71">
        <f t="shared" si="257"/>
        <v>3125</v>
      </c>
      <c r="AB368" s="72">
        <f t="shared" si="258"/>
        <v>0.62496093994125368</v>
      </c>
      <c r="AC368" s="71">
        <f t="shared" si="259"/>
        <v>6250</v>
      </c>
      <c r="AD368" s="71">
        <f t="shared" si="260"/>
        <v>10270.66975645248</v>
      </c>
      <c r="AE368" s="72">
        <f t="shared" si="261"/>
        <v>8.7127028886708273E-5</v>
      </c>
      <c r="AG368" s="116" t="s">
        <v>1375</v>
      </c>
      <c r="AH368" s="116"/>
      <c r="AI368" s="82">
        <f t="shared" si="242"/>
        <v>8.9561378059119401E-2</v>
      </c>
      <c r="AJ368" s="71">
        <f t="shared" si="243"/>
        <v>895.6697564524809</v>
      </c>
      <c r="AK368" s="117">
        <f t="shared" si="244"/>
        <v>0.31248046997062684</v>
      </c>
      <c r="AL368" s="118">
        <f t="shared" si="245"/>
        <v>3125</v>
      </c>
      <c r="AM368" s="82">
        <f t="shared" si="246"/>
        <v>0.62496093994125368</v>
      </c>
      <c r="AN368" s="71">
        <f t="shared" si="247"/>
        <v>6250</v>
      </c>
      <c r="AO368" s="71">
        <f t="shared" si="248"/>
        <v>10270.66975645248</v>
      </c>
      <c r="AP368" s="72">
        <f t="shared" si="262"/>
        <v>8.7127028886690994E-5</v>
      </c>
      <c r="AR368" s="116" t="s">
        <v>483</v>
      </c>
      <c r="AS368" s="116"/>
      <c r="AT368" s="25">
        <f t="shared" si="270"/>
        <v>0.46510164195918152</v>
      </c>
      <c r="AU368" s="48">
        <f t="shared" si="249"/>
        <v>4776.9053677465554</v>
      </c>
      <c r="AV368" s="25">
        <f t="shared" si="271"/>
        <v>0.32454877942494337</v>
      </c>
      <c r="AW368" s="48">
        <f t="shared" si="250"/>
        <v>3333.333333333333</v>
      </c>
      <c r="AX368" s="25">
        <f t="shared" si="272"/>
        <v>0.32454877942494337</v>
      </c>
      <c r="AY368" s="48">
        <f t="shared" si="251"/>
        <v>3333.333333333333</v>
      </c>
      <c r="AZ368" s="48">
        <f t="shared" si="252"/>
        <v>11443.572034413221</v>
      </c>
      <c r="BA368" s="25">
        <f t="shared" si="273"/>
        <v>4.1718827811823518E-4</v>
      </c>
      <c r="BC368" s="116" t="s">
        <v>1375</v>
      </c>
      <c r="BD368" s="116"/>
      <c r="BE368" s="56">
        <f t="shared" si="263"/>
        <v>0.33333333333333331</v>
      </c>
      <c r="BF368" s="48">
        <f t="shared" si="264"/>
        <v>3814.5240114710732</v>
      </c>
      <c r="BG368" s="56">
        <f t="shared" si="265"/>
        <v>0.33333333333333331</v>
      </c>
      <c r="BH368" s="48">
        <f t="shared" si="266"/>
        <v>3334.4444444444439</v>
      </c>
      <c r="BI368" s="56">
        <f t="shared" si="267"/>
        <v>0.33333333333333331</v>
      </c>
      <c r="BJ368" s="48">
        <f t="shared" si="268"/>
        <v>3334.4444444444439</v>
      </c>
      <c r="BK368" s="48">
        <f t="shared" si="253"/>
        <v>11443.572034413221</v>
      </c>
      <c r="BL368" s="51">
        <f t="shared" si="269"/>
        <v>4.1718827811831893E-4</v>
      </c>
    </row>
    <row r="369" spans="2:64" x14ac:dyDescent="0.2">
      <c r="B369" s="94">
        <v>44280</v>
      </c>
      <c r="C369" s="120">
        <f t="shared" si="274"/>
        <v>143.02097605930231</v>
      </c>
      <c r="D369" s="72">
        <f t="shared" si="283"/>
        <v>9.9999999999991849E-4</v>
      </c>
      <c r="E369" s="22">
        <v>1000</v>
      </c>
      <c r="F369" s="96">
        <f t="shared" si="276"/>
        <v>143020.97605930231</v>
      </c>
      <c r="G369" s="72">
        <f t="shared" si="277"/>
        <v>8.7047565516984726E-2</v>
      </c>
      <c r="H369" s="21">
        <v>100</v>
      </c>
      <c r="I369" s="72">
        <f t="shared" si="284"/>
        <v>0</v>
      </c>
      <c r="J369" s="22">
        <v>5000</v>
      </c>
      <c r="K369" s="96">
        <f t="shared" si="278"/>
        <v>500000</v>
      </c>
      <c r="L369" s="72">
        <f t="shared" si="279"/>
        <v>0.30431747816100513</v>
      </c>
      <c r="M369" s="21">
        <v>100</v>
      </c>
      <c r="N369" s="72">
        <f t="shared" si="285"/>
        <v>0</v>
      </c>
      <c r="O369" s="22">
        <v>10000</v>
      </c>
      <c r="P369" s="96">
        <f t="shared" si="280"/>
        <v>1000000</v>
      </c>
      <c r="Q369" s="72">
        <f t="shared" si="281"/>
        <v>0.60863495632201026</v>
      </c>
      <c r="R369" s="120">
        <f t="shared" si="282"/>
        <v>1643020.9760593022</v>
      </c>
      <c r="S369" s="99">
        <f t="shared" si="275"/>
        <v>1</v>
      </c>
      <c r="V369" s="116" t="s">
        <v>484</v>
      </c>
      <c r="W369" s="116"/>
      <c r="X369" s="72">
        <f t="shared" si="254"/>
        <v>8.9650939437178515E-2</v>
      </c>
      <c r="Y369" s="71">
        <f t="shared" si="255"/>
        <v>896.56542620893333</v>
      </c>
      <c r="Z369" s="72">
        <f t="shared" si="256"/>
        <v>0.31248046997062684</v>
      </c>
      <c r="AA369" s="71">
        <f t="shared" si="257"/>
        <v>3125</v>
      </c>
      <c r="AB369" s="72">
        <f t="shared" si="258"/>
        <v>0.62496093994125368</v>
      </c>
      <c r="AC369" s="71">
        <f t="shared" si="259"/>
        <v>6250</v>
      </c>
      <c r="AD369" s="71">
        <f t="shared" si="260"/>
        <v>10271.565426208934</v>
      </c>
      <c r="AE369" s="72">
        <f t="shared" si="261"/>
        <v>8.7206557867452894E-5</v>
      </c>
      <c r="AG369" s="116" t="s">
        <v>1376</v>
      </c>
      <c r="AH369" s="116"/>
      <c r="AI369" s="82">
        <f t="shared" si="242"/>
        <v>8.9650939437178515E-2</v>
      </c>
      <c r="AJ369" s="71">
        <f t="shared" si="243"/>
        <v>896.56542620893333</v>
      </c>
      <c r="AK369" s="117">
        <f t="shared" si="244"/>
        <v>0.31248046997062684</v>
      </c>
      <c r="AL369" s="118">
        <f t="shared" si="245"/>
        <v>3125</v>
      </c>
      <c r="AM369" s="82">
        <f t="shared" si="246"/>
        <v>0.62496093994125368</v>
      </c>
      <c r="AN369" s="71">
        <f t="shared" si="247"/>
        <v>6250</v>
      </c>
      <c r="AO369" s="71">
        <f t="shared" si="248"/>
        <v>10271.565426208934</v>
      </c>
      <c r="AP369" s="72">
        <f t="shared" si="262"/>
        <v>8.7206557867425261E-5</v>
      </c>
      <c r="AR369" s="116" t="s">
        <v>484</v>
      </c>
      <c r="AS369" s="116"/>
      <c r="AT369" s="25">
        <f t="shared" si="270"/>
        <v>0.46552614666829234</v>
      </c>
      <c r="AU369" s="48">
        <f t="shared" si="249"/>
        <v>4781.6822731143011</v>
      </c>
      <c r="AV369" s="25">
        <f t="shared" si="271"/>
        <v>0.32452047911100262</v>
      </c>
      <c r="AW369" s="48">
        <f t="shared" si="250"/>
        <v>3333.333333333333</v>
      </c>
      <c r="AX369" s="25">
        <f t="shared" si="272"/>
        <v>0.32452047911100262</v>
      </c>
      <c r="AY369" s="48">
        <f t="shared" si="251"/>
        <v>3333.333333333333</v>
      </c>
      <c r="AZ369" s="48">
        <f t="shared" si="252"/>
        <v>11448.348939780968</v>
      </c>
      <c r="BA369" s="25">
        <f t="shared" si="273"/>
        <v>4.1743131894327881E-4</v>
      </c>
      <c r="BC369" s="116" t="s">
        <v>1376</v>
      </c>
      <c r="BD369" s="116"/>
      <c r="BE369" s="56">
        <f t="shared" si="263"/>
        <v>0.33333333333333331</v>
      </c>
      <c r="BF369" s="48">
        <f t="shared" si="264"/>
        <v>3816.1163132603224</v>
      </c>
      <c r="BG369" s="56">
        <f t="shared" si="265"/>
        <v>0.33333333333333331</v>
      </c>
      <c r="BH369" s="48">
        <f t="shared" si="266"/>
        <v>3334.4444444444439</v>
      </c>
      <c r="BI369" s="56">
        <f t="shared" si="267"/>
        <v>0.33333333333333331</v>
      </c>
      <c r="BJ369" s="48">
        <f t="shared" si="268"/>
        <v>3334.4444444444439</v>
      </c>
      <c r="BK369" s="48">
        <f t="shared" si="253"/>
        <v>11448.348939780968</v>
      </c>
      <c r="BL369" s="51">
        <f t="shared" si="269"/>
        <v>4.1743131894333985E-4</v>
      </c>
    </row>
    <row r="370" spans="2:64" x14ac:dyDescent="0.2">
      <c r="B370" s="94">
        <v>44281</v>
      </c>
      <c r="C370" s="120">
        <f t="shared" si="274"/>
        <v>143.1639970353616</v>
      </c>
      <c r="D370" s="72">
        <f t="shared" si="283"/>
        <v>9.9999999999991524E-4</v>
      </c>
      <c r="E370" s="22">
        <v>1000</v>
      </c>
      <c r="F370" s="96">
        <f t="shared" si="276"/>
        <v>143163.99703536159</v>
      </c>
      <c r="G370" s="72">
        <f t="shared" si="277"/>
        <v>8.712702888674638E-2</v>
      </c>
      <c r="H370" s="21">
        <v>100</v>
      </c>
      <c r="I370" s="72">
        <f t="shared" si="284"/>
        <v>0</v>
      </c>
      <c r="J370" s="22">
        <v>5000</v>
      </c>
      <c r="K370" s="96">
        <f t="shared" si="278"/>
        <v>500000</v>
      </c>
      <c r="L370" s="72">
        <f t="shared" si="279"/>
        <v>0.30429099037108454</v>
      </c>
      <c r="M370" s="21">
        <v>100</v>
      </c>
      <c r="N370" s="72">
        <f t="shared" si="285"/>
        <v>0</v>
      </c>
      <c r="O370" s="22">
        <v>10000</v>
      </c>
      <c r="P370" s="96">
        <f t="shared" si="280"/>
        <v>1000000</v>
      </c>
      <c r="Q370" s="72">
        <f t="shared" si="281"/>
        <v>0.60858198074216907</v>
      </c>
      <c r="R370" s="120">
        <f t="shared" si="282"/>
        <v>1643163.9970353616</v>
      </c>
      <c r="S370" s="99">
        <f t="shared" si="275"/>
        <v>1</v>
      </c>
      <c r="V370" s="116" t="s">
        <v>485</v>
      </c>
      <c r="W370" s="116"/>
      <c r="X370" s="72">
        <f t="shared" si="254"/>
        <v>8.9740590376615692E-2</v>
      </c>
      <c r="Y370" s="71">
        <f t="shared" si="255"/>
        <v>897.46199163514234</v>
      </c>
      <c r="Z370" s="72">
        <f t="shared" si="256"/>
        <v>0.31248046997062684</v>
      </c>
      <c r="AA370" s="71">
        <f t="shared" si="257"/>
        <v>3125</v>
      </c>
      <c r="AB370" s="72">
        <f t="shared" si="258"/>
        <v>0.62496093994125368</v>
      </c>
      <c r="AC370" s="71">
        <f t="shared" si="259"/>
        <v>6250</v>
      </c>
      <c r="AD370" s="71">
        <f t="shared" si="260"/>
        <v>10272.461991635142</v>
      </c>
      <c r="AE370" s="72">
        <f t="shared" si="261"/>
        <v>8.7286152500245902E-5</v>
      </c>
      <c r="AG370" s="116" t="s">
        <v>1377</v>
      </c>
      <c r="AH370" s="116"/>
      <c r="AI370" s="82">
        <f t="shared" si="242"/>
        <v>8.9740590376615692E-2</v>
      </c>
      <c r="AJ370" s="71">
        <f t="shared" si="243"/>
        <v>897.46199163514234</v>
      </c>
      <c r="AK370" s="117">
        <f t="shared" si="244"/>
        <v>0.31248046997062684</v>
      </c>
      <c r="AL370" s="118">
        <f t="shared" si="245"/>
        <v>3125</v>
      </c>
      <c r="AM370" s="82">
        <f t="shared" si="246"/>
        <v>0.62496093994125368</v>
      </c>
      <c r="AN370" s="71">
        <f t="shared" si="247"/>
        <v>6250</v>
      </c>
      <c r="AO370" s="71">
        <f t="shared" si="248"/>
        <v>10272.461991635142</v>
      </c>
      <c r="AP370" s="72">
        <f t="shared" si="262"/>
        <v>8.728615250030991E-5</v>
      </c>
      <c r="AR370" s="116" t="s">
        <v>485</v>
      </c>
      <c r="AS370" s="116"/>
      <c r="AT370" s="25">
        <f t="shared" si="270"/>
        <v>0.46595100174476478</v>
      </c>
      <c r="AU370" s="48">
        <f t="shared" si="249"/>
        <v>4786.4639553874158</v>
      </c>
      <c r="AV370" s="25">
        <f t="shared" si="271"/>
        <v>0.32449215543923782</v>
      </c>
      <c r="AW370" s="48">
        <f t="shared" si="250"/>
        <v>3333.333333333333</v>
      </c>
      <c r="AX370" s="25">
        <f t="shared" si="272"/>
        <v>0.32449215543923782</v>
      </c>
      <c r="AY370" s="48">
        <f t="shared" si="251"/>
        <v>3333.333333333333</v>
      </c>
      <c r="AZ370" s="48">
        <f t="shared" si="252"/>
        <v>11453.130622054083</v>
      </c>
      <c r="BA370" s="25">
        <f t="shared" si="273"/>
        <v>4.1767439988653902E-4</v>
      </c>
      <c r="BC370" s="116" t="s">
        <v>1377</v>
      </c>
      <c r="BD370" s="116"/>
      <c r="BE370" s="56">
        <f t="shared" si="263"/>
        <v>0.33333333333333331</v>
      </c>
      <c r="BF370" s="48">
        <f t="shared" si="264"/>
        <v>3817.7102073513606</v>
      </c>
      <c r="BG370" s="56">
        <f t="shared" si="265"/>
        <v>0.33333333333333331</v>
      </c>
      <c r="BH370" s="48">
        <f t="shared" si="266"/>
        <v>3334.4444444444439</v>
      </c>
      <c r="BI370" s="56">
        <f t="shared" si="267"/>
        <v>0.33333333333333331</v>
      </c>
      <c r="BJ370" s="48">
        <f t="shared" si="268"/>
        <v>3334.4444444444439</v>
      </c>
      <c r="BK370" s="48">
        <f t="shared" si="253"/>
        <v>11453.130622054083</v>
      </c>
      <c r="BL370" s="51">
        <f t="shared" si="269"/>
        <v>4.176743998864918E-4</v>
      </c>
    </row>
    <row r="371" spans="2:64" x14ac:dyDescent="0.2">
      <c r="B371" s="94">
        <v>44282</v>
      </c>
      <c r="C371" s="120">
        <f t="shared" si="274"/>
        <v>143.30716103239698</v>
      </c>
      <c r="D371" s="72">
        <f t="shared" si="283"/>
        <v>1.0000000000000785E-3</v>
      </c>
      <c r="E371" s="22">
        <v>1000</v>
      </c>
      <c r="F371" s="96">
        <f t="shared" si="276"/>
        <v>143307.16103239698</v>
      </c>
      <c r="G371" s="72">
        <f t="shared" si="277"/>
        <v>8.7206557867346726E-2</v>
      </c>
      <c r="H371" s="21">
        <v>100</v>
      </c>
      <c r="I371" s="72">
        <f t="shared" si="284"/>
        <v>0</v>
      </c>
      <c r="J371" s="22">
        <v>5000</v>
      </c>
      <c r="K371" s="96">
        <f t="shared" si="278"/>
        <v>500000</v>
      </c>
      <c r="L371" s="72">
        <f t="shared" si="279"/>
        <v>0.30426448071088447</v>
      </c>
      <c r="M371" s="21">
        <v>100</v>
      </c>
      <c r="N371" s="72">
        <f t="shared" si="285"/>
        <v>0</v>
      </c>
      <c r="O371" s="22">
        <v>10000</v>
      </c>
      <c r="P371" s="96">
        <f t="shared" si="280"/>
        <v>1000000</v>
      </c>
      <c r="Q371" s="72">
        <f t="shared" si="281"/>
        <v>0.60852896142176893</v>
      </c>
      <c r="R371" s="120">
        <f t="shared" si="282"/>
        <v>1643307.1610323968</v>
      </c>
      <c r="S371" s="99">
        <f t="shared" si="275"/>
        <v>1</v>
      </c>
      <c r="V371" s="116" t="s">
        <v>486</v>
      </c>
      <c r="W371" s="116"/>
      <c r="X371" s="72">
        <f t="shared" si="254"/>
        <v>8.9830330966992306E-2</v>
      </c>
      <c r="Y371" s="71">
        <f t="shared" si="255"/>
        <v>898.35945362677739</v>
      </c>
      <c r="Z371" s="72">
        <f t="shared" si="256"/>
        <v>0.31248046997062684</v>
      </c>
      <c r="AA371" s="71">
        <f t="shared" si="257"/>
        <v>3125</v>
      </c>
      <c r="AB371" s="72">
        <f t="shared" si="258"/>
        <v>0.62496093994125368</v>
      </c>
      <c r="AC371" s="71">
        <f t="shared" si="259"/>
        <v>6250</v>
      </c>
      <c r="AD371" s="71">
        <f t="shared" si="260"/>
        <v>10273.359453626777</v>
      </c>
      <c r="AE371" s="72">
        <f t="shared" si="261"/>
        <v>8.7365812827157186E-5</v>
      </c>
      <c r="AG371" s="116" t="s">
        <v>1378</v>
      </c>
      <c r="AH371" s="116"/>
      <c r="AI371" s="82">
        <f t="shared" si="242"/>
        <v>8.9830330966992306E-2</v>
      </c>
      <c r="AJ371" s="71">
        <f t="shared" si="243"/>
        <v>898.35945362677739</v>
      </c>
      <c r="AK371" s="117">
        <f t="shared" si="244"/>
        <v>0.31248046997062684</v>
      </c>
      <c r="AL371" s="118">
        <f t="shared" si="245"/>
        <v>3125</v>
      </c>
      <c r="AM371" s="82">
        <f t="shared" si="246"/>
        <v>0.62496093994125368</v>
      </c>
      <c r="AN371" s="71">
        <f t="shared" si="247"/>
        <v>6250</v>
      </c>
      <c r="AO371" s="71">
        <f t="shared" si="248"/>
        <v>10273.359453626777</v>
      </c>
      <c r="AP371" s="72">
        <f t="shared" si="262"/>
        <v>8.7365812827089329E-5</v>
      </c>
      <c r="AR371" s="116" t="s">
        <v>486</v>
      </c>
      <c r="AS371" s="116"/>
      <c r="AT371" s="25">
        <f t="shared" si="270"/>
        <v>0.46637620741006586</v>
      </c>
      <c r="AU371" s="48">
        <f t="shared" si="249"/>
        <v>4791.2504193428031</v>
      </c>
      <c r="AV371" s="25">
        <f t="shared" si="271"/>
        <v>0.32446380839488442</v>
      </c>
      <c r="AW371" s="48">
        <f t="shared" si="250"/>
        <v>3333.333333333333</v>
      </c>
      <c r="AX371" s="25">
        <f t="shared" si="272"/>
        <v>0.32446380839488442</v>
      </c>
      <c r="AY371" s="48">
        <f t="shared" si="251"/>
        <v>3333.333333333333</v>
      </c>
      <c r="AZ371" s="48">
        <f t="shared" si="252"/>
        <v>11457.917086009469</v>
      </c>
      <c r="BA371" s="25">
        <f t="shared" si="273"/>
        <v>4.1791752083657939E-4</v>
      </c>
      <c r="BC371" s="116" t="s">
        <v>1378</v>
      </c>
      <c r="BD371" s="116"/>
      <c r="BE371" s="56">
        <f t="shared" si="263"/>
        <v>0.33333333333333331</v>
      </c>
      <c r="BF371" s="48">
        <f t="shared" si="264"/>
        <v>3819.3056953364894</v>
      </c>
      <c r="BG371" s="56">
        <f t="shared" si="265"/>
        <v>0.33333333333333331</v>
      </c>
      <c r="BH371" s="48">
        <f t="shared" si="266"/>
        <v>3334.4444444444439</v>
      </c>
      <c r="BI371" s="56">
        <f t="shared" si="267"/>
        <v>0.33333333333333331</v>
      </c>
      <c r="BJ371" s="48">
        <f t="shared" si="268"/>
        <v>3334.4444444444439</v>
      </c>
      <c r="BK371" s="48">
        <f t="shared" si="253"/>
        <v>11457.917086009469</v>
      </c>
      <c r="BL371" s="51">
        <f t="shared" si="269"/>
        <v>4.1791752083653044E-4</v>
      </c>
    </row>
    <row r="372" spans="2:64" x14ac:dyDescent="0.2">
      <c r="B372" s="94">
        <v>44283</v>
      </c>
      <c r="C372" s="120">
        <f t="shared" si="274"/>
        <v>143.45046819342937</v>
      </c>
      <c r="D372" s="72">
        <f t="shared" si="283"/>
        <v>9.999999999999959E-4</v>
      </c>
      <c r="E372" s="22">
        <v>1000</v>
      </c>
      <c r="F372" s="96">
        <f t="shared" si="276"/>
        <v>143450.46819342938</v>
      </c>
      <c r="G372" s="72">
        <f t="shared" si="277"/>
        <v>8.7286152500305025E-2</v>
      </c>
      <c r="H372" s="21">
        <v>100</v>
      </c>
      <c r="I372" s="72">
        <f t="shared" si="284"/>
        <v>0</v>
      </c>
      <c r="J372" s="22">
        <v>5000</v>
      </c>
      <c r="K372" s="96">
        <f t="shared" si="278"/>
        <v>500000</v>
      </c>
      <c r="L372" s="72">
        <f t="shared" si="279"/>
        <v>0.30423794916656494</v>
      </c>
      <c r="M372" s="21">
        <v>100</v>
      </c>
      <c r="N372" s="72">
        <f t="shared" si="285"/>
        <v>0</v>
      </c>
      <c r="O372" s="22">
        <v>10000</v>
      </c>
      <c r="P372" s="96">
        <f t="shared" si="280"/>
        <v>1000000</v>
      </c>
      <c r="Q372" s="72">
        <f t="shared" si="281"/>
        <v>0.60847589833312987</v>
      </c>
      <c r="R372" s="120">
        <f t="shared" si="282"/>
        <v>1643450.4681934295</v>
      </c>
      <c r="S372" s="99">
        <f t="shared" si="275"/>
        <v>0.99999999999999978</v>
      </c>
      <c r="V372" s="116" t="s">
        <v>487</v>
      </c>
      <c r="W372" s="116"/>
      <c r="X372" s="72">
        <f t="shared" si="254"/>
        <v>8.9920161297959308E-2</v>
      </c>
      <c r="Y372" s="71">
        <f t="shared" si="255"/>
        <v>899.25781308040428</v>
      </c>
      <c r="Z372" s="72">
        <f t="shared" si="256"/>
        <v>0.31248046997062684</v>
      </c>
      <c r="AA372" s="71">
        <f t="shared" si="257"/>
        <v>3125</v>
      </c>
      <c r="AB372" s="72">
        <f t="shared" si="258"/>
        <v>0.62496093994125368</v>
      </c>
      <c r="AC372" s="71">
        <f t="shared" si="259"/>
        <v>6250</v>
      </c>
      <c r="AD372" s="71">
        <f t="shared" si="260"/>
        <v>10274.257813080403</v>
      </c>
      <c r="AE372" s="72">
        <f t="shared" si="261"/>
        <v>8.7445538889286968E-5</v>
      </c>
      <c r="AG372" s="116" t="s">
        <v>1379</v>
      </c>
      <c r="AH372" s="116"/>
      <c r="AI372" s="82">
        <f t="shared" si="242"/>
        <v>8.9920161297959308E-2</v>
      </c>
      <c r="AJ372" s="71">
        <f t="shared" si="243"/>
        <v>899.25781308040428</v>
      </c>
      <c r="AK372" s="117">
        <f t="shared" si="244"/>
        <v>0.31248046997062684</v>
      </c>
      <c r="AL372" s="118">
        <f t="shared" si="245"/>
        <v>3125</v>
      </c>
      <c r="AM372" s="82">
        <f t="shared" si="246"/>
        <v>0.62496093994125368</v>
      </c>
      <c r="AN372" s="71">
        <f t="shared" si="247"/>
        <v>6250</v>
      </c>
      <c r="AO372" s="71">
        <f t="shared" si="248"/>
        <v>10274.257813080403</v>
      </c>
      <c r="AP372" s="72">
        <f t="shared" si="262"/>
        <v>8.7445538889285856E-5</v>
      </c>
      <c r="AR372" s="116" t="s">
        <v>487</v>
      </c>
      <c r="AS372" s="116"/>
      <c r="AT372" s="25">
        <f t="shared" si="270"/>
        <v>0.46680176388567857</v>
      </c>
      <c r="AU372" s="48">
        <f t="shared" si="249"/>
        <v>4796.0416697621467</v>
      </c>
      <c r="AV372" s="25">
        <f t="shared" si="271"/>
        <v>0.32443543796317692</v>
      </c>
      <c r="AW372" s="48">
        <f t="shared" si="250"/>
        <v>3333.333333333333</v>
      </c>
      <c r="AX372" s="25">
        <f t="shared" si="272"/>
        <v>0.32443543796317692</v>
      </c>
      <c r="AY372" s="48">
        <f t="shared" si="251"/>
        <v>3333.333333333333</v>
      </c>
      <c r="AZ372" s="48">
        <f t="shared" si="252"/>
        <v>11462.708336428812</v>
      </c>
      <c r="BA372" s="25">
        <f t="shared" si="273"/>
        <v>4.1816068168210513E-4</v>
      </c>
      <c r="BC372" s="116" t="s">
        <v>1379</v>
      </c>
      <c r="BD372" s="116"/>
      <c r="BE372" s="56">
        <f t="shared" si="263"/>
        <v>0.33333333333333331</v>
      </c>
      <c r="BF372" s="48">
        <f t="shared" si="264"/>
        <v>3820.9027788096037</v>
      </c>
      <c r="BG372" s="56">
        <f t="shared" si="265"/>
        <v>0.33333333333333331</v>
      </c>
      <c r="BH372" s="48">
        <f t="shared" si="266"/>
        <v>3334.4444444444439</v>
      </c>
      <c r="BI372" s="56">
        <f t="shared" si="267"/>
        <v>0.33333333333333331</v>
      </c>
      <c r="BJ372" s="48">
        <f t="shared" si="268"/>
        <v>3334.4444444444439</v>
      </c>
      <c r="BK372" s="48">
        <f t="shared" si="253"/>
        <v>11462.708336428812</v>
      </c>
      <c r="BL372" s="51">
        <f t="shared" si="269"/>
        <v>4.1816068168221143E-4</v>
      </c>
    </row>
    <row r="373" spans="2:64" x14ac:dyDescent="0.2">
      <c r="B373" s="94">
        <v>44284</v>
      </c>
      <c r="C373" s="120">
        <f t="shared" si="274"/>
        <v>143.59391866162281</v>
      </c>
      <c r="D373" s="72">
        <f t="shared" si="283"/>
        <v>1.0000000000000438E-3</v>
      </c>
      <c r="E373" s="22">
        <v>1000</v>
      </c>
      <c r="F373" s="96">
        <f t="shared" si="276"/>
        <v>143593.9186616228</v>
      </c>
      <c r="G373" s="72">
        <f t="shared" si="277"/>
        <v>8.7365812827143591E-2</v>
      </c>
      <c r="H373" s="21">
        <v>100</v>
      </c>
      <c r="I373" s="72">
        <f t="shared" si="284"/>
        <v>0</v>
      </c>
      <c r="J373" s="22">
        <v>5000</v>
      </c>
      <c r="K373" s="96">
        <f t="shared" si="278"/>
        <v>500000</v>
      </c>
      <c r="L373" s="72">
        <f t="shared" si="279"/>
        <v>0.30421139572428546</v>
      </c>
      <c r="M373" s="21">
        <v>100</v>
      </c>
      <c r="N373" s="72">
        <f t="shared" si="285"/>
        <v>0</v>
      </c>
      <c r="O373" s="22">
        <v>10000</v>
      </c>
      <c r="P373" s="96">
        <f t="shared" si="280"/>
        <v>1000000</v>
      </c>
      <c r="Q373" s="72">
        <f t="shared" si="281"/>
        <v>0.60842279144857092</v>
      </c>
      <c r="R373" s="120">
        <f t="shared" si="282"/>
        <v>1643593.9186616228</v>
      </c>
      <c r="S373" s="99">
        <f t="shared" si="275"/>
        <v>1</v>
      </c>
      <c r="V373" s="116" t="s">
        <v>488</v>
      </c>
      <c r="W373" s="116"/>
      <c r="X373" s="72">
        <f t="shared" si="254"/>
        <v>9.0010081459257263E-2</v>
      </c>
      <c r="Y373" s="71">
        <f t="shared" si="255"/>
        <v>900.15707089348473</v>
      </c>
      <c r="Z373" s="72">
        <f t="shared" si="256"/>
        <v>0.31248046997062684</v>
      </c>
      <c r="AA373" s="71">
        <f t="shared" si="257"/>
        <v>3125</v>
      </c>
      <c r="AB373" s="72">
        <f t="shared" si="258"/>
        <v>0.62496093994125368</v>
      </c>
      <c r="AC373" s="71">
        <f t="shared" si="259"/>
        <v>6250</v>
      </c>
      <c r="AD373" s="71">
        <f t="shared" si="260"/>
        <v>10275.157070893485</v>
      </c>
      <c r="AE373" s="72">
        <f t="shared" si="261"/>
        <v>8.7525330728713513E-5</v>
      </c>
      <c r="AG373" s="116" t="s">
        <v>1380</v>
      </c>
      <c r="AH373" s="116"/>
      <c r="AI373" s="82">
        <f t="shared" ref="AI373:AI436" si="286">X373</f>
        <v>9.0010081459257263E-2</v>
      </c>
      <c r="AJ373" s="71">
        <f t="shared" ref="AJ373:AJ436" si="287">Y373</f>
        <v>900.15707089348473</v>
      </c>
      <c r="AK373" s="117">
        <f t="shared" ref="AK373:AK436" si="288">Z373</f>
        <v>0.31248046997062684</v>
      </c>
      <c r="AL373" s="118">
        <f t="shared" ref="AL373:AL436" si="289">AA373</f>
        <v>3125</v>
      </c>
      <c r="AM373" s="82">
        <f t="shared" ref="AM373:AM436" si="290">AB373</f>
        <v>0.62496093994125368</v>
      </c>
      <c r="AN373" s="71">
        <f t="shared" ref="AN373:AN436" si="291">AC373</f>
        <v>6250</v>
      </c>
      <c r="AO373" s="71">
        <f t="shared" ref="AO373:AO436" si="292">AD373</f>
        <v>10275.157070893485</v>
      </c>
      <c r="AP373" s="72">
        <f t="shared" si="262"/>
        <v>8.752533072864388E-5</v>
      </c>
      <c r="AR373" s="116" t="s">
        <v>488</v>
      </c>
      <c r="AS373" s="116"/>
      <c r="AT373" s="25">
        <f t="shared" si="270"/>
        <v>0.46722767139310001</v>
      </c>
      <c r="AU373" s="48">
        <f t="shared" ref="AU373:AU436" si="293">AU372*(1+D376)</f>
        <v>4800.8377114319092</v>
      </c>
      <c r="AV373" s="25">
        <f t="shared" si="271"/>
        <v>0.32440704412934879</v>
      </c>
      <c r="AW373" s="48">
        <f t="shared" ref="AW373:AW436" si="294">AW372*(1+I376)</f>
        <v>3333.333333333333</v>
      </c>
      <c r="AX373" s="25">
        <f t="shared" si="272"/>
        <v>0.32440704412934879</v>
      </c>
      <c r="AY373" s="48">
        <f t="shared" ref="AY373:AY436" si="295">AY372*(1+N376)</f>
        <v>3333.333333333333</v>
      </c>
      <c r="AZ373" s="48">
        <f t="shared" ref="AZ373:AZ436" si="296">AU373+AW373+AY373</f>
        <v>11467.504378098576</v>
      </c>
      <c r="BA373" s="25">
        <f t="shared" si="273"/>
        <v>4.184038823113277E-4</v>
      </c>
      <c r="BC373" s="116" t="s">
        <v>1380</v>
      </c>
      <c r="BD373" s="116"/>
      <c r="BE373" s="56">
        <f t="shared" si="263"/>
        <v>0.33333333333333331</v>
      </c>
      <c r="BF373" s="48">
        <f t="shared" si="264"/>
        <v>3822.5014593661917</v>
      </c>
      <c r="BG373" s="56">
        <f t="shared" si="265"/>
        <v>0.33333333333333331</v>
      </c>
      <c r="BH373" s="48">
        <f t="shared" si="266"/>
        <v>3334.4444444444439</v>
      </c>
      <c r="BI373" s="56">
        <f t="shared" si="267"/>
        <v>0.33333333333333331</v>
      </c>
      <c r="BJ373" s="48">
        <f t="shared" si="268"/>
        <v>3334.4444444444439</v>
      </c>
      <c r="BK373" s="48">
        <f t="shared" ref="BK373:BK436" si="297">AZ373</f>
        <v>11467.504378098576</v>
      </c>
      <c r="BL373" s="51">
        <f t="shared" si="269"/>
        <v>4.1840388231140224E-4</v>
      </c>
    </row>
    <row r="374" spans="2:64" x14ac:dyDescent="0.2">
      <c r="B374" s="94">
        <v>44285</v>
      </c>
      <c r="C374" s="120">
        <f t="shared" si="274"/>
        <v>143.73751258028443</v>
      </c>
      <c r="D374" s="72">
        <f t="shared" si="283"/>
        <v>9.999999999999972E-4</v>
      </c>
      <c r="E374" s="22">
        <v>1000</v>
      </c>
      <c r="F374" s="96">
        <f t="shared" si="276"/>
        <v>143737.51258028444</v>
      </c>
      <c r="G374" s="72">
        <f t="shared" si="277"/>
        <v>8.7445538889387567E-2</v>
      </c>
      <c r="H374" s="21">
        <v>100</v>
      </c>
      <c r="I374" s="72">
        <f t="shared" si="284"/>
        <v>0</v>
      </c>
      <c r="J374" s="22">
        <v>5000</v>
      </c>
      <c r="K374" s="96">
        <f t="shared" si="278"/>
        <v>500000</v>
      </c>
      <c r="L374" s="72">
        <f t="shared" si="279"/>
        <v>0.30418482037020417</v>
      </c>
      <c r="M374" s="21">
        <v>100</v>
      </c>
      <c r="N374" s="72">
        <f t="shared" si="285"/>
        <v>0</v>
      </c>
      <c r="O374" s="22">
        <v>10000</v>
      </c>
      <c r="P374" s="96">
        <f t="shared" si="280"/>
        <v>1000000</v>
      </c>
      <c r="Q374" s="72">
        <f t="shared" si="281"/>
        <v>0.60836964074040834</v>
      </c>
      <c r="R374" s="120">
        <f t="shared" si="282"/>
        <v>1643737.5125802844</v>
      </c>
      <c r="S374" s="99">
        <f t="shared" si="275"/>
        <v>1</v>
      </c>
      <c r="V374" s="116" t="s">
        <v>489</v>
      </c>
      <c r="W374" s="116"/>
      <c r="X374" s="72">
        <f t="shared" si="254"/>
        <v>9.0100091540716534E-2</v>
      </c>
      <c r="Y374" s="71">
        <f t="shared" si="255"/>
        <v>901.05722796437828</v>
      </c>
      <c r="Z374" s="72">
        <f t="shared" si="256"/>
        <v>0.31248046997062684</v>
      </c>
      <c r="AA374" s="71">
        <f t="shared" si="257"/>
        <v>3125</v>
      </c>
      <c r="AB374" s="72">
        <f t="shared" si="258"/>
        <v>0.62496093994125368</v>
      </c>
      <c r="AC374" s="71">
        <f t="shared" si="259"/>
        <v>6250</v>
      </c>
      <c r="AD374" s="71">
        <f t="shared" si="260"/>
        <v>10276.057227964378</v>
      </c>
      <c r="AE374" s="72">
        <f t="shared" si="261"/>
        <v>8.7605188386191235E-5</v>
      </c>
      <c r="AG374" s="116" t="s">
        <v>1381</v>
      </c>
      <c r="AH374" s="116"/>
      <c r="AI374" s="82">
        <f t="shared" si="286"/>
        <v>9.0100091540716534E-2</v>
      </c>
      <c r="AJ374" s="71">
        <f t="shared" si="287"/>
        <v>901.05722796437828</v>
      </c>
      <c r="AK374" s="117">
        <f t="shared" si="288"/>
        <v>0.31248046997062684</v>
      </c>
      <c r="AL374" s="118">
        <f t="shared" si="289"/>
        <v>3125</v>
      </c>
      <c r="AM374" s="82">
        <f t="shared" si="290"/>
        <v>0.62496093994125368</v>
      </c>
      <c r="AN374" s="71">
        <f t="shared" si="291"/>
        <v>6250</v>
      </c>
      <c r="AO374" s="71">
        <f t="shared" si="292"/>
        <v>10276.057227964378</v>
      </c>
      <c r="AP374" s="72">
        <f t="shared" si="262"/>
        <v>8.760518838624165E-5</v>
      </c>
      <c r="AR374" s="116" t="s">
        <v>489</v>
      </c>
      <c r="AS374" s="116"/>
      <c r="AT374" s="25">
        <f t="shared" si="270"/>
        <v>0.46765393015384243</v>
      </c>
      <c r="AU374" s="48">
        <f t="shared" si="293"/>
        <v>4805.6385491433412</v>
      </c>
      <c r="AV374" s="25">
        <f t="shared" si="271"/>
        <v>0.32437862687863261</v>
      </c>
      <c r="AW374" s="48">
        <f t="shared" si="294"/>
        <v>3333.333333333333</v>
      </c>
      <c r="AX374" s="25">
        <f t="shared" si="272"/>
        <v>0.32437862687863261</v>
      </c>
      <c r="AY374" s="48">
        <f t="shared" si="295"/>
        <v>3333.333333333333</v>
      </c>
      <c r="AZ374" s="48">
        <f t="shared" si="296"/>
        <v>11472.305215810007</v>
      </c>
      <c r="BA374" s="25">
        <f t="shared" si="273"/>
        <v>4.1864712261196552E-4</v>
      </c>
      <c r="BC374" s="116" t="s">
        <v>1381</v>
      </c>
      <c r="BD374" s="116"/>
      <c r="BE374" s="56">
        <f t="shared" si="263"/>
        <v>0.33333333333333331</v>
      </c>
      <c r="BF374" s="48">
        <f t="shared" si="264"/>
        <v>3824.1017386033354</v>
      </c>
      <c r="BG374" s="56">
        <f t="shared" si="265"/>
        <v>0.33333333333333331</v>
      </c>
      <c r="BH374" s="48">
        <f t="shared" si="266"/>
        <v>3334.4444444444439</v>
      </c>
      <c r="BI374" s="56">
        <f t="shared" si="267"/>
        <v>0.33333333333333331</v>
      </c>
      <c r="BJ374" s="48">
        <f t="shared" si="268"/>
        <v>3334.4444444444439</v>
      </c>
      <c r="BK374" s="48">
        <f t="shared" si="297"/>
        <v>11472.305215810007</v>
      </c>
      <c r="BL374" s="51">
        <f t="shared" si="269"/>
        <v>4.1864712261197035E-4</v>
      </c>
    </row>
    <row r="375" spans="2:64" x14ac:dyDescent="0.2">
      <c r="B375" s="94">
        <v>44286</v>
      </c>
      <c r="C375" s="120">
        <f t="shared" si="274"/>
        <v>143.88125009286472</v>
      </c>
      <c r="D375" s="72">
        <f t="shared" si="283"/>
        <v>1.0000000000000202E-3</v>
      </c>
      <c r="E375" s="22">
        <v>1000</v>
      </c>
      <c r="F375" s="96">
        <f t="shared" si="276"/>
        <v>143881.25009286471</v>
      </c>
      <c r="G375" s="72">
        <f t="shared" si="277"/>
        <v>8.7525330728564901E-2</v>
      </c>
      <c r="H375" s="21">
        <v>100</v>
      </c>
      <c r="I375" s="72">
        <f t="shared" si="284"/>
        <v>0</v>
      </c>
      <c r="J375" s="22">
        <v>5000</v>
      </c>
      <c r="K375" s="96">
        <f t="shared" si="278"/>
        <v>500000</v>
      </c>
      <c r="L375" s="72">
        <f t="shared" si="279"/>
        <v>0.30415822309047835</v>
      </c>
      <c r="M375" s="21">
        <v>100</v>
      </c>
      <c r="N375" s="72">
        <f t="shared" si="285"/>
        <v>0</v>
      </c>
      <c r="O375" s="22">
        <v>10000</v>
      </c>
      <c r="P375" s="96">
        <f t="shared" si="280"/>
        <v>1000000</v>
      </c>
      <c r="Q375" s="72">
        <f t="shared" si="281"/>
        <v>0.6083164461809567</v>
      </c>
      <c r="R375" s="120">
        <f t="shared" si="282"/>
        <v>1643881.2500928647</v>
      </c>
      <c r="S375" s="99">
        <f t="shared" si="275"/>
        <v>1</v>
      </c>
      <c r="V375" s="116" t="s">
        <v>490</v>
      </c>
      <c r="W375" s="116"/>
      <c r="X375" s="72">
        <f t="shared" si="254"/>
        <v>9.0190191632257249E-2</v>
      </c>
      <c r="Y375" s="71">
        <f t="shared" si="255"/>
        <v>901.95828519234271</v>
      </c>
      <c r="Z375" s="72">
        <f t="shared" si="256"/>
        <v>0.31248046997062684</v>
      </c>
      <c r="AA375" s="71">
        <f t="shared" si="257"/>
        <v>3125</v>
      </c>
      <c r="AB375" s="72">
        <f t="shared" si="258"/>
        <v>0.62496093994125368</v>
      </c>
      <c r="AC375" s="71">
        <f t="shared" si="259"/>
        <v>6250</v>
      </c>
      <c r="AD375" s="71">
        <f t="shared" si="260"/>
        <v>10276.958285192342</v>
      </c>
      <c r="AE375" s="72">
        <f t="shared" si="261"/>
        <v>8.7685111903806342E-5</v>
      </c>
      <c r="AG375" s="116" t="s">
        <v>1382</v>
      </c>
      <c r="AH375" s="116"/>
      <c r="AI375" s="82">
        <f t="shared" si="286"/>
        <v>9.0190191632257249E-2</v>
      </c>
      <c r="AJ375" s="71">
        <f t="shared" si="287"/>
        <v>901.95828519234271</v>
      </c>
      <c r="AK375" s="117">
        <f t="shared" si="288"/>
        <v>0.31248046997062684</v>
      </c>
      <c r="AL375" s="118">
        <f t="shared" si="289"/>
        <v>3125</v>
      </c>
      <c r="AM375" s="82">
        <f t="shared" si="290"/>
        <v>0.62496093994125368</v>
      </c>
      <c r="AN375" s="71">
        <f t="shared" si="291"/>
        <v>6250</v>
      </c>
      <c r="AO375" s="71">
        <f t="shared" si="292"/>
        <v>10276.958285192342</v>
      </c>
      <c r="AP375" s="72">
        <f t="shared" si="262"/>
        <v>8.7685111903823554E-5</v>
      </c>
      <c r="AR375" s="116" t="s">
        <v>490</v>
      </c>
      <c r="AS375" s="116"/>
      <c r="AT375" s="25">
        <f t="shared" si="270"/>
        <v>0.46808054038943225</v>
      </c>
      <c r="AU375" s="48">
        <f t="shared" si="293"/>
        <v>4810.4441876924848</v>
      </c>
      <c r="AV375" s="25">
        <f t="shared" si="271"/>
        <v>0.32435018619625999</v>
      </c>
      <c r="AW375" s="48">
        <f t="shared" si="294"/>
        <v>3333.333333333333</v>
      </c>
      <c r="AX375" s="25">
        <f t="shared" si="272"/>
        <v>0.32435018619625999</v>
      </c>
      <c r="AY375" s="48">
        <f t="shared" si="295"/>
        <v>3333.333333333333</v>
      </c>
      <c r="AZ375" s="48">
        <f t="shared" si="296"/>
        <v>11477.110854359151</v>
      </c>
      <c r="BA375" s="25">
        <f t="shared" si="273"/>
        <v>4.1889040247298885E-4</v>
      </c>
      <c r="BC375" s="116" t="s">
        <v>1382</v>
      </c>
      <c r="BD375" s="116"/>
      <c r="BE375" s="56">
        <f t="shared" si="263"/>
        <v>0.33333333333333331</v>
      </c>
      <c r="BF375" s="48">
        <f t="shared" si="264"/>
        <v>3825.7036181197168</v>
      </c>
      <c r="BG375" s="56">
        <f t="shared" si="265"/>
        <v>0.33333333333333331</v>
      </c>
      <c r="BH375" s="48">
        <f t="shared" si="266"/>
        <v>3334.4444444444439</v>
      </c>
      <c r="BI375" s="56">
        <f t="shared" si="267"/>
        <v>0.33333333333333331</v>
      </c>
      <c r="BJ375" s="48">
        <f t="shared" si="268"/>
        <v>3334.4444444444439</v>
      </c>
      <c r="BK375" s="48">
        <f t="shared" si="297"/>
        <v>11477.110854359151</v>
      </c>
      <c r="BL375" s="51">
        <f t="shared" si="269"/>
        <v>4.1889040247289344E-4</v>
      </c>
    </row>
    <row r="376" spans="2:64" x14ac:dyDescent="0.2">
      <c r="B376" s="94">
        <v>44287</v>
      </c>
      <c r="C376" s="120">
        <f t="shared" si="274"/>
        <v>144.02513134295759</v>
      </c>
      <c r="D376" s="72">
        <f t="shared" si="283"/>
        <v>1.0000000000000698E-3</v>
      </c>
      <c r="E376" s="22">
        <v>1000</v>
      </c>
      <c r="F376" s="96">
        <f t="shared" si="276"/>
        <v>144025.13134295758</v>
      </c>
      <c r="G376" s="72">
        <f t="shared" si="277"/>
        <v>8.7605188386206428E-2</v>
      </c>
      <c r="H376" s="21">
        <v>100</v>
      </c>
      <c r="I376" s="72">
        <f t="shared" si="284"/>
        <v>0</v>
      </c>
      <c r="J376" s="22">
        <v>5000</v>
      </c>
      <c r="K376" s="96">
        <f t="shared" si="278"/>
        <v>500000</v>
      </c>
      <c r="L376" s="72">
        <f t="shared" si="279"/>
        <v>0.30413160387126448</v>
      </c>
      <c r="M376" s="21">
        <v>100</v>
      </c>
      <c r="N376" s="72">
        <f t="shared" si="285"/>
        <v>0</v>
      </c>
      <c r="O376" s="22">
        <v>10000</v>
      </c>
      <c r="P376" s="96">
        <f t="shared" si="280"/>
        <v>1000000</v>
      </c>
      <c r="Q376" s="72">
        <f t="shared" si="281"/>
        <v>0.60826320774252896</v>
      </c>
      <c r="R376" s="120">
        <f t="shared" si="282"/>
        <v>1644025.1313429577</v>
      </c>
      <c r="S376" s="99">
        <f t="shared" si="275"/>
        <v>0.99999999999999989</v>
      </c>
      <c r="V376" s="116" t="s">
        <v>491</v>
      </c>
      <c r="W376" s="116"/>
      <c r="X376" s="72">
        <f t="shared" si="254"/>
        <v>9.0280381823889519E-2</v>
      </c>
      <c r="Y376" s="71">
        <f t="shared" si="255"/>
        <v>902.86024347753516</v>
      </c>
      <c r="Z376" s="72">
        <f t="shared" si="256"/>
        <v>0.31248046997062684</v>
      </c>
      <c r="AA376" s="71">
        <f t="shared" si="257"/>
        <v>3125</v>
      </c>
      <c r="AB376" s="72">
        <f t="shared" si="258"/>
        <v>0.62496093994125368</v>
      </c>
      <c r="AC376" s="71">
        <f t="shared" si="259"/>
        <v>6250</v>
      </c>
      <c r="AD376" s="71">
        <f t="shared" si="260"/>
        <v>10277.860243477535</v>
      </c>
      <c r="AE376" s="72">
        <f t="shared" si="261"/>
        <v>8.7765101323029134E-5</v>
      </c>
      <c r="AG376" s="116" t="s">
        <v>1383</v>
      </c>
      <c r="AH376" s="116"/>
      <c r="AI376" s="82">
        <f t="shared" si="286"/>
        <v>9.0280381823889519E-2</v>
      </c>
      <c r="AJ376" s="71">
        <f t="shared" si="287"/>
        <v>902.86024347753516</v>
      </c>
      <c r="AK376" s="117">
        <f t="shared" si="288"/>
        <v>0.31248046997062684</v>
      </c>
      <c r="AL376" s="118">
        <f t="shared" si="289"/>
        <v>3125</v>
      </c>
      <c r="AM376" s="82">
        <f t="shared" si="290"/>
        <v>0.62496093994125368</v>
      </c>
      <c r="AN376" s="71">
        <f t="shared" si="291"/>
        <v>6250</v>
      </c>
      <c r="AO376" s="71">
        <f t="shared" si="292"/>
        <v>10277.860243477535</v>
      </c>
      <c r="AP376" s="72">
        <f t="shared" si="262"/>
        <v>8.7765101323133976E-5</v>
      </c>
      <c r="AR376" s="116" t="s">
        <v>491</v>
      </c>
      <c r="AS376" s="116"/>
      <c r="AT376" s="25">
        <f t="shared" si="270"/>
        <v>0.46850750232140992</v>
      </c>
      <c r="AU376" s="48">
        <f t="shared" si="293"/>
        <v>4815.2546318801778</v>
      </c>
      <c r="AV376" s="25">
        <f t="shared" si="271"/>
        <v>0.32432172206746146</v>
      </c>
      <c r="AW376" s="48">
        <f t="shared" si="294"/>
        <v>3333.333333333333</v>
      </c>
      <c r="AX376" s="25">
        <f t="shared" si="272"/>
        <v>0.32432172206746146</v>
      </c>
      <c r="AY376" s="48">
        <f t="shared" si="295"/>
        <v>3333.333333333333</v>
      </c>
      <c r="AZ376" s="48">
        <f t="shared" si="296"/>
        <v>11481.921298546844</v>
      </c>
      <c r="BA376" s="25">
        <f t="shared" si="273"/>
        <v>4.1913372178208053E-4</v>
      </c>
      <c r="BC376" s="116" t="s">
        <v>1383</v>
      </c>
      <c r="BD376" s="116"/>
      <c r="BE376" s="56">
        <f t="shared" si="263"/>
        <v>0.33333333333333331</v>
      </c>
      <c r="BF376" s="48">
        <f t="shared" si="264"/>
        <v>3827.3070995156145</v>
      </c>
      <c r="BG376" s="56">
        <f t="shared" si="265"/>
        <v>0.33333333333333331</v>
      </c>
      <c r="BH376" s="48">
        <f t="shared" si="266"/>
        <v>3334.4444444444439</v>
      </c>
      <c r="BI376" s="56">
        <f t="shared" si="267"/>
        <v>0.33333333333333331</v>
      </c>
      <c r="BJ376" s="48">
        <f t="shared" si="268"/>
        <v>3334.4444444444439</v>
      </c>
      <c r="BK376" s="48">
        <f t="shared" si="297"/>
        <v>11481.921298546844</v>
      </c>
      <c r="BL376" s="51">
        <f t="shared" si="269"/>
        <v>4.19133721782039E-4</v>
      </c>
    </row>
    <row r="377" spans="2:64" x14ac:dyDescent="0.2">
      <c r="B377" s="94">
        <v>44288</v>
      </c>
      <c r="C377" s="120">
        <f t="shared" si="274"/>
        <v>144.16915647430056</v>
      </c>
      <c r="D377" s="72">
        <f t="shared" si="283"/>
        <v>1.0000000000000948E-3</v>
      </c>
      <c r="E377" s="22">
        <v>1000</v>
      </c>
      <c r="F377" s="96">
        <f t="shared" si="276"/>
        <v>144169.15647430057</v>
      </c>
      <c r="G377" s="72">
        <f t="shared" si="277"/>
        <v>8.7685111903845661E-2</v>
      </c>
      <c r="H377" s="21">
        <v>100</v>
      </c>
      <c r="I377" s="72">
        <f t="shared" si="284"/>
        <v>0</v>
      </c>
      <c r="J377" s="22">
        <v>5000</v>
      </c>
      <c r="K377" s="96">
        <f t="shared" si="278"/>
        <v>500000</v>
      </c>
      <c r="L377" s="72">
        <f t="shared" si="279"/>
        <v>0.30410496269871812</v>
      </c>
      <c r="M377" s="21">
        <v>100</v>
      </c>
      <c r="N377" s="72">
        <f t="shared" si="285"/>
        <v>0</v>
      </c>
      <c r="O377" s="22">
        <v>10000</v>
      </c>
      <c r="P377" s="96">
        <f t="shared" si="280"/>
        <v>1000000</v>
      </c>
      <c r="Q377" s="72">
        <f t="shared" si="281"/>
        <v>0.60820992539743624</v>
      </c>
      <c r="R377" s="120">
        <f t="shared" si="282"/>
        <v>1644169.1564743007</v>
      </c>
      <c r="S377" s="99">
        <f t="shared" si="275"/>
        <v>1</v>
      </c>
      <c r="V377" s="116" t="s">
        <v>492</v>
      </c>
      <c r="W377" s="116"/>
      <c r="X377" s="72">
        <f t="shared" si="254"/>
        <v>9.0370662205713409E-2</v>
      </c>
      <c r="Y377" s="71">
        <f t="shared" si="255"/>
        <v>903.76310372101261</v>
      </c>
      <c r="Z377" s="72">
        <f t="shared" si="256"/>
        <v>0.31248046997062684</v>
      </c>
      <c r="AA377" s="71">
        <f t="shared" si="257"/>
        <v>3125</v>
      </c>
      <c r="AB377" s="72">
        <f t="shared" si="258"/>
        <v>0.62496093994125368</v>
      </c>
      <c r="AC377" s="71">
        <f t="shared" si="259"/>
        <v>6250</v>
      </c>
      <c r="AD377" s="71">
        <f t="shared" si="260"/>
        <v>10278.763103721012</v>
      </c>
      <c r="AE377" s="72">
        <f t="shared" si="261"/>
        <v>8.784515668524503E-5</v>
      </c>
      <c r="AG377" s="116" t="s">
        <v>1384</v>
      </c>
      <c r="AH377" s="116"/>
      <c r="AI377" s="82">
        <f t="shared" si="286"/>
        <v>9.0370662205713409E-2</v>
      </c>
      <c r="AJ377" s="71">
        <f t="shared" si="287"/>
        <v>903.76310372101261</v>
      </c>
      <c r="AK377" s="117">
        <f t="shared" si="288"/>
        <v>0.31248046997062684</v>
      </c>
      <c r="AL377" s="118">
        <f t="shared" si="289"/>
        <v>3125</v>
      </c>
      <c r="AM377" s="82">
        <f t="shared" si="290"/>
        <v>0.62496093994125368</v>
      </c>
      <c r="AN377" s="71">
        <f t="shared" si="291"/>
        <v>6250</v>
      </c>
      <c r="AO377" s="71">
        <f t="shared" si="292"/>
        <v>10278.763103721012</v>
      </c>
      <c r="AP377" s="72">
        <f t="shared" si="262"/>
        <v>8.7845156685251169E-5</v>
      </c>
      <c r="AR377" s="116" t="s">
        <v>492</v>
      </c>
      <c r="AS377" s="116"/>
      <c r="AT377" s="25">
        <f t="shared" si="270"/>
        <v>0.46893481617132954</v>
      </c>
      <c r="AU377" s="48">
        <f t="shared" si="293"/>
        <v>4820.0698865120576</v>
      </c>
      <c r="AV377" s="25">
        <f t="shared" si="271"/>
        <v>0.32429323447746683</v>
      </c>
      <c r="AW377" s="48">
        <f t="shared" si="294"/>
        <v>3333.333333333333</v>
      </c>
      <c r="AX377" s="25">
        <f t="shared" si="272"/>
        <v>0.32429323447746683</v>
      </c>
      <c r="AY377" s="48">
        <f t="shared" si="295"/>
        <v>3333.333333333333</v>
      </c>
      <c r="AZ377" s="48">
        <f t="shared" si="296"/>
        <v>11486.736553178724</v>
      </c>
      <c r="BA377" s="25">
        <f t="shared" si="273"/>
        <v>4.1937708042722306E-4</v>
      </c>
      <c r="BC377" s="116" t="s">
        <v>1384</v>
      </c>
      <c r="BD377" s="116"/>
      <c r="BE377" s="56">
        <f t="shared" si="263"/>
        <v>0.33333333333333331</v>
      </c>
      <c r="BF377" s="48">
        <f t="shared" si="264"/>
        <v>3828.9121843929079</v>
      </c>
      <c r="BG377" s="56">
        <f t="shared" si="265"/>
        <v>0.33333333333333331</v>
      </c>
      <c r="BH377" s="48">
        <f t="shared" si="266"/>
        <v>3334.4444444444439</v>
      </c>
      <c r="BI377" s="56">
        <f t="shared" si="267"/>
        <v>0.33333333333333331</v>
      </c>
      <c r="BJ377" s="48">
        <f t="shared" si="268"/>
        <v>3334.4444444444439</v>
      </c>
      <c r="BK377" s="48">
        <f t="shared" si="297"/>
        <v>11486.736553178724</v>
      </c>
      <c r="BL377" s="51">
        <f t="shared" si="269"/>
        <v>4.1937708042727451E-4</v>
      </c>
    </row>
    <row r="378" spans="2:64" x14ac:dyDescent="0.2">
      <c r="B378" s="94">
        <v>44289</v>
      </c>
      <c r="C378" s="120">
        <f t="shared" si="274"/>
        <v>144.31332563077487</v>
      </c>
      <c r="D378" s="72">
        <f t="shared" si="283"/>
        <v>1.0000000000000328E-3</v>
      </c>
      <c r="E378" s="22">
        <v>1000</v>
      </c>
      <c r="F378" s="96">
        <f t="shared" si="276"/>
        <v>144313.32563077487</v>
      </c>
      <c r="G378" s="72">
        <f t="shared" si="277"/>
        <v>8.7765101323018749E-2</v>
      </c>
      <c r="H378" s="21">
        <v>100</v>
      </c>
      <c r="I378" s="72">
        <f t="shared" si="284"/>
        <v>0</v>
      </c>
      <c r="J378" s="22">
        <v>5000</v>
      </c>
      <c r="K378" s="96">
        <f t="shared" si="278"/>
        <v>500000</v>
      </c>
      <c r="L378" s="72">
        <f t="shared" si="279"/>
        <v>0.30407829955899379</v>
      </c>
      <c r="M378" s="21">
        <v>100</v>
      </c>
      <c r="N378" s="72">
        <f t="shared" si="285"/>
        <v>0</v>
      </c>
      <c r="O378" s="22">
        <v>10000</v>
      </c>
      <c r="P378" s="96">
        <f t="shared" si="280"/>
        <v>1000000</v>
      </c>
      <c r="Q378" s="72">
        <f t="shared" si="281"/>
        <v>0.60815659911798758</v>
      </c>
      <c r="R378" s="120">
        <f t="shared" si="282"/>
        <v>1644313.3256307747</v>
      </c>
      <c r="S378" s="99">
        <f t="shared" si="275"/>
        <v>1</v>
      </c>
      <c r="V378" s="116" t="s">
        <v>493</v>
      </c>
      <c r="W378" s="116"/>
      <c r="X378" s="72">
        <f t="shared" si="254"/>
        <v>9.0461032867919108E-2</v>
      </c>
      <c r="Y378" s="71">
        <f t="shared" si="255"/>
        <v>904.66686682473357</v>
      </c>
      <c r="Z378" s="72">
        <f t="shared" si="256"/>
        <v>0.31248046997062684</v>
      </c>
      <c r="AA378" s="71">
        <f t="shared" si="257"/>
        <v>3125</v>
      </c>
      <c r="AB378" s="72">
        <f t="shared" si="258"/>
        <v>0.62496093994125368</v>
      </c>
      <c r="AC378" s="71">
        <f t="shared" si="259"/>
        <v>6250</v>
      </c>
      <c r="AD378" s="71">
        <f t="shared" si="260"/>
        <v>10279.666866824733</v>
      </c>
      <c r="AE378" s="72">
        <f t="shared" si="261"/>
        <v>8.7925278032108495E-5</v>
      </c>
      <c r="AG378" s="116" t="s">
        <v>1385</v>
      </c>
      <c r="AH378" s="116"/>
      <c r="AI378" s="82">
        <f t="shared" si="286"/>
        <v>9.0461032867919108E-2</v>
      </c>
      <c r="AJ378" s="71">
        <f t="shared" si="287"/>
        <v>904.66686682473357</v>
      </c>
      <c r="AK378" s="117">
        <f t="shared" si="288"/>
        <v>0.31248046997062684</v>
      </c>
      <c r="AL378" s="118">
        <f t="shared" si="289"/>
        <v>3125</v>
      </c>
      <c r="AM378" s="82">
        <f t="shared" si="290"/>
        <v>0.62496093994125368</v>
      </c>
      <c r="AN378" s="71">
        <f t="shared" si="291"/>
        <v>6250</v>
      </c>
      <c r="AO378" s="71">
        <f t="shared" si="292"/>
        <v>10279.666866824733</v>
      </c>
      <c r="AP378" s="72">
        <f t="shared" si="262"/>
        <v>8.7925278032141563E-5</v>
      </c>
      <c r="AR378" s="116" t="s">
        <v>493</v>
      </c>
      <c r="AS378" s="116"/>
      <c r="AT378" s="25">
        <f t="shared" si="270"/>
        <v>0.46936248216075899</v>
      </c>
      <c r="AU378" s="48">
        <f t="shared" si="293"/>
        <v>4824.8899563985688</v>
      </c>
      <c r="AV378" s="25">
        <f t="shared" si="271"/>
        <v>0.32426472341150486</v>
      </c>
      <c r="AW378" s="48">
        <f t="shared" si="294"/>
        <v>3333.333333333333</v>
      </c>
      <c r="AX378" s="25">
        <f t="shared" si="272"/>
        <v>0.32426472341150486</v>
      </c>
      <c r="AY378" s="48">
        <f t="shared" si="295"/>
        <v>3333.333333333333</v>
      </c>
      <c r="AZ378" s="48">
        <f t="shared" si="296"/>
        <v>11491.556623065235</v>
      </c>
      <c r="BA378" s="25">
        <f t="shared" si="273"/>
        <v>4.1962047829653882E-4</v>
      </c>
      <c r="BC378" s="116" t="s">
        <v>1385</v>
      </c>
      <c r="BD378" s="116"/>
      <c r="BE378" s="56">
        <f t="shared" si="263"/>
        <v>0.33333333333333331</v>
      </c>
      <c r="BF378" s="48">
        <f t="shared" si="264"/>
        <v>3830.518874355078</v>
      </c>
      <c r="BG378" s="56">
        <f t="shared" si="265"/>
        <v>0.33333333333333331</v>
      </c>
      <c r="BH378" s="48">
        <f t="shared" si="266"/>
        <v>3334.4444444444439</v>
      </c>
      <c r="BI378" s="56">
        <f t="shared" si="267"/>
        <v>0.33333333333333331</v>
      </c>
      <c r="BJ378" s="48">
        <f t="shared" si="268"/>
        <v>3334.4444444444439</v>
      </c>
      <c r="BK378" s="48">
        <f t="shared" si="297"/>
        <v>11491.556623065235</v>
      </c>
      <c r="BL378" s="51">
        <f t="shared" si="269"/>
        <v>4.1962047829646743E-4</v>
      </c>
    </row>
    <row r="379" spans="2:64" x14ac:dyDescent="0.2">
      <c r="B379" s="94">
        <v>44290</v>
      </c>
      <c r="C379" s="120">
        <f t="shared" si="274"/>
        <v>144.45763895640565</v>
      </c>
      <c r="D379" s="72">
        <f t="shared" si="283"/>
        <v>1.000000000000008E-3</v>
      </c>
      <c r="E379" s="22">
        <v>1000</v>
      </c>
      <c r="F379" s="96">
        <f t="shared" si="276"/>
        <v>144457.63895640566</v>
      </c>
      <c r="G379" s="72">
        <f t="shared" si="277"/>
        <v>8.7845156685264547E-2</v>
      </c>
      <c r="H379" s="21">
        <v>100</v>
      </c>
      <c r="I379" s="72">
        <f t="shared" si="284"/>
        <v>0</v>
      </c>
      <c r="J379" s="22">
        <v>5000</v>
      </c>
      <c r="K379" s="96">
        <f t="shared" si="278"/>
        <v>500000</v>
      </c>
      <c r="L379" s="72">
        <f t="shared" si="279"/>
        <v>0.30405161443824513</v>
      </c>
      <c r="M379" s="21">
        <v>100</v>
      </c>
      <c r="N379" s="72">
        <f t="shared" si="285"/>
        <v>0</v>
      </c>
      <c r="O379" s="22">
        <v>10000</v>
      </c>
      <c r="P379" s="96">
        <f t="shared" si="280"/>
        <v>1000000</v>
      </c>
      <c r="Q379" s="72">
        <f t="shared" si="281"/>
        <v>0.60810322887649026</v>
      </c>
      <c r="R379" s="120">
        <f t="shared" si="282"/>
        <v>1644457.6389564057</v>
      </c>
      <c r="S379" s="99">
        <f t="shared" si="275"/>
        <v>1</v>
      </c>
      <c r="V379" s="116" t="s">
        <v>494</v>
      </c>
      <c r="W379" s="116"/>
      <c r="X379" s="72">
        <f t="shared" si="254"/>
        <v>9.0551493900787039E-2</v>
      </c>
      <c r="Y379" s="71">
        <f t="shared" si="255"/>
        <v>905.57153369155844</v>
      </c>
      <c r="Z379" s="72">
        <f t="shared" si="256"/>
        <v>0.31248046997062684</v>
      </c>
      <c r="AA379" s="71">
        <f t="shared" si="257"/>
        <v>3125</v>
      </c>
      <c r="AB379" s="72">
        <f t="shared" si="258"/>
        <v>0.62496093994125368</v>
      </c>
      <c r="AC379" s="71">
        <f t="shared" si="259"/>
        <v>6250</v>
      </c>
      <c r="AD379" s="71">
        <f t="shared" si="260"/>
        <v>10280.571533691558</v>
      </c>
      <c r="AE379" s="72">
        <f t="shared" si="261"/>
        <v>8.8005465405188802E-5</v>
      </c>
      <c r="AG379" s="116" t="s">
        <v>1386</v>
      </c>
      <c r="AH379" s="116"/>
      <c r="AI379" s="82">
        <f t="shared" si="286"/>
        <v>9.0551493900787039E-2</v>
      </c>
      <c r="AJ379" s="71">
        <f t="shared" si="287"/>
        <v>905.57153369155844</v>
      </c>
      <c r="AK379" s="117">
        <f t="shared" si="288"/>
        <v>0.31248046997062684</v>
      </c>
      <c r="AL379" s="118">
        <f t="shared" si="289"/>
        <v>3125</v>
      </c>
      <c r="AM379" s="82">
        <f t="shared" si="290"/>
        <v>0.62496093994125368</v>
      </c>
      <c r="AN379" s="71">
        <f t="shared" si="291"/>
        <v>6250</v>
      </c>
      <c r="AO379" s="71">
        <f t="shared" si="292"/>
        <v>10280.571533691558</v>
      </c>
      <c r="AP379" s="72">
        <f t="shared" si="262"/>
        <v>8.8005465405105454E-5</v>
      </c>
      <c r="AR379" s="116" t="s">
        <v>494</v>
      </c>
      <c r="AS379" s="116"/>
      <c r="AT379" s="25">
        <f t="shared" si="270"/>
        <v>0.4697905005112793</v>
      </c>
      <c r="AU379" s="48">
        <f t="shared" si="293"/>
        <v>4829.7148463549674</v>
      </c>
      <c r="AV379" s="25">
        <f t="shared" si="271"/>
        <v>0.32423618885480349</v>
      </c>
      <c r="AW379" s="48">
        <f t="shared" si="294"/>
        <v>3333.333333333333</v>
      </c>
      <c r="AX379" s="25">
        <f t="shared" si="272"/>
        <v>0.32423618885480349</v>
      </c>
      <c r="AY379" s="48">
        <f t="shared" si="295"/>
        <v>3333.333333333333</v>
      </c>
      <c r="AZ379" s="48">
        <f t="shared" si="296"/>
        <v>11496.381513021634</v>
      </c>
      <c r="BA379" s="25">
        <f t="shared" si="273"/>
        <v>4.1986391527797312E-4</v>
      </c>
      <c r="BC379" s="116" t="s">
        <v>1386</v>
      </c>
      <c r="BD379" s="116"/>
      <c r="BE379" s="56">
        <f t="shared" si="263"/>
        <v>0.33333333333333331</v>
      </c>
      <c r="BF379" s="48">
        <f t="shared" si="264"/>
        <v>3832.127171007211</v>
      </c>
      <c r="BG379" s="56">
        <f t="shared" si="265"/>
        <v>0.33333333333333331</v>
      </c>
      <c r="BH379" s="48">
        <f t="shared" si="266"/>
        <v>3334.4444444444439</v>
      </c>
      <c r="BI379" s="56">
        <f t="shared" si="267"/>
        <v>0.33333333333333331</v>
      </c>
      <c r="BJ379" s="48">
        <f t="shared" si="268"/>
        <v>3334.4444444444439</v>
      </c>
      <c r="BK379" s="48">
        <f t="shared" si="297"/>
        <v>11496.381513021634</v>
      </c>
      <c r="BL379" s="51">
        <f t="shared" si="269"/>
        <v>4.1986391527792932E-4</v>
      </c>
    </row>
    <row r="380" spans="2:64" x14ac:dyDescent="0.2">
      <c r="B380" s="94">
        <v>44291</v>
      </c>
      <c r="C380" s="120">
        <f t="shared" si="274"/>
        <v>144.60209659536204</v>
      </c>
      <c r="D380" s="72">
        <f t="shared" si="283"/>
        <v>9.9999999999993519E-4</v>
      </c>
      <c r="E380" s="22">
        <v>1000</v>
      </c>
      <c r="F380" s="96">
        <f t="shared" si="276"/>
        <v>144602.09659536203</v>
      </c>
      <c r="G380" s="72">
        <f t="shared" si="277"/>
        <v>8.7925278032124465E-2</v>
      </c>
      <c r="H380" s="21">
        <v>100</v>
      </c>
      <c r="I380" s="72">
        <f t="shared" si="284"/>
        <v>0</v>
      </c>
      <c r="J380" s="22">
        <v>5000</v>
      </c>
      <c r="K380" s="96">
        <f t="shared" si="278"/>
        <v>500000</v>
      </c>
      <c r="L380" s="72">
        <f t="shared" si="279"/>
        <v>0.30402490732262516</v>
      </c>
      <c r="M380" s="21">
        <v>100</v>
      </c>
      <c r="N380" s="72">
        <f t="shared" si="285"/>
        <v>0</v>
      </c>
      <c r="O380" s="22">
        <v>10000</v>
      </c>
      <c r="P380" s="96">
        <f t="shared" si="280"/>
        <v>1000000</v>
      </c>
      <c r="Q380" s="72">
        <f t="shared" si="281"/>
        <v>0.60804981464525032</v>
      </c>
      <c r="R380" s="120">
        <f t="shared" si="282"/>
        <v>1644602.0965953621</v>
      </c>
      <c r="S380" s="99">
        <f t="shared" si="275"/>
        <v>1</v>
      </c>
      <c r="V380" s="116" t="s">
        <v>495</v>
      </c>
      <c r="W380" s="116"/>
      <c r="X380" s="72">
        <f t="shared" si="254"/>
        <v>9.0642045394687829E-2</v>
      </c>
      <c r="Y380" s="71">
        <f t="shared" si="255"/>
        <v>906.47710522524994</v>
      </c>
      <c r="Z380" s="72">
        <f t="shared" si="256"/>
        <v>0.31248046997062684</v>
      </c>
      <c r="AA380" s="71">
        <f t="shared" si="257"/>
        <v>3125</v>
      </c>
      <c r="AB380" s="72">
        <f t="shared" si="258"/>
        <v>0.62496093994125368</v>
      </c>
      <c r="AC380" s="71">
        <f t="shared" si="259"/>
        <v>6250</v>
      </c>
      <c r="AD380" s="71">
        <f t="shared" si="260"/>
        <v>10281.477105225251</v>
      </c>
      <c r="AE380" s="72">
        <f t="shared" si="261"/>
        <v>8.8085718845969967E-5</v>
      </c>
      <c r="AG380" s="116" t="s">
        <v>1387</v>
      </c>
      <c r="AH380" s="116"/>
      <c r="AI380" s="82">
        <f t="shared" si="286"/>
        <v>9.0642045394687829E-2</v>
      </c>
      <c r="AJ380" s="71">
        <f t="shared" si="287"/>
        <v>906.47710522524994</v>
      </c>
      <c r="AK380" s="117">
        <f t="shared" si="288"/>
        <v>0.31248046997062684</v>
      </c>
      <c r="AL380" s="118">
        <f t="shared" si="289"/>
        <v>3125</v>
      </c>
      <c r="AM380" s="82">
        <f t="shared" si="290"/>
        <v>0.62496093994125368</v>
      </c>
      <c r="AN380" s="71">
        <f t="shared" si="291"/>
        <v>6250</v>
      </c>
      <c r="AO380" s="71">
        <f t="shared" si="292"/>
        <v>10281.477105225251</v>
      </c>
      <c r="AP380" s="72">
        <f t="shared" si="262"/>
        <v>8.8085718845887229E-5</v>
      </c>
      <c r="AR380" s="116" t="s">
        <v>495</v>
      </c>
      <c r="AS380" s="116"/>
      <c r="AT380" s="25">
        <f t="shared" si="270"/>
        <v>0.47021887144448438</v>
      </c>
      <c r="AU380" s="48">
        <f t="shared" si="293"/>
        <v>4834.5445612013218</v>
      </c>
      <c r="AV380" s="25">
        <f t="shared" si="271"/>
        <v>0.3242076307925898</v>
      </c>
      <c r="AW380" s="48">
        <f t="shared" si="294"/>
        <v>3333.333333333333</v>
      </c>
      <c r="AX380" s="25">
        <f t="shared" si="272"/>
        <v>0.3242076307925898</v>
      </c>
      <c r="AY380" s="48">
        <f t="shared" si="295"/>
        <v>3333.333333333333</v>
      </c>
      <c r="AZ380" s="48">
        <f t="shared" si="296"/>
        <v>11501.211227867989</v>
      </c>
      <c r="BA380" s="25">
        <f t="shared" si="273"/>
        <v>4.2010739125913563E-4</v>
      </c>
      <c r="BC380" s="116" t="s">
        <v>1387</v>
      </c>
      <c r="BD380" s="116"/>
      <c r="BE380" s="56">
        <f t="shared" si="263"/>
        <v>0.33333333333333331</v>
      </c>
      <c r="BF380" s="48">
        <f t="shared" si="264"/>
        <v>3833.7370759559963</v>
      </c>
      <c r="BG380" s="56">
        <f t="shared" si="265"/>
        <v>0.33333333333333331</v>
      </c>
      <c r="BH380" s="48">
        <f t="shared" si="266"/>
        <v>3334.4444444444439</v>
      </c>
      <c r="BI380" s="56">
        <f t="shared" si="267"/>
        <v>0.33333333333333331</v>
      </c>
      <c r="BJ380" s="48">
        <f t="shared" si="268"/>
        <v>3334.4444444444439</v>
      </c>
      <c r="BK380" s="48">
        <f t="shared" si="297"/>
        <v>11501.211227867989</v>
      </c>
      <c r="BL380" s="51">
        <f t="shared" si="269"/>
        <v>4.2010739125908358E-4</v>
      </c>
    </row>
    <row r="381" spans="2:64" x14ac:dyDescent="0.2">
      <c r="B381" s="94">
        <v>44292</v>
      </c>
      <c r="C381" s="120">
        <f t="shared" si="274"/>
        <v>144.74669869195739</v>
      </c>
      <c r="D381" s="72">
        <f t="shared" si="283"/>
        <v>9.9999999999991263E-4</v>
      </c>
      <c r="E381" s="22">
        <v>1000</v>
      </c>
      <c r="F381" s="96">
        <f t="shared" si="276"/>
        <v>144746.6986919574</v>
      </c>
      <c r="G381" s="72">
        <f t="shared" si="277"/>
        <v>8.8005465405142508E-2</v>
      </c>
      <c r="H381" s="21">
        <v>100</v>
      </c>
      <c r="I381" s="72">
        <f t="shared" si="284"/>
        <v>0</v>
      </c>
      <c r="J381" s="22">
        <v>5000</v>
      </c>
      <c r="K381" s="96">
        <f t="shared" si="278"/>
        <v>500000</v>
      </c>
      <c r="L381" s="72">
        <f t="shared" si="279"/>
        <v>0.30399817819828584</v>
      </c>
      <c r="M381" s="21">
        <v>100</v>
      </c>
      <c r="N381" s="72">
        <f t="shared" si="285"/>
        <v>0</v>
      </c>
      <c r="O381" s="22">
        <v>10000</v>
      </c>
      <c r="P381" s="96">
        <f t="shared" si="280"/>
        <v>1000000</v>
      </c>
      <c r="Q381" s="72">
        <f t="shared" si="281"/>
        <v>0.60799635639657168</v>
      </c>
      <c r="R381" s="120">
        <f t="shared" si="282"/>
        <v>1644746.6986919574</v>
      </c>
      <c r="S381" s="99">
        <f t="shared" si="275"/>
        <v>1</v>
      </c>
      <c r="V381" s="116" t="s">
        <v>496</v>
      </c>
      <c r="W381" s="116"/>
      <c r="X381" s="72">
        <f t="shared" si="254"/>
        <v>9.0732687440082505E-2</v>
      </c>
      <c r="Y381" s="71">
        <f t="shared" si="255"/>
        <v>907.38358233047506</v>
      </c>
      <c r="Z381" s="72">
        <f t="shared" si="256"/>
        <v>0.31248046997062684</v>
      </c>
      <c r="AA381" s="71">
        <f t="shared" si="257"/>
        <v>3125</v>
      </c>
      <c r="AB381" s="72">
        <f t="shared" si="258"/>
        <v>0.62496093994125368</v>
      </c>
      <c r="AC381" s="71">
        <f t="shared" si="259"/>
        <v>6250</v>
      </c>
      <c r="AD381" s="71">
        <f t="shared" si="260"/>
        <v>10282.383582330476</v>
      </c>
      <c r="AE381" s="72">
        <f t="shared" si="261"/>
        <v>8.8166038395850677E-5</v>
      </c>
      <c r="AG381" s="116" t="s">
        <v>1388</v>
      </c>
      <c r="AH381" s="116"/>
      <c r="AI381" s="82">
        <f t="shared" si="286"/>
        <v>9.0732687440082505E-2</v>
      </c>
      <c r="AJ381" s="71">
        <f t="shared" si="287"/>
        <v>907.38358233047506</v>
      </c>
      <c r="AK381" s="117">
        <f t="shared" si="288"/>
        <v>0.31248046997062684</v>
      </c>
      <c r="AL381" s="118">
        <f t="shared" si="289"/>
        <v>3125</v>
      </c>
      <c r="AM381" s="82">
        <f t="shared" si="290"/>
        <v>0.62496093994125368</v>
      </c>
      <c r="AN381" s="71">
        <f t="shared" si="291"/>
        <v>6250</v>
      </c>
      <c r="AO381" s="71">
        <f t="shared" si="292"/>
        <v>10282.383582330476</v>
      </c>
      <c r="AP381" s="72">
        <f t="shared" si="262"/>
        <v>8.8166038395787183E-5</v>
      </c>
      <c r="AR381" s="116" t="s">
        <v>496</v>
      </c>
      <c r="AS381" s="116"/>
      <c r="AT381" s="25">
        <f t="shared" si="270"/>
        <v>0.47064759518198107</v>
      </c>
      <c r="AU381" s="48">
        <f t="shared" si="293"/>
        <v>4839.3791057625222</v>
      </c>
      <c r="AV381" s="25">
        <f t="shared" si="271"/>
        <v>0.32417904921009</v>
      </c>
      <c r="AW381" s="48">
        <f t="shared" si="294"/>
        <v>3333.333333333333</v>
      </c>
      <c r="AX381" s="25">
        <f t="shared" si="272"/>
        <v>0.32417904921009</v>
      </c>
      <c r="AY381" s="48">
        <f t="shared" si="295"/>
        <v>3333.333333333333</v>
      </c>
      <c r="AZ381" s="48">
        <f t="shared" si="296"/>
        <v>11506.045772429188</v>
      </c>
      <c r="BA381" s="25">
        <f t="shared" si="273"/>
        <v>4.2035090612761744E-4</v>
      </c>
      <c r="BC381" s="116" t="s">
        <v>1388</v>
      </c>
      <c r="BD381" s="116"/>
      <c r="BE381" s="56">
        <f t="shared" si="263"/>
        <v>0.33333333333333331</v>
      </c>
      <c r="BF381" s="48">
        <f t="shared" si="264"/>
        <v>3835.3485908097291</v>
      </c>
      <c r="BG381" s="56">
        <f t="shared" si="265"/>
        <v>0.33333333333333331</v>
      </c>
      <c r="BH381" s="48">
        <f t="shared" si="266"/>
        <v>3334.4444444444439</v>
      </c>
      <c r="BI381" s="56">
        <f t="shared" si="267"/>
        <v>0.33333333333333331</v>
      </c>
      <c r="BJ381" s="48">
        <f t="shared" si="268"/>
        <v>3334.4444444444439</v>
      </c>
      <c r="BK381" s="48">
        <f t="shared" si="297"/>
        <v>11506.045772429188</v>
      </c>
      <c r="BL381" s="51">
        <f t="shared" si="269"/>
        <v>4.2035090612757564E-4</v>
      </c>
    </row>
    <row r="382" spans="2:64" x14ac:dyDescent="0.2">
      <c r="B382" s="94">
        <v>44293</v>
      </c>
      <c r="C382" s="120">
        <f t="shared" si="274"/>
        <v>144.89144539064935</v>
      </c>
      <c r="D382" s="72">
        <f t="shared" si="283"/>
        <v>1.0000000000000234E-3</v>
      </c>
      <c r="E382" s="22">
        <v>1000</v>
      </c>
      <c r="F382" s="96">
        <f t="shared" si="276"/>
        <v>144891.44539064934</v>
      </c>
      <c r="G382" s="72">
        <f t="shared" si="277"/>
        <v>8.8085718845865066E-2</v>
      </c>
      <c r="H382" s="21">
        <v>100</v>
      </c>
      <c r="I382" s="72">
        <f t="shared" si="284"/>
        <v>0</v>
      </c>
      <c r="J382" s="22">
        <v>5000</v>
      </c>
      <c r="K382" s="96">
        <f t="shared" si="278"/>
        <v>500000</v>
      </c>
      <c r="L382" s="72">
        <f t="shared" si="279"/>
        <v>0.30397142705137831</v>
      </c>
      <c r="M382" s="21">
        <v>100</v>
      </c>
      <c r="N382" s="72">
        <f t="shared" si="285"/>
        <v>0</v>
      </c>
      <c r="O382" s="22">
        <v>10000</v>
      </c>
      <c r="P382" s="96">
        <f t="shared" si="280"/>
        <v>1000000</v>
      </c>
      <c r="Q382" s="72">
        <f t="shared" si="281"/>
        <v>0.60794285410275661</v>
      </c>
      <c r="R382" s="120">
        <f t="shared" si="282"/>
        <v>1644891.4453906494</v>
      </c>
      <c r="S382" s="99">
        <f t="shared" si="275"/>
        <v>1</v>
      </c>
      <c r="V382" s="116" t="s">
        <v>497</v>
      </c>
      <c r="W382" s="116"/>
      <c r="X382" s="72">
        <f t="shared" si="254"/>
        <v>9.0823420127522564E-2</v>
      </c>
      <c r="Y382" s="71">
        <f t="shared" si="255"/>
        <v>908.2909659128054</v>
      </c>
      <c r="Z382" s="72">
        <f t="shared" si="256"/>
        <v>0.31248046997062684</v>
      </c>
      <c r="AA382" s="71">
        <f t="shared" si="257"/>
        <v>3125</v>
      </c>
      <c r="AB382" s="72">
        <f t="shared" si="258"/>
        <v>0.62496093994125368</v>
      </c>
      <c r="AC382" s="71">
        <f t="shared" si="259"/>
        <v>6250</v>
      </c>
      <c r="AD382" s="71">
        <f t="shared" si="260"/>
        <v>10283.290965912805</v>
      </c>
      <c r="AE382" s="72">
        <f t="shared" si="261"/>
        <v>8.8246424096497932E-5</v>
      </c>
      <c r="AG382" s="116" t="s">
        <v>1389</v>
      </c>
      <c r="AH382" s="116"/>
      <c r="AI382" s="82">
        <f t="shared" si="286"/>
        <v>9.0823420127522564E-2</v>
      </c>
      <c r="AJ382" s="71">
        <f t="shared" si="287"/>
        <v>908.2909659128054</v>
      </c>
      <c r="AK382" s="117">
        <f t="shared" si="288"/>
        <v>0.31248046997062684</v>
      </c>
      <c r="AL382" s="118">
        <f t="shared" si="289"/>
        <v>3125</v>
      </c>
      <c r="AM382" s="82">
        <f t="shared" si="290"/>
        <v>0.62496093994125368</v>
      </c>
      <c r="AN382" s="71">
        <f t="shared" si="291"/>
        <v>6250</v>
      </c>
      <c r="AO382" s="71">
        <f t="shared" si="292"/>
        <v>10283.290965912805</v>
      </c>
      <c r="AP382" s="72">
        <f t="shared" si="262"/>
        <v>8.8246424096549703E-5</v>
      </c>
      <c r="AR382" s="116" t="s">
        <v>497</v>
      </c>
      <c r="AS382" s="116"/>
      <c r="AT382" s="25">
        <f t="shared" si="270"/>
        <v>0.47107667194538855</v>
      </c>
      <c r="AU382" s="48">
        <f t="shared" si="293"/>
        <v>4844.2184848682846</v>
      </c>
      <c r="AV382" s="25">
        <f t="shared" si="271"/>
        <v>0.32415044409252958</v>
      </c>
      <c r="AW382" s="48">
        <f t="shared" si="294"/>
        <v>3333.333333333333</v>
      </c>
      <c r="AX382" s="25">
        <f t="shared" si="272"/>
        <v>0.32415044409252958</v>
      </c>
      <c r="AY382" s="48">
        <f t="shared" si="295"/>
        <v>3333.333333333333</v>
      </c>
      <c r="AZ382" s="48">
        <f t="shared" si="296"/>
        <v>11510.885151534951</v>
      </c>
      <c r="BA382" s="25">
        <f t="shared" si="273"/>
        <v>4.2059445977162278E-4</v>
      </c>
      <c r="BC382" s="116" t="s">
        <v>1389</v>
      </c>
      <c r="BD382" s="116"/>
      <c r="BE382" s="56">
        <f t="shared" si="263"/>
        <v>0.33333333333333331</v>
      </c>
      <c r="BF382" s="48">
        <f t="shared" si="264"/>
        <v>3836.9617171783166</v>
      </c>
      <c r="BG382" s="56">
        <f t="shared" si="265"/>
        <v>0.33333333333333331</v>
      </c>
      <c r="BH382" s="48">
        <f t="shared" si="266"/>
        <v>3334.4444444444439</v>
      </c>
      <c r="BI382" s="56">
        <f t="shared" si="267"/>
        <v>0.33333333333333331</v>
      </c>
      <c r="BJ382" s="48">
        <f t="shared" si="268"/>
        <v>3334.4444444444439</v>
      </c>
      <c r="BK382" s="48">
        <f t="shared" si="297"/>
        <v>11510.885151534951</v>
      </c>
      <c r="BL382" s="51">
        <f t="shared" si="269"/>
        <v>4.2059445977171706E-4</v>
      </c>
    </row>
    <row r="383" spans="2:64" x14ac:dyDescent="0.2">
      <c r="B383" s="94">
        <v>44294</v>
      </c>
      <c r="C383" s="120">
        <f t="shared" si="274"/>
        <v>145.03633683603999</v>
      </c>
      <c r="D383" s="72">
        <f t="shared" si="283"/>
        <v>9.9999999999994321E-4</v>
      </c>
      <c r="E383" s="22">
        <v>1000</v>
      </c>
      <c r="F383" s="96">
        <f t="shared" si="276"/>
        <v>145036.33683603999</v>
      </c>
      <c r="G383" s="72">
        <f t="shared" si="277"/>
        <v>8.8166038395841029E-2</v>
      </c>
      <c r="H383" s="21">
        <v>100</v>
      </c>
      <c r="I383" s="72">
        <f t="shared" si="284"/>
        <v>0</v>
      </c>
      <c r="J383" s="22">
        <v>5000</v>
      </c>
      <c r="K383" s="96">
        <f t="shared" si="278"/>
        <v>500000</v>
      </c>
      <c r="L383" s="72">
        <f t="shared" si="279"/>
        <v>0.30394465386805297</v>
      </c>
      <c r="M383" s="21">
        <v>100</v>
      </c>
      <c r="N383" s="72">
        <f t="shared" si="285"/>
        <v>0</v>
      </c>
      <c r="O383" s="22">
        <v>10000</v>
      </c>
      <c r="P383" s="96">
        <f t="shared" si="280"/>
        <v>1000000</v>
      </c>
      <c r="Q383" s="72">
        <f t="shared" si="281"/>
        <v>0.60788930773610594</v>
      </c>
      <c r="R383" s="120">
        <f t="shared" si="282"/>
        <v>1645036.33683604</v>
      </c>
      <c r="S383" s="99">
        <f t="shared" si="275"/>
        <v>1</v>
      </c>
      <c r="V383" s="116" t="s">
        <v>498</v>
      </c>
      <c r="W383" s="116"/>
      <c r="X383" s="72">
        <f t="shared" si="254"/>
        <v>9.0914243547650084E-2</v>
      </c>
      <c r="Y383" s="71">
        <f t="shared" si="255"/>
        <v>909.19925687871807</v>
      </c>
      <c r="Z383" s="72">
        <f t="shared" si="256"/>
        <v>0.31248046997062684</v>
      </c>
      <c r="AA383" s="71">
        <f t="shared" si="257"/>
        <v>3125</v>
      </c>
      <c r="AB383" s="72">
        <f t="shared" si="258"/>
        <v>0.62496093994125368</v>
      </c>
      <c r="AC383" s="71">
        <f t="shared" si="259"/>
        <v>6250</v>
      </c>
      <c r="AD383" s="71">
        <f t="shared" si="260"/>
        <v>10284.199256878717</v>
      </c>
      <c r="AE383" s="72">
        <f t="shared" si="261"/>
        <v>8.8326875989669983E-5</v>
      </c>
      <c r="AG383" s="116" t="s">
        <v>1390</v>
      </c>
      <c r="AH383" s="116"/>
      <c r="AI383" s="82">
        <f t="shared" si="286"/>
        <v>9.0914243547650084E-2</v>
      </c>
      <c r="AJ383" s="71">
        <f t="shared" si="287"/>
        <v>909.19925687871807</v>
      </c>
      <c r="AK383" s="117">
        <f t="shared" si="288"/>
        <v>0.31248046997062684</v>
      </c>
      <c r="AL383" s="118">
        <f t="shared" si="289"/>
        <v>3125</v>
      </c>
      <c r="AM383" s="82">
        <f t="shared" si="290"/>
        <v>0.62496093994125368</v>
      </c>
      <c r="AN383" s="71">
        <f t="shared" si="291"/>
        <v>6250</v>
      </c>
      <c r="AO383" s="71">
        <f t="shared" si="292"/>
        <v>10284.199256878717</v>
      </c>
      <c r="AP383" s="72">
        <f t="shared" si="262"/>
        <v>8.8326875989697129E-5</v>
      </c>
      <c r="AR383" s="116" t="s">
        <v>498</v>
      </c>
      <c r="AS383" s="116"/>
      <c r="AT383" s="25">
        <f t="shared" si="270"/>
        <v>0.47150610195633808</v>
      </c>
      <c r="AU383" s="48">
        <f t="shared" si="293"/>
        <v>4849.0627033531528</v>
      </c>
      <c r="AV383" s="25">
        <f t="shared" si="271"/>
        <v>0.32412181542513296</v>
      </c>
      <c r="AW383" s="48">
        <f t="shared" si="294"/>
        <v>3333.333333333333</v>
      </c>
      <c r="AX383" s="25">
        <f t="shared" si="272"/>
        <v>0.32412181542513296</v>
      </c>
      <c r="AY383" s="48">
        <f t="shared" si="295"/>
        <v>3333.333333333333</v>
      </c>
      <c r="AZ383" s="48">
        <f t="shared" si="296"/>
        <v>11515.729370019819</v>
      </c>
      <c r="BA383" s="25">
        <f t="shared" si="273"/>
        <v>4.2083805207822903E-4</v>
      </c>
      <c r="BC383" s="116" t="s">
        <v>1390</v>
      </c>
      <c r="BD383" s="116"/>
      <c r="BE383" s="56">
        <f t="shared" si="263"/>
        <v>0.33333333333333331</v>
      </c>
      <c r="BF383" s="48">
        <f t="shared" si="264"/>
        <v>3838.5764566732728</v>
      </c>
      <c r="BG383" s="56">
        <f t="shared" si="265"/>
        <v>0.33333333333333331</v>
      </c>
      <c r="BH383" s="48">
        <f t="shared" si="266"/>
        <v>3334.4444444444439</v>
      </c>
      <c r="BI383" s="56">
        <f t="shared" si="267"/>
        <v>0.33333333333333331</v>
      </c>
      <c r="BJ383" s="48">
        <f t="shared" si="268"/>
        <v>3334.4444444444439</v>
      </c>
      <c r="BK383" s="48">
        <f t="shared" si="297"/>
        <v>11515.729370019819</v>
      </c>
      <c r="BL383" s="51">
        <f t="shared" si="269"/>
        <v>4.2083805207826508E-4</v>
      </c>
    </row>
    <row r="384" spans="2:64" x14ac:dyDescent="0.2">
      <c r="B384" s="94">
        <v>44295</v>
      </c>
      <c r="C384" s="120">
        <f t="shared" si="274"/>
        <v>145.18137317287602</v>
      </c>
      <c r="D384" s="72">
        <f t="shared" si="283"/>
        <v>9.9999999999992131E-4</v>
      </c>
      <c r="E384" s="22">
        <v>1000</v>
      </c>
      <c r="F384" s="96">
        <f t="shared" si="276"/>
        <v>145181.37317287602</v>
      </c>
      <c r="G384" s="72">
        <f t="shared" si="277"/>
        <v>8.8246424096621673E-2</v>
      </c>
      <c r="H384" s="21">
        <v>100</v>
      </c>
      <c r="I384" s="72">
        <f t="shared" si="284"/>
        <v>0</v>
      </c>
      <c r="J384" s="22">
        <v>5000</v>
      </c>
      <c r="K384" s="96">
        <f t="shared" si="278"/>
        <v>500000</v>
      </c>
      <c r="L384" s="72">
        <f t="shared" si="279"/>
        <v>0.30391785863445947</v>
      </c>
      <c r="M384" s="21">
        <v>100</v>
      </c>
      <c r="N384" s="72">
        <f t="shared" si="285"/>
        <v>0</v>
      </c>
      <c r="O384" s="22">
        <v>10000</v>
      </c>
      <c r="P384" s="96">
        <f t="shared" si="280"/>
        <v>1000000</v>
      </c>
      <c r="Q384" s="72">
        <f t="shared" si="281"/>
        <v>0.60783571726891894</v>
      </c>
      <c r="R384" s="120">
        <f t="shared" si="282"/>
        <v>1645181.373172876</v>
      </c>
      <c r="S384" s="99">
        <f t="shared" si="275"/>
        <v>1</v>
      </c>
      <c r="V384" s="116" t="s">
        <v>499</v>
      </c>
      <c r="W384" s="116"/>
      <c r="X384" s="72">
        <f t="shared" si="254"/>
        <v>9.1005157791197736E-2</v>
      </c>
      <c r="Y384" s="71">
        <f t="shared" si="255"/>
        <v>910.10845613559684</v>
      </c>
      <c r="Z384" s="72">
        <f t="shared" si="256"/>
        <v>0.31248046997062684</v>
      </c>
      <c r="AA384" s="71">
        <f t="shared" si="257"/>
        <v>3125</v>
      </c>
      <c r="AB384" s="72">
        <f t="shared" si="258"/>
        <v>0.62496093994125368</v>
      </c>
      <c r="AC384" s="71">
        <f t="shared" si="259"/>
        <v>6250</v>
      </c>
      <c r="AD384" s="71">
        <f t="shared" si="260"/>
        <v>10285.108456135596</v>
      </c>
      <c r="AE384" s="72">
        <f t="shared" si="261"/>
        <v>8.840739411686231E-5</v>
      </c>
      <c r="AG384" s="116" t="s">
        <v>1391</v>
      </c>
      <c r="AH384" s="116"/>
      <c r="AI384" s="82">
        <f t="shared" si="286"/>
        <v>9.1005157791197736E-2</v>
      </c>
      <c r="AJ384" s="71">
        <f t="shared" si="287"/>
        <v>910.10845613559684</v>
      </c>
      <c r="AK384" s="117">
        <f t="shared" si="288"/>
        <v>0.31248046997062684</v>
      </c>
      <c r="AL384" s="118">
        <f t="shared" si="289"/>
        <v>3125</v>
      </c>
      <c r="AM384" s="82">
        <f t="shared" si="290"/>
        <v>0.62496093994125368</v>
      </c>
      <c r="AN384" s="71">
        <f t="shared" si="291"/>
        <v>6250</v>
      </c>
      <c r="AO384" s="71">
        <f t="shared" si="292"/>
        <v>10285.108456135596</v>
      </c>
      <c r="AP384" s="72">
        <f t="shared" si="262"/>
        <v>8.8407394116751803E-5</v>
      </c>
      <c r="AR384" s="116" t="s">
        <v>499</v>
      </c>
      <c r="AS384" s="116"/>
      <c r="AT384" s="25">
        <f t="shared" si="270"/>
        <v>0.47193588543647275</v>
      </c>
      <c r="AU384" s="48">
        <f t="shared" si="293"/>
        <v>4853.9117660565062</v>
      </c>
      <c r="AV384" s="25">
        <f t="shared" si="271"/>
        <v>0.32409316319312398</v>
      </c>
      <c r="AW384" s="48">
        <f t="shared" si="294"/>
        <v>3333.333333333333</v>
      </c>
      <c r="AX384" s="25">
        <f t="shared" si="272"/>
        <v>0.32409316319312398</v>
      </c>
      <c r="AY384" s="48">
        <f t="shared" si="295"/>
        <v>3333.333333333333</v>
      </c>
      <c r="AZ384" s="48">
        <f t="shared" si="296"/>
        <v>11520.578432723172</v>
      </c>
      <c r="BA384" s="25">
        <f t="shared" si="273"/>
        <v>4.2108168293512665E-4</v>
      </c>
      <c r="BC384" s="116" t="s">
        <v>1391</v>
      </c>
      <c r="BD384" s="116"/>
      <c r="BE384" s="56">
        <f t="shared" si="263"/>
        <v>0.33333333333333331</v>
      </c>
      <c r="BF384" s="48">
        <f t="shared" si="264"/>
        <v>3840.1928109077239</v>
      </c>
      <c r="BG384" s="56">
        <f t="shared" si="265"/>
        <v>0.33333333333333331</v>
      </c>
      <c r="BH384" s="48">
        <f t="shared" si="266"/>
        <v>3334.4444444444439</v>
      </c>
      <c r="BI384" s="56">
        <f t="shared" si="267"/>
        <v>0.33333333333333331</v>
      </c>
      <c r="BJ384" s="48">
        <f t="shared" si="268"/>
        <v>3334.4444444444439</v>
      </c>
      <c r="BK384" s="48">
        <f t="shared" si="297"/>
        <v>11520.578432723172</v>
      </c>
      <c r="BL384" s="51">
        <f t="shared" si="269"/>
        <v>4.2108168293508719E-4</v>
      </c>
    </row>
    <row r="385" spans="2:64" x14ac:dyDescent="0.2">
      <c r="B385" s="94">
        <v>44296</v>
      </c>
      <c r="C385" s="120">
        <f t="shared" si="274"/>
        <v>145.3265545460489</v>
      </c>
      <c r="D385" s="72">
        <f t="shared" si="283"/>
        <v>9.9999999999999178E-4</v>
      </c>
      <c r="E385" s="22">
        <v>1000</v>
      </c>
      <c r="F385" s="96">
        <f t="shared" si="276"/>
        <v>145326.55454604889</v>
      </c>
      <c r="G385" s="72">
        <f t="shared" si="277"/>
        <v>8.8326875989760578E-2</v>
      </c>
      <c r="H385" s="21">
        <v>100</v>
      </c>
      <c r="I385" s="72">
        <f t="shared" si="284"/>
        <v>0</v>
      </c>
      <c r="J385" s="22">
        <v>5000</v>
      </c>
      <c r="K385" s="96">
        <f t="shared" si="278"/>
        <v>500000</v>
      </c>
      <c r="L385" s="72">
        <f t="shared" si="279"/>
        <v>0.30389104133674649</v>
      </c>
      <c r="M385" s="21">
        <v>100</v>
      </c>
      <c r="N385" s="72">
        <f t="shared" si="285"/>
        <v>0</v>
      </c>
      <c r="O385" s="22">
        <v>10000</v>
      </c>
      <c r="P385" s="96">
        <f t="shared" si="280"/>
        <v>1000000</v>
      </c>
      <c r="Q385" s="72">
        <f t="shared" si="281"/>
        <v>0.60778208267349298</v>
      </c>
      <c r="R385" s="120">
        <f t="shared" si="282"/>
        <v>1645326.5545460489</v>
      </c>
      <c r="S385" s="99">
        <f t="shared" si="275"/>
        <v>1</v>
      </c>
      <c r="V385" s="116" t="s">
        <v>500</v>
      </c>
      <c r="W385" s="116"/>
      <c r="X385" s="72">
        <f t="shared" si="254"/>
        <v>9.1096162948988951E-2</v>
      </c>
      <c r="Y385" s="71">
        <f t="shared" si="255"/>
        <v>911.01856459173257</v>
      </c>
      <c r="Z385" s="72">
        <f t="shared" si="256"/>
        <v>0.31248046997062684</v>
      </c>
      <c r="AA385" s="71">
        <f t="shared" si="257"/>
        <v>3125</v>
      </c>
      <c r="AB385" s="72">
        <f t="shared" si="258"/>
        <v>0.62496093994125368</v>
      </c>
      <c r="AC385" s="71">
        <f t="shared" si="259"/>
        <v>6250</v>
      </c>
      <c r="AD385" s="71">
        <f t="shared" si="260"/>
        <v>10286.018564591734</v>
      </c>
      <c r="AE385" s="72">
        <f t="shared" si="261"/>
        <v>8.8487978519484524E-5</v>
      </c>
      <c r="AG385" s="116" t="s">
        <v>1392</v>
      </c>
      <c r="AH385" s="116"/>
      <c r="AI385" s="82">
        <f t="shared" si="286"/>
        <v>9.1096162948988951E-2</v>
      </c>
      <c r="AJ385" s="71">
        <f t="shared" si="287"/>
        <v>911.01856459173257</v>
      </c>
      <c r="AK385" s="117">
        <f t="shared" si="288"/>
        <v>0.31248046997062684</v>
      </c>
      <c r="AL385" s="118">
        <f t="shared" si="289"/>
        <v>3125</v>
      </c>
      <c r="AM385" s="82">
        <f t="shared" si="290"/>
        <v>0.62496093994125368</v>
      </c>
      <c r="AN385" s="71">
        <f t="shared" si="291"/>
        <v>6250</v>
      </c>
      <c r="AO385" s="71">
        <f t="shared" si="292"/>
        <v>10286.018564591734</v>
      </c>
      <c r="AP385" s="72">
        <f t="shared" si="262"/>
        <v>8.848797851945811E-5</v>
      </c>
      <c r="AR385" s="116" t="s">
        <v>500</v>
      </c>
      <c r="AS385" s="116"/>
      <c r="AT385" s="25">
        <f t="shared" si="270"/>
        <v>0.47236602260744742</v>
      </c>
      <c r="AU385" s="48">
        <f t="shared" si="293"/>
        <v>4858.7656778225628</v>
      </c>
      <c r="AV385" s="25">
        <f t="shared" si="271"/>
        <v>0.32406448738172561</v>
      </c>
      <c r="AW385" s="48">
        <f t="shared" si="294"/>
        <v>3333.333333333333</v>
      </c>
      <c r="AX385" s="25">
        <f t="shared" si="272"/>
        <v>0.32406448738172561</v>
      </c>
      <c r="AY385" s="48">
        <f t="shared" si="295"/>
        <v>3333.333333333333</v>
      </c>
      <c r="AZ385" s="48">
        <f t="shared" si="296"/>
        <v>11525.432344489229</v>
      </c>
      <c r="BA385" s="25">
        <f t="shared" si="273"/>
        <v>4.2132535222966965E-4</v>
      </c>
      <c r="BC385" s="116" t="s">
        <v>1392</v>
      </c>
      <c r="BD385" s="116"/>
      <c r="BE385" s="56">
        <f t="shared" si="263"/>
        <v>0.33333333333333331</v>
      </c>
      <c r="BF385" s="48">
        <f t="shared" si="264"/>
        <v>3841.8107814964096</v>
      </c>
      <c r="BG385" s="56">
        <f t="shared" si="265"/>
        <v>0.33333333333333331</v>
      </c>
      <c r="BH385" s="48">
        <f t="shared" si="266"/>
        <v>3334.4444444444439</v>
      </c>
      <c r="BI385" s="56">
        <f t="shared" si="267"/>
        <v>0.33333333333333331</v>
      </c>
      <c r="BJ385" s="48">
        <f t="shared" si="268"/>
        <v>3334.4444444444439</v>
      </c>
      <c r="BK385" s="48">
        <f t="shared" si="297"/>
        <v>11525.432344489229</v>
      </c>
      <c r="BL385" s="51">
        <f t="shared" si="269"/>
        <v>4.2132535222960676E-4</v>
      </c>
    </row>
    <row r="386" spans="2:64" x14ac:dyDescent="0.2">
      <c r="B386" s="94">
        <v>44297</v>
      </c>
      <c r="C386" s="120">
        <f t="shared" si="274"/>
        <v>145.47188110059494</v>
      </c>
      <c r="D386" s="72">
        <f t="shared" si="283"/>
        <v>9.9999999999997573E-4</v>
      </c>
      <c r="E386" s="22">
        <v>1000</v>
      </c>
      <c r="F386" s="96">
        <f t="shared" si="276"/>
        <v>145471.88110059494</v>
      </c>
      <c r="G386" s="72">
        <f t="shared" si="277"/>
        <v>8.8407394116813587E-2</v>
      </c>
      <c r="H386" s="21">
        <v>100</v>
      </c>
      <c r="I386" s="72">
        <f t="shared" si="284"/>
        <v>0</v>
      </c>
      <c r="J386" s="22">
        <v>5000</v>
      </c>
      <c r="K386" s="96">
        <f t="shared" si="278"/>
        <v>500000</v>
      </c>
      <c r="L386" s="72">
        <f t="shared" si="279"/>
        <v>0.30386420196106212</v>
      </c>
      <c r="M386" s="21">
        <v>100</v>
      </c>
      <c r="N386" s="72">
        <f t="shared" si="285"/>
        <v>0</v>
      </c>
      <c r="O386" s="22">
        <v>10000</v>
      </c>
      <c r="P386" s="96">
        <f t="shared" si="280"/>
        <v>1000000</v>
      </c>
      <c r="Q386" s="72">
        <f t="shared" si="281"/>
        <v>0.60772840392212424</v>
      </c>
      <c r="R386" s="120">
        <f t="shared" si="282"/>
        <v>1645471.881100595</v>
      </c>
      <c r="S386" s="99">
        <f t="shared" si="275"/>
        <v>1</v>
      </c>
      <c r="V386" s="116" t="s">
        <v>501</v>
      </c>
      <c r="W386" s="116"/>
      <c r="X386" s="72">
        <f t="shared" si="254"/>
        <v>9.1187259111937938E-2</v>
      </c>
      <c r="Y386" s="71">
        <f t="shared" si="255"/>
        <v>911.92958315632438</v>
      </c>
      <c r="Z386" s="72">
        <f t="shared" si="256"/>
        <v>0.31248046997062684</v>
      </c>
      <c r="AA386" s="71">
        <f t="shared" si="257"/>
        <v>3125</v>
      </c>
      <c r="AB386" s="72">
        <f t="shared" si="258"/>
        <v>0.62496093994125368</v>
      </c>
      <c r="AC386" s="71">
        <f t="shared" si="259"/>
        <v>6250</v>
      </c>
      <c r="AD386" s="71">
        <f t="shared" si="260"/>
        <v>10286.929583156325</v>
      </c>
      <c r="AE386" s="72">
        <f t="shared" si="261"/>
        <v>8.8568629238860259E-5</v>
      </c>
      <c r="AG386" s="116" t="s">
        <v>1393</v>
      </c>
      <c r="AH386" s="116"/>
      <c r="AI386" s="82">
        <f t="shared" si="286"/>
        <v>9.1187259111937938E-2</v>
      </c>
      <c r="AJ386" s="71">
        <f t="shared" si="287"/>
        <v>911.92958315632438</v>
      </c>
      <c r="AK386" s="117">
        <f t="shared" si="288"/>
        <v>0.31248046997062684</v>
      </c>
      <c r="AL386" s="118">
        <f t="shared" si="289"/>
        <v>3125</v>
      </c>
      <c r="AM386" s="82">
        <f t="shared" si="290"/>
        <v>0.62496093994125368</v>
      </c>
      <c r="AN386" s="71">
        <f t="shared" si="291"/>
        <v>6250</v>
      </c>
      <c r="AO386" s="71">
        <f t="shared" si="292"/>
        <v>10286.929583156325</v>
      </c>
      <c r="AP386" s="72">
        <f t="shared" si="262"/>
        <v>8.8568629238894303E-5</v>
      </c>
      <c r="AR386" s="116" t="s">
        <v>501</v>
      </c>
      <c r="AS386" s="116"/>
      <c r="AT386" s="25">
        <f t="shared" si="270"/>
        <v>0.4727965136909284</v>
      </c>
      <c r="AU386" s="48">
        <f t="shared" si="293"/>
        <v>4863.6244435003855</v>
      </c>
      <c r="AV386" s="25">
        <f t="shared" si="271"/>
        <v>0.32403578797616023</v>
      </c>
      <c r="AW386" s="48">
        <f t="shared" si="294"/>
        <v>3333.333333333333</v>
      </c>
      <c r="AX386" s="25">
        <f t="shared" si="272"/>
        <v>0.32403578797616023</v>
      </c>
      <c r="AY386" s="48">
        <f t="shared" si="295"/>
        <v>3333.333333333333</v>
      </c>
      <c r="AZ386" s="48">
        <f t="shared" si="296"/>
        <v>11530.291110167051</v>
      </c>
      <c r="BA386" s="25">
        <f t="shared" si="273"/>
        <v>4.2156905984919201E-4</v>
      </c>
      <c r="BC386" s="116" t="s">
        <v>1393</v>
      </c>
      <c r="BD386" s="116"/>
      <c r="BE386" s="56">
        <f t="shared" si="263"/>
        <v>0.33333333333333331</v>
      </c>
      <c r="BF386" s="48">
        <f t="shared" si="264"/>
        <v>3843.4303700556834</v>
      </c>
      <c r="BG386" s="56">
        <f t="shared" si="265"/>
        <v>0.33333333333333331</v>
      </c>
      <c r="BH386" s="48">
        <f t="shared" si="266"/>
        <v>3334.4444444444439</v>
      </c>
      <c r="BI386" s="56">
        <f t="shared" si="267"/>
        <v>0.33333333333333331</v>
      </c>
      <c r="BJ386" s="48">
        <f t="shared" si="268"/>
        <v>3334.4444444444439</v>
      </c>
      <c r="BK386" s="48">
        <f t="shared" si="297"/>
        <v>11530.291110167051</v>
      </c>
      <c r="BL386" s="51">
        <f t="shared" si="269"/>
        <v>4.215690598492472E-4</v>
      </c>
    </row>
    <row r="387" spans="2:64" x14ac:dyDescent="0.2">
      <c r="B387" s="94">
        <v>44298</v>
      </c>
      <c r="C387" s="120">
        <f t="shared" si="274"/>
        <v>145.61735298169555</v>
      </c>
      <c r="D387" s="72">
        <f t="shared" si="283"/>
        <v>1.0000000000000664E-3</v>
      </c>
      <c r="E387" s="22">
        <v>1000</v>
      </c>
      <c r="F387" s="96">
        <f t="shared" si="276"/>
        <v>145617.35298169556</v>
      </c>
      <c r="G387" s="72">
        <f t="shared" si="277"/>
        <v>8.8487978519338872E-2</v>
      </c>
      <c r="H387" s="21">
        <v>100</v>
      </c>
      <c r="I387" s="72">
        <f t="shared" si="284"/>
        <v>0</v>
      </c>
      <c r="J387" s="22">
        <v>5000</v>
      </c>
      <c r="K387" s="96">
        <f t="shared" si="278"/>
        <v>500000</v>
      </c>
      <c r="L387" s="72">
        <f t="shared" si="279"/>
        <v>0.30383734049355371</v>
      </c>
      <c r="M387" s="21">
        <v>100</v>
      </c>
      <c r="N387" s="72">
        <f t="shared" si="285"/>
        <v>0</v>
      </c>
      <c r="O387" s="22">
        <v>10000</v>
      </c>
      <c r="P387" s="96">
        <f t="shared" si="280"/>
        <v>1000000</v>
      </c>
      <c r="Q387" s="72">
        <f t="shared" si="281"/>
        <v>0.60767468098710742</v>
      </c>
      <c r="R387" s="120">
        <f t="shared" si="282"/>
        <v>1645617.3529816954</v>
      </c>
      <c r="S387" s="99">
        <f t="shared" si="275"/>
        <v>1</v>
      </c>
      <c r="V387" s="116" t="s">
        <v>502</v>
      </c>
      <c r="W387" s="116"/>
      <c r="X387" s="72">
        <f t="shared" si="254"/>
        <v>9.1278446371049884E-2</v>
      </c>
      <c r="Y387" s="71">
        <f t="shared" si="255"/>
        <v>912.84151273948078</v>
      </c>
      <c r="Z387" s="72">
        <f t="shared" si="256"/>
        <v>0.31248046997062684</v>
      </c>
      <c r="AA387" s="71">
        <f t="shared" si="257"/>
        <v>3125</v>
      </c>
      <c r="AB387" s="72">
        <f t="shared" si="258"/>
        <v>0.62496093994125368</v>
      </c>
      <c r="AC387" s="71">
        <f t="shared" si="259"/>
        <v>6250</v>
      </c>
      <c r="AD387" s="71">
        <f t="shared" si="260"/>
        <v>10287.84151273948</v>
      </c>
      <c r="AE387" s="72">
        <f t="shared" si="261"/>
        <v>8.8649346316934397E-5</v>
      </c>
      <c r="AG387" s="116" t="s">
        <v>1394</v>
      </c>
      <c r="AH387" s="116"/>
      <c r="AI387" s="82">
        <f t="shared" si="286"/>
        <v>9.1278446371049884E-2</v>
      </c>
      <c r="AJ387" s="71">
        <f t="shared" si="287"/>
        <v>912.84151273948078</v>
      </c>
      <c r="AK387" s="117">
        <f t="shared" si="288"/>
        <v>0.31248046997062684</v>
      </c>
      <c r="AL387" s="118">
        <f t="shared" si="289"/>
        <v>3125</v>
      </c>
      <c r="AM387" s="82">
        <f t="shared" si="290"/>
        <v>0.62496093994125368</v>
      </c>
      <c r="AN387" s="71">
        <f t="shared" si="291"/>
        <v>6250</v>
      </c>
      <c r="AO387" s="71">
        <f t="shared" si="292"/>
        <v>10287.84151273948</v>
      </c>
      <c r="AP387" s="72">
        <f t="shared" si="262"/>
        <v>8.8649346317026811E-5</v>
      </c>
      <c r="AR387" s="116" t="s">
        <v>502</v>
      </c>
      <c r="AS387" s="116"/>
      <c r="AT387" s="25">
        <f t="shared" si="270"/>
        <v>0.47322735890859285</v>
      </c>
      <c r="AU387" s="48">
        <f t="shared" si="293"/>
        <v>4868.4880679438866</v>
      </c>
      <c r="AV387" s="25">
        <f t="shared" si="271"/>
        <v>0.32400706496164927</v>
      </c>
      <c r="AW387" s="48">
        <f t="shared" si="294"/>
        <v>3333.333333333333</v>
      </c>
      <c r="AX387" s="25">
        <f t="shared" si="272"/>
        <v>0.32400706496164927</v>
      </c>
      <c r="AY387" s="48">
        <f t="shared" si="295"/>
        <v>3333.333333333333</v>
      </c>
      <c r="AZ387" s="48">
        <f t="shared" si="296"/>
        <v>11535.154734610551</v>
      </c>
      <c r="BA387" s="25">
        <f t="shared" si="273"/>
        <v>4.2181280568116488E-4</v>
      </c>
      <c r="BC387" s="116" t="s">
        <v>1394</v>
      </c>
      <c r="BD387" s="116"/>
      <c r="BE387" s="56">
        <f t="shared" si="263"/>
        <v>0.33333333333333331</v>
      </c>
      <c r="BF387" s="48">
        <f t="shared" si="264"/>
        <v>3845.0515782035168</v>
      </c>
      <c r="BG387" s="56">
        <f t="shared" si="265"/>
        <v>0.33333333333333331</v>
      </c>
      <c r="BH387" s="48">
        <f t="shared" si="266"/>
        <v>3334.4444444444439</v>
      </c>
      <c r="BI387" s="56">
        <f t="shared" si="267"/>
        <v>0.33333333333333331</v>
      </c>
      <c r="BJ387" s="48">
        <f t="shared" si="268"/>
        <v>3334.4444444444439</v>
      </c>
      <c r="BK387" s="48">
        <f t="shared" si="297"/>
        <v>11535.154734610551</v>
      </c>
      <c r="BL387" s="51">
        <f t="shared" si="269"/>
        <v>4.2181280568120982E-4</v>
      </c>
    </row>
    <row r="388" spans="2:64" x14ac:dyDescent="0.2">
      <c r="B388" s="94">
        <v>44299</v>
      </c>
      <c r="C388" s="120">
        <f t="shared" si="274"/>
        <v>145.76297033467725</v>
      </c>
      <c r="D388" s="72">
        <f t="shared" si="283"/>
        <v>1.0000000000000458E-3</v>
      </c>
      <c r="E388" s="22">
        <v>1000</v>
      </c>
      <c r="F388" s="96">
        <f t="shared" si="276"/>
        <v>145762.97033467726</v>
      </c>
      <c r="G388" s="72">
        <f t="shared" si="277"/>
        <v>8.8568629238896621E-2</v>
      </c>
      <c r="H388" s="21">
        <v>100</v>
      </c>
      <c r="I388" s="72">
        <f t="shared" si="284"/>
        <v>0</v>
      </c>
      <c r="J388" s="22">
        <v>5000</v>
      </c>
      <c r="K388" s="96">
        <f t="shared" si="278"/>
        <v>500000</v>
      </c>
      <c r="L388" s="72">
        <f t="shared" si="279"/>
        <v>0.30381045692036779</v>
      </c>
      <c r="M388" s="21">
        <v>100</v>
      </c>
      <c r="N388" s="72">
        <f t="shared" si="285"/>
        <v>0</v>
      </c>
      <c r="O388" s="22">
        <v>10000</v>
      </c>
      <c r="P388" s="96">
        <f t="shared" si="280"/>
        <v>1000000</v>
      </c>
      <c r="Q388" s="72">
        <f t="shared" si="281"/>
        <v>0.60762091384073558</v>
      </c>
      <c r="R388" s="120">
        <f t="shared" si="282"/>
        <v>1645762.9703346773</v>
      </c>
      <c r="S388" s="99">
        <f t="shared" si="275"/>
        <v>1</v>
      </c>
      <c r="V388" s="116" t="s">
        <v>503</v>
      </c>
      <c r="W388" s="116"/>
      <c r="X388" s="72">
        <f t="shared" si="254"/>
        <v>9.1369724817420936E-2</v>
      </c>
      <c r="Y388" s="71">
        <f t="shared" si="255"/>
        <v>913.7543542522202</v>
      </c>
      <c r="Z388" s="72">
        <f t="shared" si="256"/>
        <v>0.31248046997062684</v>
      </c>
      <c r="AA388" s="71">
        <f t="shared" si="257"/>
        <v>3125</v>
      </c>
      <c r="AB388" s="72">
        <f t="shared" si="258"/>
        <v>0.62496093994125368</v>
      </c>
      <c r="AC388" s="71">
        <f t="shared" si="259"/>
        <v>6250</v>
      </c>
      <c r="AD388" s="71">
        <f t="shared" si="260"/>
        <v>10288.75435425222</v>
      </c>
      <c r="AE388" s="72">
        <f t="shared" si="261"/>
        <v>8.873012979538852E-5</v>
      </c>
      <c r="AG388" s="116" t="s">
        <v>1395</v>
      </c>
      <c r="AH388" s="116"/>
      <c r="AI388" s="82">
        <f t="shared" si="286"/>
        <v>9.1369724817420936E-2</v>
      </c>
      <c r="AJ388" s="71">
        <f t="shared" si="287"/>
        <v>913.7543542522202</v>
      </c>
      <c r="AK388" s="117">
        <f t="shared" si="288"/>
        <v>0.31248046997062684</v>
      </c>
      <c r="AL388" s="118">
        <f t="shared" si="289"/>
        <v>3125</v>
      </c>
      <c r="AM388" s="82">
        <f t="shared" si="290"/>
        <v>0.62496093994125368</v>
      </c>
      <c r="AN388" s="71">
        <f t="shared" si="291"/>
        <v>6250</v>
      </c>
      <c r="AO388" s="71">
        <f t="shared" si="292"/>
        <v>10288.75435425222</v>
      </c>
      <c r="AP388" s="72">
        <f t="shared" si="262"/>
        <v>8.8730129795377977E-5</v>
      </c>
      <c r="AR388" s="116" t="s">
        <v>503</v>
      </c>
      <c r="AS388" s="116"/>
      <c r="AT388" s="25">
        <f t="shared" si="270"/>
        <v>0.47365855848212851</v>
      </c>
      <c r="AU388" s="48">
        <f t="shared" si="293"/>
        <v>4873.3565560118295</v>
      </c>
      <c r="AV388" s="25">
        <f t="shared" si="271"/>
        <v>0.32397831832341356</v>
      </c>
      <c r="AW388" s="48">
        <f t="shared" si="294"/>
        <v>3333.333333333333</v>
      </c>
      <c r="AX388" s="25">
        <f t="shared" si="272"/>
        <v>0.32397831832341356</v>
      </c>
      <c r="AY388" s="48">
        <f t="shared" si="295"/>
        <v>3333.333333333333</v>
      </c>
      <c r="AZ388" s="48">
        <f t="shared" si="296"/>
        <v>11540.023222678494</v>
      </c>
      <c r="BA388" s="25">
        <f t="shared" si="273"/>
        <v>4.2205658961256512E-4</v>
      </c>
      <c r="BC388" s="116" t="s">
        <v>1395</v>
      </c>
      <c r="BD388" s="116"/>
      <c r="BE388" s="56">
        <f t="shared" si="263"/>
        <v>0.33333333333333331</v>
      </c>
      <c r="BF388" s="48">
        <f t="shared" si="264"/>
        <v>3846.6744075594979</v>
      </c>
      <c r="BG388" s="56">
        <f t="shared" si="265"/>
        <v>0.33333333333333331</v>
      </c>
      <c r="BH388" s="48">
        <f t="shared" si="266"/>
        <v>3334.4444444444439</v>
      </c>
      <c r="BI388" s="56">
        <f t="shared" si="267"/>
        <v>0.33333333333333331</v>
      </c>
      <c r="BJ388" s="48">
        <f t="shared" si="268"/>
        <v>3334.4444444444439</v>
      </c>
      <c r="BK388" s="48">
        <f t="shared" si="297"/>
        <v>11540.023222678494</v>
      </c>
      <c r="BL388" s="51">
        <f t="shared" si="269"/>
        <v>4.2205658961247394E-4</v>
      </c>
    </row>
    <row r="389" spans="2:64" x14ac:dyDescent="0.2">
      <c r="B389" s="94">
        <v>44300</v>
      </c>
      <c r="C389" s="120">
        <f t="shared" si="274"/>
        <v>145.90873330501194</v>
      </c>
      <c r="D389" s="72">
        <f t="shared" si="283"/>
        <v>1.0000000000000653E-3</v>
      </c>
      <c r="E389" s="22">
        <v>1000</v>
      </c>
      <c r="F389" s="96">
        <f t="shared" si="276"/>
        <v>145908.73330501193</v>
      </c>
      <c r="G389" s="72">
        <f t="shared" si="277"/>
        <v>8.8649346317049307E-2</v>
      </c>
      <c r="H389" s="21">
        <v>100</v>
      </c>
      <c r="I389" s="72">
        <f t="shared" si="284"/>
        <v>0</v>
      </c>
      <c r="J389" s="22">
        <v>5000</v>
      </c>
      <c r="K389" s="96">
        <f t="shared" si="278"/>
        <v>500000</v>
      </c>
      <c r="L389" s="72">
        <f t="shared" si="279"/>
        <v>0.30378355122765027</v>
      </c>
      <c r="M389" s="21">
        <v>100</v>
      </c>
      <c r="N389" s="72">
        <f t="shared" si="285"/>
        <v>0</v>
      </c>
      <c r="O389" s="22">
        <v>10000</v>
      </c>
      <c r="P389" s="96">
        <f t="shared" si="280"/>
        <v>1000000</v>
      </c>
      <c r="Q389" s="72">
        <f t="shared" si="281"/>
        <v>0.60756710245530055</v>
      </c>
      <c r="R389" s="120">
        <f t="shared" si="282"/>
        <v>1645908.7333050119</v>
      </c>
      <c r="S389" s="99">
        <f t="shared" si="275"/>
        <v>1</v>
      </c>
      <c r="V389" s="116" t="s">
        <v>504</v>
      </c>
      <c r="W389" s="116"/>
      <c r="X389" s="72">
        <f t="shared" si="254"/>
        <v>9.1461094542238344E-2</v>
      </c>
      <c r="Y389" s="71">
        <f t="shared" si="255"/>
        <v>914.66810860647229</v>
      </c>
      <c r="Z389" s="72">
        <f t="shared" si="256"/>
        <v>0.31248046997062684</v>
      </c>
      <c r="AA389" s="71">
        <f t="shared" si="257"/>
        <v>3125</v>
      </c>
      <c r="AB389" s="72">
        <f t="shared" si="258"/>
        <v>0.62496093994125368</v>
      </c>
      <c r="AC389" s="71">
        <f t="shared" si="259"/>
        <v>6250</v>
      </c>
      <c r="AD389" s="71">
        <f t="shared" si="260"/>
        <v>10289.668108606473</v>
      </c>
      <c r="AE389" s="72">
        <f t="shared" si="261"/>
        <v>8.8810979715464163E-5</v>
      </c>
      <c r="AG389" s="116" t="s">
        <v>1396</v>
      </c>
      <c r="AH389" s="116"/>
      <c r="AI389" s="82">
        <f t="shared" si="286"/>
        <v>9.1461094542238344E-2</v>
      </c>
      <c r="AJ389" s="71">
        <f t="shared" si="287"/>
        <v>914.66810860647229</v>
      </c>
      <c r="AK389" s="117">
        <f t="shared" si="288"/>
        <v>0.31248046997062684</v>
      </c>
      <c r="AL389" s="118">
        <f t="shared" si="289"/>
        <v>3125</v>
      </c>
      <c r="AM389" s="82">
        <f t="shared" si="290"/>
        <v>0.62496093994125368</v>
      </c>
      <c r="AN389" s="71">
        <f t="shared" si="291"/>
        <v>6250</v>
      </c>
      <c r="AO389" s="71">
        <f t="shared" si="292"/>
        <v>10289.668108606473</v>
      </c>
      <c r="AP389" s="72">
        <f t="shared" si="262"/>
        <v>8.881097971547014E-5</v>
      </c>
      <c r="AR389" s="116" t="s">
        <v>504</v>
      </c>
      <c r="AS389" s="116"/>
      <c r="AT389" s="25">
        <f t="shared" si="270"/>
        <v>0.47409011263323425</v>
      </c>
      <c r="AU389" s="48">
        <f t="shared" si="293"/>
        <v>4878.229912567841</v>
      </c>
      <c r="AV389" s="25">
        <f t="shared" si="271"/>
        <v>0.32394954804667314</v>
      </c>
      <c r="AW389" s="48">
        <f t="shared" si="294"/>
        <v>3333.333333333333</v>
      </c>
      <c r="AX389" s="25">
        <f t="shared" si="272"/>
        <v>0.32394954804667314</v>
      </c>
      <c r="AY389" s="48">
        <f t="shared" si="295"/>
        <v>3333.333333333333</v>
      </c>
      <c r="AZ389" s="48">
        <f t="shared" si="296"/>
        <v>11544.896579234508</v>
      </c>
      <c r="BA389" s="25">
        <f t="shared" si="273"/>
        <v>4.223004115309794E-4</v>
      </c>
      <c r="BC389" s="116" t="s">
        <v>1396</v>
      </c>
      <c r="BD389" s="116"/>
      <c r="BE389" s="56">
        <f t="shared" si="263"/>
        <v>0.33333333333333331</v>
      </c>
      <c r="BF389" s="48">
        <f t="shared" si="264"/>
        <v>3848.2988597448357</v>
      </c>
      <c r="BG389" s="56">
        <f t="shared" si="265"/>
        <v>0.33333333333333331</v>
      </c>
      <c r="BH389" s="48">
        <f t="shared" si="266"/>
        <v>3334.4444444444439</v>
      </c>
      <c r="BI389" s="56">
        <f t="shared" si="267"/>
        <v>0.33333333333333331</v>
      </c>
      <c r="BJ389" s="48">
        <f t="shared" si="268"/>
        <v>3334.4444444444439</v>
      </c>
      <c r="BK389" s="48">
        <f t="shared" si="297"/>
        <v>11544.896579234508</v>
      </c>
      <c r="BL389" s="51">
        <f t="shared" si="269"/>
        <v>4.2230041153090703E-4</v>
      </c>
    </row>
    <row r="390" spans="2:64" x14ac:dyDescent="0.2">
      <c r="B390" s="94">
        <v>44301</v>
      </c>
      <c r="C390" s="120">
        <f t="shared" si="274"/>
        <v>146.05464203831696</v>
      </c>
      <c r="D390" s="72">
        <f t="shared" si="283"/>
        <v>1.0000000000000597E-3</v>
      </c>
      <c r="E390" s="22">
        <v>1000</v>
      </c>
      <c r="F390" s="96">
        <f t="shared" si="276"/>
        <v>146054.64203831696</v>
      </c>
      <c r="G390" s="72">
        <f t="shared" si="277"/>
        <v>8.8730129795361365E-2</v>
      </c>
      <c r="H390" s="21">
        <v>100</v>
      </c>
      <c r="I390" s="72">
        <f t="shared" si="284"/>
        <v>0</v>
      </c>
      <c r="J390" s="22">
        <v>5000</v>
      </c>
      <c r="K390" s="96">
        <f t="shared" si="278"/>
        <v>500000</v>
      </c>
      <c r="L390" s="72">
        <f t="shared" si="279"/>
        <v>0.30375662340154619</v>
      </c>
      <c r="M390" s="21">
        <v>100</v>
      </c>
      <c r="N390" s="72">
        <f t="shared" si="285"/>
        <v>0</v>
      </c>
      <c r="O390" s="22">
        <v>10000</v>
      </c>
      <c r="P390" s="96">
        <f t="shared" si="280"/>
        <v>1000000</v>
      </c>
      <c r="Q390" s="72">
        <f t="shared" si="281"/>
        <v>0.60751324680309238</v>
      </c>
      <c r="R390" s="120">
        <f t="shared" si="282"/>
        <v>1646054.6420383169</v>
      </c>
      <c r="S390" s="99">
        <f t="shared" si="275"/>
        <v>1</v>
      </c>
      <c r="V390" s="116" t="s">
        <v>505</v>
      </c>
      <c r="W390" s="116"/>
      <c r="X390" s="72">
        <f t="shared" si="254"/>
        <v>9.155255563678058E-2</v>
      </c>
      <c r="Y390" s="71">
        <f t="shared" si="255"/>
        <v>915.58277671507881</v>
      </c>
      <c r="Z390" s="72">
        <f t="shared" si="256"/>
        <v>0.31248046997062684</v>
      </c>
      <c r="AA390" s="71">
        <f t="shared" si="257"/>
        <v>3125</v>
      </c>
      <c r="AB390" s="72">
        <f t="shared" si="258"/>
        <v>0.62496093994125368</v>
      </c>
      <c r="AC390" s="71">
        <f t="shared" si="259"/>
        <v>6250</v>
      </c>
      <c r="AD390" s="71">
        <f t="shared" si="260"/>
        <v>10290.582776715079</v>
      </c>
      <c r="AE390" s="72">
        <f t="shared" si="261"/>
        <v>8.8891896118669977E-5</v>
      </c>
      <c r="AG390" s="116" t="s">
        <v>1397</v>
      </c>
      <c r="AH390" s="116"/>
      <c r="AI390" s="82">
        <f t="shared" si="286"/>
        <v>9.155255563678058E-2</v>
      </c>
      <c r="AJ390" s="71">
        <f t="shared" si="287"/>
        <v>915.58277671507881</v>
      </c>
      <c r="AK390" s="117">
        <f t="shared" si="288"/>
        <v>0.31248046997062684</v>
      </c>
      <c r="AL390" s="118">
        <f t="shared" si="289"/>
        <v>3125</v>
      </c>
      <c r="AM390" s="82">
        <f t="shared" si="290"/>
        <v>0.62496093994125368</v>
      </c>
      <c r="AN390" s="71">
        <f t="shared" si="291"/>
        <v>6250</v>
      </c>
      <c r="AO390" s="71">
        <f t="shared" si="292"/>
        <v>10290.582776715079</v>
      </c>
      <c r="AP390" s="72">
        <f t="shared" si="262"/>
        <v>8.8891896118603597E-5</v>
      </c>
      <c r="AR390" s="116" t="s">
        <v>505</v>
      </c>
      <c r="AS390" s="116"/>
      <c r="AT390" s="25">
        <f t="shared" si="270"/>
        <v>0.47452202158361895</v>
      </c>
      <c r="AU390" s="48">
        <f t="shared" si="293"/>
        <v>4883.1081424804097</v>
      </c>
      <c r="AV390" s="25">
        <f t="shared" si="271"/>
        <v>0.32392075411664756</v>
      </c>
      <c r="AW390" s="48">
        <f t="shared" si="294"/>
        <v>3333.333333333333</v>
      </c>
      <c r="AX390" s="25">
        <f t="shared" si="272"/>
        <v>0.32392075411664756</v>
      </c>
      <c r="AY390" s="48">
        <f t="shared" si="295"/>
        <v>3333.333333333333</v>
      </c>
      <c r="AZ390" s="48">
        <f t="shared" si="296"/>
        <v>11549.774809147075</v>
      </c>
      <c r="BA390" s="25">
        <f t="shared" si="273"/>
        <v>4.2254427132255423E-4</v>
      </c>
      <c r="BC390" s="116" t="s">
        <v>1397</v>
      </c>
      <c r="BD390" s="116"/>
      <c r="BE390" s="56">
        <f t="shared" si="263"/>
        <v>0.33333333333333331</v>
      </c>
      <c r="BF390" s="48">
        <f t="shared" si="264"/>
        <v>3849.9249363823583</v>
      </c>
      <c r="BG390" s="56">
        <f t="shared" si="265"/>
        <v>0.33333333333333331</v>
      </c>
      <c r="BH390" s="48">
        <f t="shared" si="266"/>
        <v>3334.4444444444439</v>
      </c>
      <c r="BI390" s="56">
        <f t="shared" si="267"/>
        <v>0.33333333333333331</v>
      </c>
      <c r="BJ390" s="48">
        <f t="shared" si="268"/>
        <v>3334.4444444444439</v>
      </c>
      <c r="BK390" s="48">
        <f t="shared" si="297"/>
        <v>11549.774809147075</v>
      </c>
      <c r="BL390" s="51">
        <f t="shared" si="269"/>
        <v>4.225442713226002E-4</v>
      </c>
    </row>
    <row r="391" spans="2:64" x14ac:dyDescent="0.2">
      <c r="B391" s="94">
        <v>44302</v>
      </c>
      <c r="C391" s="120">
        <f t="shared" si="274"/>
        <v>146.20069668035526</v>
      </c>
      <c r="D391" s="72">
        <f t="shared" si="283"/>
        <v>9.9999999999993996E-4</v>
      </c>
      <c r="E391" s="22">
        <v>1000</v>
      </c>
      <c r="F391" s="96">
        <f t="shared" si="276"/>
        <v>146200.69668035526</v>
      </c>
      <c r="G391" s="72">
        <f t="shared" si="277"/>
        <v>8.8810979715399321E-2</v>
      </c>
      <c r="H391" s="21">
        <v>100</v>
      </c>
      <c r="I391" s="72">
        <f t="shared" si="284"/>
        <v>0</v>
      </c>
      <c r="J391" s="22">
        <v>5000</v>
      </c>
      <c r="K391" s="96">
        <f t="shared" si="278"/>
        <v>500000</v>
      </c>
      <c r="L391" s="72">
        <f t="shared" si="279"/>
        <v>0.30372967342820023</v>
      </c>
      <c r="M391" s="21">
        <v>100</v>
      </c>
      <c r="N391" s="72">
        <f t="shared" si="285"/>
        <v>0</v>
      </c>
      <c r="O391" s="22">
        <v>10000</v>
      </c>
      <c r="P391" s="96">
        <f t="shared" si="280"/>
        <v>1000000</v>
      </c>
      <c r="Q391" s="72">
        <f t="shared" si="281"/>
        <v>0.60745934685640046</v>
      </c>
      <c r="R391" s="120">
        <f t="shared" si="282"/>
        <v>1646200.6966803554</v>
      </c>
      <c r="S391" s="99">
        <f t="shared" si="275"/>
        <v>1</v>
      </c>
      <c r="V391" s="116" t="s">
        <v>506</v>
      </c>
      <c r="W391" s="116"/>
      <c r="X391" s="72">
        <f t="shared" si="254"/>
        <v>9.1644108192417348E-2</v>
      </c>
      <c r="Y391" s="71">
        <f t="shared" si="255"/>
        <v>916.49835949179374</v>
      </c>
      <c r="Z391" s="72">
        <f t="shared" si="256"/>
        <v>0.31248046997062684</v>
      </c>
      <c r="AA391" s="71">
        <f t="shared" si="257"/>
        <v>3125</v>
      </c>
      <c r="AB391" s="72">
        <f t="shared" si="258"/>
        <v>0.62496093994125368</v>
      </c>
      <c r="AC391" s="71">
        <f t="shared" si="259"/>
        <v>6250</v>
      </c>
      <c r="AD391" s="71">
        <f t="shared" si="260"/>
        <v>10291.498359491794</v>
      </c>
      <c r="AE391" s="72">
        <f t="shared" si="261"/>
        <v>8.8972879046958245E-5</v>
      </c>
      <c r="AG391" s="116" t="s">
        <v>1398</v>
      </c>
      <c r="AH391" s="116"/>
      <c r="AI391" s="82">
        <f t="shared" si="286"/>
        <v>9.1644108192417348E-2</v>
      </c>
      <c r="AJ391" s="71">
        <f t="shared" si="287"/>
        <v>916.49835949179374</v>
      </c>
      <c r="AK391" s="117">
        <f t="shared" si="288"/>
        <v>0.31248046997062684</v>
      </c>
      <c r="AL391" s="118">
        <f t="shared" si="289"/>
        <v>3125</v>
      </c>
      <c r="AM391" s="82">
        <f t="shared" si="290"/>
        <v>0.62496093994125368</v>
      </c>
      <c r="AN391" s="71">
        <f t="shared" si="291"/>
        <v>6250</v>
      </c>
      <c r="AO391" s="71">
        <f t="shared" si="292"/>
        <v>10291.498359491794</v>
      </c>
      <c r="AP391" s="72">
        <f t="shared" si="262"/>
        <v>8.8972879046966824E-5</v>
      </c>
      <c r="AR391" s="116" t="s">
        <v>506</v>
      </c>
      <c r="AS391" s="116"/>
      <c r="AT391" s="25">
        <f t="shared" si="270"/>
        <v>0.47495428555500097</v>
      </c>
      <c r="AU391" s="48">
        <f t="shared" si="293"/>
        <v>4887.9912506228893</v>
      </c>
      <c r="AV391" s="25">
        <f t="shared" si="271"/>
        <v>0.32389193651855541</v>
      </c>
      <c r="AW391" s="48">
        <f t="shared" si="294"/>
        <v>3333.333333333333</v>
      </c>
      <c r="AX391" s="25">
        <f t="shared" si="272"/>
        <v>0.32389193651855541</v>
      </c>
      <c r="AY391" s="48">
        <f t="shared" si="295"/>
        <v>3333.333333333333</v>
      </c>
      <c r="AZ391" s="48">
        <f t="shared" si="296"/>
        <v>11554.657917289554</v>
      </c>
      <c r="BA391" s="25">
        <f t="shared" si="273"/>
        <v>4.227881688751489E-4</v>
      </c>
      <c r="BC391" s="116" t="s">
        <v>1398</v>
      </c>
      <c r="BD391" s="116"/>
      <c r="BE391" s="56">
        <f t="shared" si="263"/>
        <v>0.33333333333333331</v>
      </c>
      <c r="BF391" s="48">
        <f t="shared" si="264"/>
        <v>3851.5526390965179</v>
      </c>
      <c r="BG391" s="56">
        <f t="shared" si="265"/>
        <v>0.33333333333333331</v>
      </c>
      <c r="BH391" s="48">
        <f t="shared" si="266"/>
        <v>3334.4444444444439</v>
      </c>
      <c r="BI391" s="56">
        <f t="shared" si="267"/>
        <v>0.33333333333333331</v>
      </c>
      <c r="BJ391" s="48">
        <f t="shared" si="268"/>
        <v>3334.4444444444439</v>
      </c>
      <c r="BK391" s="48">
        <f t="shared" si="297"/>
        <v>11554.657917289554</v>
      </c>
      <c r="BL391" s="51">
        <f t="shared" si="269"/>
        <v>4.2278816887519888E-4</v>
      </c>
    </row>
    <row r="392" spans="2:64" x14ac:dyDescent="0.2">
      <c r="B392" s="94">
        <v>44303</v>
      </c>
      <c r="C392" s="120">
        <f t="shared" si="274"/>
        <v>146.34689737703562</v>
      </c>
      <c r="D392" s="72">
        <f t="shared" si="283"/>
        <v>9.9999999999998354E-4</v>
      </c>
      <c r="E392" s="22">
        <v>1000</v>
      </c>
      <c r="F392" s="96">
        <f t="shared" si="276"/>
        <v>146346.89737703561</v>
      </c>
      <c r="G392" s="72">
        <f t="shared" si="277"/>
        <v>8.8891896118731648E-2</v>
      </c>
      <c r="H392" s="21">
        <v>100</v>
      </c>
      <c r="I392" s="72">
        <f t="shared" si="284"/>
        <v>0</v>
      </c>
      <c r="J392" s="22">
        <v>5000</v>
      </c>
      <c r="K392" s="96">
        <f t="shared" si="278"/>
        <v>500000</v>
      </c>
      <c r="L392" s="72">
        <f t="shared" si="279"/>
        <v>0.30370270129375609</v>
      </c>
      <c r="M392" s="21">
        <v>100</v>
      </c>
      <c r="N392" s="72">
        <f t="shared" si="285"/>
        <v>0</v>
      </c>
      <c r="O392" s="22">
        <v>10000</v>
      </c>
      <c r="P392" s="96">
        <f t="shared" si="280"/>
        <v>1000000</v>
      </c>
      <c r="Q392" s="72">
        <f t="shared" si="281"/>
        <v>0.60740540258751219</v>
      </c>
      <c r="R392" s="120">
        <f t="shared" si="282"/>
        <v>1646346.8973770356</v>
      </c>
      <c r="S392" s="99">
        <f t="shared" si="275"/>
        <v>1</v>
      </c>
      <c r="V392" s="116" t="s">
        <v>507</v>
      </c>
      <c r="W392" s="116"/>
      <c r="X392" s="72">
        <f t="shared" si="254"/>
        <v>9.1735752300609749E-2</v>
      </c>
      <c r="Y392" s="71">
        <f t="shared" si="255"/>
        <v>917.41485785128543</v>
      </c>
      <c r="Z392" s="72">
        <f t="shared" si="256"/>
        <v>0.31248046997062684</v>
      </c>
      <c r="AA392" s="71">
        <f t="shared" si="257"/>
        <v>3125</v>
      </c>
      <c r="AB392" s="72">
        <f t="shared" si="258"/>
        <v>0.62496093994125368</v>
      </c>
      <c r="AC392" s="71">
        <f t="shared" si="259"/>
        <v>6250</v>
      </c>
      <c r="AD392" s="71">
        <f t="shared" si="260"/>
        <v>10292.414857851285</v>
      </c>
      <c r="AE392" s="72">
        <f t="shared" si="261"/>
        <v>8.9053928541487246E-5</v>
      </c>
      <c r="AG392" s="116" t="s">
        <v>1399</v>
      </c>
      <c r="AH392" s="116"/>
      <c r="AI392" s="82">
        <f t="shared" si="286"/>
        <v>9.1735752300609749E-2</v>
      </c>
      <c r="AJ392" s="71">
        <f t="shared" si="287"/>
        <v>917.41485785128543</v>
      </c>
      <c r="AK392" s="117">
        <f t="shared" si="288"/>
        <v>0.31248046997062684</v>
      </c>
      <c r="AL392" s="118">
        <f t="shared" si="289"/>
        <v>3125</v>
      </c>
      <c r="AM392" s="82">
        <f t="shared" si="290"/>
        <v>0.62496093994125368</v>
      </c>
      <c r="AN392" s="71">
        <f t="shared" si="291"/>
        <v>6250</v>
      </c>
      <c r="AO392" s="71">
        <f t="shared" si="292"/>
        <v>10292.414857851285</v>
      </c>
      <c r="AP392" s="72">
        <f t="shared" si="262"/>
        <v>8.9053928541416028E-5</v>
      </c>
      <c r="AR392" s="116" t="s">
        <v>507</v>
      </c>
      <c r="AS392" s="116"/>
      <c r="AT392" s="25">
        <f t="shared" si="270"/>
        <v>0.47538690476910905</v>
      </c>
      <c r="AU392" s="48">
        <f t="shared" si="293"/>
        <v>4892.879241873512</v>
      </c>
      <c r="AV392" s="25">
        <f t="shared" si="271"/>
        <v>0.32386309523761486</v>
      </c>
      <c r="AW392" s="48">
        <f t="shared" si="294"/>
        <v>3333.333333333333</v>
      </c>
      <c r="AX392" s="25">
        <f t="shared" si="272"/>
        <v>0.32386309523761486</v>
      </c>
      <c r="AY392" s="48">
        <f t="shared" si="295"/>
        <v>3333.333333333333</v>
      </c>
      <c r="AZ392" s="48">
        <f t="shared" si="296"/>
        <v>11559.545908540178</v>
      </c>
      <c r="BA392" s="25">
        <f t="shared" si="273"/>
        <v>4.2303210407549697E-4</v>
      </c>
      <c r="BC392" s="116" t="s">
        <v>1399</v>
      </c>
      <c r="BD392" s="116"/>
      <c r="BE392" s="56">
        <f t="shared" si="263"/>
        <v>0.33333333333333331</v>
      </c>
      <c r="BF392" s="48">
        <f t="shared" si="264"/>
        <v>3853.1819695133927</v>
      </c>
      <c r="BG392" s="56">
        <f t="shared" si="265"/>
        <v>0.33333333333333331</v>
      </c>
      <c r="BH392" s="48">
        <f t="shared" si="266"/>
        <v>3334.4444444444439</v>
      </c>
      <c r="BI392" s="56">
        <f t="shared" si="267"/>
        <v>0.33333333333333331</v>
      </c>
      <c r="BJ392" s="48">
        <f t="shared" si="268"/>
        <v>3334.4444444444439</v>
      </c>
      <c r="BK392" s="48">
        <f t="shared" si="297"/>
        <v>11559.545908540178</v>
      </c>
      <c r="BL392" s="51">
        <f t="shared" si="269"/>
        <v>4.2303210407546032E-4</v>
      </c>
    </row>
    <row r="393" spans="2:64" x14ac:dyDescent="0.2">
      <c r="B393" s="94">
        <v>44304</v>
      </c>
      <c r="C393" s="120">
        <f t="shared" si="274"/>
        <v>146.49324427441266</v>
      </c>
      <c r="D393" s="72">
        <f t="shared" si="283"/>
        <v>1.0000000000000518E-3</v>
      </c>
      <c r="E393" s="22">
        <v>1000</v>
      </c>
      <c r="F393" s="96">
        <f t="shared" si="276"/>
        <v>146493.24427441266</v>
      </c>
      <c r="G393" s="72">
        <f t="shared" si="277"/>
        <v>8.8972879046928757E-2</v>
      </c>
      <c r="H393" s="21">
        <v>100</v>
      </c>
      <c r="I393" s="72">
        <f t="shared" si="284"/>
        <v>0</v>
      </c>
      <c r="J393" s="22">
        <v>5000</v>
      </c>
      <c r="K393" s="96">
        <f t="shared" si="278"/>
        <v>500000</v>
      </c>
      <c r="L393" s="72">
        <f t="shared" si="279"/>
        <v>0.30367570698435709</v>
      </c>
      <c r="M393" s="21">
        <v>100</v>
      </c>
      <c r="N393" s="72">
        <f t="shared" si="285"/>
        <v>0</v>
      </c>
      <c r="O393" s="22">
        <v>10000</v>
      </c>
      <c r="P393" s="96">
        <f t="shared" si="280"/>
        <v>1000000</v>
      </c>
      <c r="Q393" s="72">
        <f t="shared" si="281"/>
        <v>0.60735141396871417</v>
      </c>
      <c r="R393" s="120">
        <f t="shared" si="282"/>
        <v>1646493.2442744127</v>
      </c>
      <c r="S393" s="99">
        <f t="shared" si="275"/>
        <v>1</v>
      </c>
      <c r="V393" s="116" t="s">
        <v>508</v>
      </c>
      <c r="W393" s="116"/>
      <c r="X393" s="72">
        <f t="shared" si="254"/>
        <v>9.1827488052910355E-2</v>
      </c>
      <c r="Y393" s="71">
        <f t="shared" si="255"/>
        <v>918.33227270913665</v>
      </c>
      <c r="Z393" s="72">
        <f t="shared" si="256"/>
        <v>0.31248046997062684</v>
      </c>
      <c r="AA393" s="71">
        <f t="shared" si="257"/>
        <v>3125</v>
      </c>
      <c r="AB393" s="72">
        <f t="shared" si="258"/>
        <v>0.62496093994125368</v>
      </c>
      <c r="AC393" s="71">
        <f t="shared" si="259"/>
        <v>6250</v>
      </c>
      <c r="AD393" s="71">
        <f t="shared" si="260"/>
        <v>10293.332272709136</v>
      </c>
      <c r="AE393" s="72">
        <f t="shared" si="261"/>
        <v>8.9135044644212162E-5</v>
      </c>
      <c r="AG393" s="116" t="s">
        <v>1400</v>
      </c>
      <c r="AH393" s="116"/>
      <c r="AI393" s="82">
        <f t="shared" si="286"/>
        <v>9.1827488052910355E-2</v>
      </c>
      <c r="AJ393" s="71">
        <f t="shared" si="287"/>
        <v>918.33227270913665</v>
      </c>
      <c r="AK393" s="117">
        <f t="shared" si="288"/>
        <v>0.31248046997062684</v>
      </c>
      <c r="AL393" s="118">
        <f t="shared" si="289"/>
        <v>3125</v>
      </c>
      <c r="AM393" s="82">
        <f t="shared" si="290"/>
        <v>0.62496093994125368</v>
      </c>
      <c r="AN393" s="71">
        <f t="shared" si="291"/>
        <v>6250</v>
      </c>
      <c r="AO393" s="71">
        <f t="shared" si="292"/>
        <v>10293.332272709136</v>
      </c>
      <c r="AP393" s="72">
        <f t="shared" si="262"/>
        <v>8.9135044644139683E-5</v>
      </c>
      <c r="AR393" s="116" t="s">
        <v>508</v>
      </c>
      <c r="AS393" s="116"/>
      <c r="AT393" s="25">
        <f t="shared" si="270"/>
        <v>0.47581987944768095</v>
      </c>
      <c r="AU393" s="48">
        <f t="shared" si="293"/>
        <v>4897.7721211153848</v>
      </c>
      <c r="AV393" s="25">
        <f t="shared" si="271"/>
        <v>0.3238342302590434</v>
      </c>
      <c r="AW393" s="48">
        <f t="shared" si="294"/>
        <v>3333.333333333333</v>
      </c>
      <c r="AX393" s="25">
        <f t="shared" si="272"/>
        <v>0.3238342302590434</v>
      </c>
      <c r="AY393" s="48">
        <f t="shared" si="295"/>
        <v>3333.333333333333</v>
      </c>
      <c r="AZ393" s="48">
        <f t="shared" si="296"/>
        <v>11564.438787782052</v>
      </c>
      <c r="BA393" s="25">
        <f t="shared" si="273"/>
        <v>4.2327607681015306E-4</v>
      </c>
      <c r="BC393" s="116" t="s">
        <v>1400</v>
      </c>
      <c r="BD393" s="116"/>
      <c r="BE393" s="56">
        <f t="shared" si="263"/>
        <v>0.33333333333333331</v>
      </c>
      <c r="BF393" s="48">
        <f t="shared" si="264"/>
        <v>3854.8129292606836</v>
      </c>
      <c r="BG393" s="56">
        <f t="shared" si="265"/>
        <v>0.33333333333333331</v>
      </c>
      <c r="BH393" s="48">
        <f t="shared" si="266"/>
        <v>3334.4444444444439</v>
      </c>
      <c r="BI393" s="56">
        <f t="shared" si="267"/>
        <v>0.33333333333333331</v>
      </c>
      <c r="BJ393" s="48">
        <f t="shared" si="268"/>
        <v>3334.4444444444439</v>
      </c>
      <c r="BK393" s="48">
        <f t="shared" si="297"/>
        <v>11564.438787782052</v>
      </c>
      <c r="BL393" s="51">
        <f t="shared" si="269"/>
        <v>4.2327607681014179E-4</v>
      </c>
    </row>
    <row r="394" spans="2:64" x14ac:dyDescent="0.2">
      <c r="B394" s="94">
        <v>44305</v>
      </c>
      <c r="C394" s="120">
        <f t="shared" si="274"/>
        <v>146.63973751868707</v>
      </c>
      <c r="D394" s="72">
        <f t="shared" si="283"/>
        <v>9.9999999999998202E-4</v>
      </c>
      <c r="E394" s="22">
        <v>1000</v>
      </c>
      <c r="F394" s="96">
        <f t="shared" si="276"/>
        <v>146639.73751868706</v>
      </c>
      <c r="G394" s="72">
        <f t="shared" si="277"/>
        <v>8.905392854156291E-2</v>
      </c>
      <c r="H394" s="21">
        <v>100</v>
      </c>
      <c r="I394" s="72">
        <f t="shared" si="284"/>
        <v>0</v>
      </c>
      <c r="J394" s="22">
        <v>5000</v>
      </c>
      <c r="K394" s="96">
        <f t="shared" si="278"/>
        <v>500000</v>
      </c>
      <c r="L394" s="72">
        <f t="shared" si="279"/>
        <v>0.30364869048614568</v>
      </c>
      <c r="M394" s="21">
        <v>100</v>
      </c>
      <c r="N394" s="72">
        <f t="shared" si="285"/>
        <v>0</v>
      </c>
      <c r="O394" s="22">
        <v>10000</v>
      </c>
      <c r="P394" s="96">
        <f t="shared" si="280"/>
        <v>1000000</v>
      </c>
      <c r="Q394" s="72">
        <f t="shared" si="281"/>
        <v>0.60729738097229136</v>
      </c>
      <c r="R394" s="120">
        <f t="shared" si="282"/>
        <v>1646639.737518687</v>
      </c>
      <c r="S394" s="99">
        <f t="shared" si="275"/>
        <v>1</v>
      </c>
      <c r="V394" s="116" t="s">
        <v>509</v>
      </c>
      <c r="W394" s="116"/>
      <c r="X394" s="72">
        <f t="shared" ref="X394:X457" si="298">Y394/$AD$9</f>
        <v>9.1919315540963276E-2</v>
      </c>
      <c r="Y394" s="71">
        <f t="shared" ref="Y394:Y457" si="299">Y393*(1+D397)</f>
        <v>919.25060498184587</v>
      </c>
      <c r="Z394" s="72">
        <f t="shared" ref="Z394:Z457" si="300">AA394/$AD$9</f>
        <v>0.31248046997062684</v>
      </c>
      <c r="AA394" s="71">
        <f t="shared" ref="AA394:AA457" si="301">AA393*(1+I397)</f>
        <v>3125</v>
      </c>
      <c r="AB394" s="72">
        <f t="shared" ref="AB394:AB457" si="302">AC394/$AD$9</f>
        <v>0.62496093994125368</v>
      </c>
      <c r="AC394" s="71">
        <f t="shared" ref="AC394:AC457" si="303">AC393*(1+N397)</f>
        <v>6250</v>
      </c>
      <c r="AD394" s="71">
        <f t="shared" ref="AD394:AD457" si="304">Y394+AA394+AC394</f>
        <v>10294.250604981846</v>
      </c>
      <c r="AE394" s="72">
        <f t="shared" ref="AE394:AE457" si="305">(AD394-AD393)/AD393</f>
        <v>8.9216227396470734E-5</v>
      </c>
      <c r="AG394" s="116" t="s">
        <v>1401</v>
      </c>
      <c r="AH394" s="116"/>
      <c r="AI394" s="82">
        <f t="shared" si="286"/>
        <v>9.1919315540963276E-2</v>
      </c>
      <c r="AJ394" s="71">
        <f t="shared" si="287"/>
        <v>919.25060498184587</v>
      </c>
      <c r="AK394" s="117">
        <f t="shared" si="288"/>
        <v>0.31248046997062684</v>
      </c>
      <c r="AL394" s="118">
        <f t="shared" si="289"/>
        <v>3125</v>
      </c>
      <c r="AM394" s="82">
        <f t="shared" si="290"/>
        <v>0.62496093994125368</v>
      </c>
      <c r="AN394" s="71">
        <f t="shared" si="291"/>
        <v>6250</v>
      </c>
      <c r="AO394" s="71">
        <f t="shared" si="292"/>
        <v>10294.250604981846</v>
      </c>
      <c r="AP394" s="72">
        <f t="shared" ref="AP394:AP457" si="306">AO394/AO393-1</f>
        <v>8.9216227396438086E-5</v>
      </c>
      <c r="AR394" s="116" t="s">
        <v>509</v>
      </c>
      <c r="AS394" s="116"/>
      <c r="AT394" s="25">
        <f t="shared" si="270"/>
        <v>0.47625320981246372</v>
      </c>
      <c r="AU394" s="48">
        <f t="shared" si="293"/>
        <v>4902.6698932365007</v>
      </c>
      <c r="AV394" s="25">
        <f t="shared" si="271"/>
        <v>0.3238053415680579</v>
      </c>
      <c r="AW394" s="48">
        <f t="shared" si="294"/>
        <v>3333.333333333333</v>
      </c>
      <c r="AX394" s="25">
        <f t="shared" si="272"/>
        <v>0.3238053415680579</v>
      </c>
      <c r="AY394" s="48">
        <f t="shared" si="295"/>
        <v>3333.333333333333</v>
      </c>
      <c r="AZ394" s="48">
        <f t="shared" si="296"/>
        <v>11569.336559903168</v>
      </c>
      <c r="BA394" s="25">
        <f t="shared" si="273"/>
        <v>4.2352008696612206E-4</v>
      </c>
      <c r="BC394" s="116" t="s">
        <v>1401</v>
      </c>
      <c r="BD394" s="116"/>
      <c r="BE394" s="56">
        <f t="shared" ref="BE394:BE457" si="307">1/3</f>
        <v>0.33333333333333331</v>
      </c>
      <c r="BF394" s="48">
        <f t="shared" ref="BF394:BF457" si="308">BE394*$AZ394</f>
        <v>3856.4455199677222</v>
      </c>
      <c r="BG394" s="56">
        <f t="shared" ref="BG394:BG457" si="309">1/3</f>
        <v>0.33333333333333331</v>
      </c>
      <c r="BH394" s="48">
        <f t="shared" ref="BH394:BH457" si="310">BG394*$AZ$9</f>
        <v>3334.4444444444439</v>
      </c>
      <c r="BI394" s="56">
        <f t="shared" ref="BI394:BI457" si="311">1/3</f>
        <v>0.33333333333333331</v>
      </c>
      <c r="BJ394" s="48">
        <f t="shared" ref="BJ394:BJ457" si="312">BI394*$AZ$9</f>
        <v>3334.4444444444439</v>
      </c>
      <c r="BK394" s="48">
        <f t="shared" si="297"/>
        <v>11569.336559903168</v>
      </c>
      <c r="BL394" s="51">
        <f t="shared" ref="BL394:BL457" si="313">BK394/BK393-1</f>
        <v>4.2352008696622256E-4</v>
      </c>
    </row>
    <row r="395" spans="2:64" x14ac:dyDescent="0.2">
      <c r="B395" s="94">
        <v>44306</v>
      </c>
      <c r="C395" s="120">
        <f t="shared" si="274"/>
        <v>146.78637725620575</v>
      </c>
      <c r="D395" s="72">
        <f t="shared" si="283"/>
        <v>9.9999999999997205E-4</v>
      </c>
      <c r="E395" s="22">
        <v>1000</v>
      </c>
      <c r="F395" s="96">
        <f t="shared" si="276"/>
        <v>146786.37725620574</v>
      </c>
      <c r="G395" s="72">
        <f t="shared" si="277"/>
        <v>8.913504464420817E-2</v>
      </c>
      <c r="H395" s="21">
        <v>100</v>
      </c>
      <c r="I395" s="72">
        <f t="shared" si="284"/>
        <v>0</v>
      </c>
      <c r="J395" s="22">
        <v>5000</v>
      </c>
      <c r="K395" s="96">
        <f t="shared" si="278"/>
        <v>500000</v>
      </c>
      <c r="L395" s="72">
        <f t="shared" si="279"/>
        <v>0.30362165178526396</v>
      </c>
      <c r="M395" s="21">
        <v>100</v>
      </c>
      <c r="N395" s="72">
        <f t="shared" si="285"/>
        <v>0</v>
      </c>
      <c r="O395" s="22">
        <v>10000</v>
      </c>
      <c r="P395" s="96">
        <f t="shared" si="280"/>
        <v>1000000</v>
      </c>
      <c r="Q395" s="72">
        <f t="shared" si="281"/>
        <v>0.60724330357052791</v>
      </c>
      <c r="R395" s="120">
        <f t="shared" si="282"/>
        <v>1646786.3772562058</v>
      </c>
      <c r="S395" s="99">
        <f t="shared" si="275"/>
        <v>1</v>
      </c>
      <c r="V395" s="116" t="s">
        <v>510</v>
      </c>
      <c r="W395" s="116"/>
      <c r="X395" s="72">
        <f t="shared" si="298"/>
        <v>9.2011234856504226E-2</v>
      </c>
      <c r="Y395" s="71">
        <f t="shared" si="299"/>
        <v>920.16985558682757</v>
      </c>
      <c r="Z395" s="72">
        <f t="shared" si="300"/>
        <v>0.31248046997062684</v>
      </c>
      <c r="AA395" s="71">
        <f t="shared" si="301"/>
        <v>3125</v>
      </c>
      <c r="AB395" s="72">
        <f t="shared" si="302"/>
        <v>0.62496093994125368</v>
      </c>
      <c r="AC395" s="71">
        <f t="shared" si="303"/>
        <v>6250</v>
      </c>
      <c r="AD395" s="71">
        <f t="shared" si="304"/>
        <v>10295.169855586828</v>
      </c>
      <c r="AE395" s="72">
        <f t="shared" si="305"/>
        <v>8.9297476839866999E-5</v>
      </c>
      <c r="AG395" s="116" t="s">
        <v>1402</v>
      </c>
      <c r="AH395" s="116"/>
      <c r="AI395" s="82">
        <f t="shared" si="286"/>
        <v>9.2011234856504226E-2</v>
      </c>
      <c r="AJ395" s="71">
        <f t="shared" si="287"/>
        <v>920.16985558682757</v>
      </c>
      <c r="AK395" s="117">
        <f t="shared" si="288"/>
        <v>0.31248046997062684</v>
      </c>
      <c r="AL395" s="118">
        <f t="shared" si="289"/>
        <v>3125</v>
      </c>
      <c r="AM395" s="82">
        <f t="shared" si="290"/>
        <v>0.62496093994125368</v>
      </c>
      <c r="AN395" s="71">
        <f t="shared" si="291"/>
        <v>6250</v>
      </c>
      <c r="AO395" s="71">
        <f t="shared" si="292"/>
        <v>10295.169855586828</v>
      </c>
      <c r="AP395" s="72">
        <f t="shared" si="306"/>
        <v>8.9297476839833578E-5</v>
      </c>
      <c r="AR395" s="116" t="s">
        <v>510</v>
      </c>
      <c r="AS395" s="116"/>
      <c r="AT395" s="25">
        <f t="shared" ref="AT395:AT458" si="314">AU395/$AD395</f>
        <v>0.47668689608521309</v>
      </c>
      <c r="AU395" s="48">
        <f t="shared" si="293"/>
        <v>4907.5725631297364</v>
      </c>
      <c r="AV395" s="25">
        <f t="shared" ref="AV395:AV458" si="315">AW395/$AD395</f>
        <v>0.32377642914987459</v>
      </c>
      <c r="AW395" s="48">
        <f t="shared" si="294"/>
        <v>3333.333333333333</v>
      </c>
      <c r="AX395" s="25">
        <f t="shared" ref="AX395:AX458" si="316">AY395/$AD395</f>
        <v>0.32377642914987459</v>
      </c>
      <c r="AY395" s="48">
        <f t="shared" si="295"/>
        <v>3333.333333333333</v>
      </c>
      <c r="AZ395" s="48">
        <f t="shared" si="296"/>
        <v>11574.239229796403</v>
      </c>
      <c r="BA395" s="25">
        <f t="shared" ref="BA395:BA458" si="317">(AZ395-AZ394)/AZ394</f>
        <v>4.2376413442991401E-4</v>
      </c>
      <c r="BC395" s="116" t="s">
        <v>1402</v>
      </c>
      <c r="BD395" s="116"/>
      <c r="BE395" s="56">
        <f t="shared" si="307"/>
        <v>0.33333333333333331</v>
      </c>
      <c r="BF395" s="48">
        <f t="shared" si="308"/>
        <v>3858.0797432654676</v>
      </c>
      <c r="BG395" s="56">
        <f t="shared" si="309"/>
        <v>0.33333333333333331</v>
      </c>
      <c r="BH395" s="48">
        <f t="shared" si="310"/>
        <v>3334.4444444444439</v>
      </c>
      <c r="BI395" s="56">
        <f t="shared" si="311"/>
        <v>0.33333333333333331</v>
      </c>
      <c r="BJ395" s="48">
        <f t="shared" si="312"/>
        <v>3334.4444444444439</v>
      </c>
      <c r="BK395" s="48">
        <f t="shared" si="297"/>
        <v>11574.239229796403</v>
      </c>
      <c r="BL395" s="51">
        <f t="shared" si="313"/>
        <v>4.2376413443001582E-4</v>
      </c>
    </row>
    <row r="396" spans="2:64" x14ac:dyDescent="0.2">
      <c r="B396" s="94">
        <v>44307</v>
      </c>
      <c r="C396" s="120">
        <f t="shared" si="274"/>
        <v>146.93316363346196</v>
      </c>
      <c r="D396" s="72">
        <f t="shared" si="283"/>
        <v>9.9999999999999807E-4</v>
      </c>
      <c r="E396" s="22">
        <v>1000</v>
      </c>
      <c r="F396" s="96">
        <f t="shared" si="276"/>
        <v>146933.16363346195</v>
      </c>
      <c r="G396" s="72">
        <f t="shared" si="277"/>
        <v>8.9216227396440417E-2</v>
      </c>
      <c r="H396" s="21">
        <v>100</v>
      </c>
      <c r="I396" s="72">
        <f t="shared" si="284"/>
        <v>0</v>
      </c>
      <c r="J396" s="22">
        <v>5000</v>
      </c>
      <c r="K396" s="96">
        <f t="shared" si="278"/>
        <v>500000</v>
      </c>
      <c r="L396" s="72">
        <f t="shared" si="279"/>
        <v>0.30359459086785318</v>
      </c>
      <c r="M396" s="21">
        <v>100</v>
      </c>
      <c r="N396" s="72">
        <f t="shared" si="285"/>
        <v>0</v>
      </c>
      <c r="O396" s="22">
        <v>10000</v>
      </c>
      <c r="P396" s="96">
        <f t="shared" si="280"/>
        <v>1000000</v>
      </c>
      <c r="Q396" s="72">
        <f t="shared" si="281"/>
        <v>0.60718918173570635</v>
      </c>
      <c r="R396" s="120">
        <f t="shared" si="282"/>
        <v>1646933.163633462</v>
      </c>
      <c r="S396" s="99">
        <f t="shared" si="275"/>
        <v>1</v>
      </c>
      <c r="V396" s="116" t="s">
        <v>511</v>
      </c>
      <c r="W396" s="116"/>
      <c r="X396" s="72">
        <f t="shared" si="298"/>
        <v>9.2103246091360724E-2</v>
      </c>
      <c r="Y396" s="71">
        <f t="shared" si="299"/>
        <v>921.09002544241434</v>
      </c>
      <c r="Z396" s="72">
        <f t="shared" si="300"/>
        <v>0.31248046997062684</v>
      </c>
      <c r="AA396" s="71">
        <f t="shared" si="301"/>
        <v>3125</v>
      </c>
      <c r="AB396" s="72">
        <f t="shared" si="302"/>
        <v>0.62496093994125368</v>
      </c>
      <c r="AC396" s="71">
        <f t="shared" si="303"/>
        <v>6250</v>
      </c>
      <c r="AD396" s="71">
        <f t="shared" si="304"/>
        <v>10296.090025442414</v>
      </c>
      <c r="AE396" s="72">
        <f t="shared" si="305"/>
        <v>8.9378793015917605E-5</v>
      </c>
      <c r="AG396" s="116" t="s">
        <v>1403</v>
      </c>
      <c r="AH396" s="116"/>
      <c r="AI396" s="82">
        <f t="shared" si="286"/>
        <v>9.2103246091360724E-2</v>
      </c>
      <c r="AJ396" s="71">
        <f t="shared" si="287"/>
        <v>921.09002544241434</v>
      </c>
      <c r="AK396" s="117">
        <f t="shared" si="288"/>
        <v>0.31248046997062684</v>
      </c>
      <c r="AL396" s="118">
        <f t="shared" si="289"/>
        <v>3125</v>
      </c>
      <c r="AM396" s="82">
        <f t="shared" si="290"/>
        <v>0.62496093994125368</v>
      </c>
      <c r="AN396" s="71">
        <f t="shared" si="291"/>
        <v>6250</v>
      </c>
      <c r="AO396" s="71">
        <f t="shared" si="292"/>
        <v>10296.090025442414</v>
      </c>
      <c r="AP396" s="72">
        <f t="shared" si="306"/>
        <v>8.9378793015848501E-5</v>
      </c>
      <c r="AR396" s="116" t="s">
        <v>511</v>
      </c>
      <c r="AS396" s="116"/>
      <c r="AT396" s="25">
        <f t="shared" si="314"/>
        <v>0.4771209384876936</v>
      </c>
      <c r="AU396" s="48">
        <f t="shared" si="293"/>
        <v>4912.4801356928656</v>
      </c>
      <c r="AV396" s="25">
        <f t="shared" si="315"/>
        <v>0.32374749298970923</v>
      </c>
      <c r="AW396" s="48">
        <f t="shared" si="294"/>
        <v>3333.333333333333</v>
      </c>
      <c r="AX396" s="25">
        <f t="shared" si="316"/>
        <v>0.32374749298970923</v>
      </c>
      <c r="AY396" s="48">
        <f t="shared" si="295"/>
        <v>3333.333333333333</v>
      </c>
      <c r="AZ396" s="48">
        <f t="shared" si="296"/>
        <v>11579.14680235953</v>
      </c>
      <c r="BA396" s="25">
        <f t="shared" si="317"/>
        <v>4.240082190881739E-4</v>
      </c>
      <c r="BC396" s="116" t="s">
        <v>1403</v>
      </c>
      <c r="BD396" s="116"/>
      <c r="BE396" s="56">
        <f t="shared" si="307"/>
        <v>0.33333333333333331</v>
      </c>
      <c r="BF396" s="48">
        <f t="shared" si="308"/>
        <v>3859.7156007865096</v>
      </c>
      <c r="BG396" s="56">
        <f t="shared" si="309"/>
        <v>0.33333333333333331</v>
      </c>
      <c r="BH396" s="48">
        <f t="shared" si="310"/>
        <v>3334.4444444444439</v>
      </c>
      <c r="BI396" s="56">
        <f t="shared" si="311"/>
        <v>0.33333333333333331</v>
      </c>
      <c r="BJ396" s="48">
        <f t="shared" si="312"/>
        <v>3334.4444444444439</v>
      </c>
      <c r="BK396" s="48">
        <f t="shared" si="297"/>
        <v>11579.14680235953</v>
      </c>
      <c r="BL396" s="51">
        <f t="shared" si="313"/>
        <v>4.2400821908827879E-4</v>
      </c>
    </row>
    <row r="397" spans="2:64" x14ac:dyDescent="0.2">
      <c r="B397" s="94">
        <v>44308</v>
      </c>
      <c r="C397" s="120">
        <f t="shared" ref="C397:C460" si="318">C396+(C396*0.1%)</f>
        <v>147.08009679709542</v>
      </c>
      <c r="D397" s="72">
        <f t="shared" si="283"/>
        <v>1.000000000000007E-3</v>
      </c>
      <c r="E397" s="22">
        <v>1000</v>
      </c>
      <c r="F397" s="96">
        <f t="shared" si="276"/>
        <v>147080.09679709541</v>
      </c>
      <c r="G397" s="72">
        <f t="shared" si="277"/>
        <v>8.9297476839837187E-2</v>
      </c>
      <c r="H397" s="21">
        <v>100</v>
      </c>
      <c r="I397" s="72">
        <f t="shared" si="284"/>
        <v>0</v>
      </c>
      <c r="J397" s="22">
        <v>5000</v>
      </c>
      <c r="K397" s="96">
        <f t="shared" si="278"/>
        <v>500000</v>
      </c>
      <c r="L397" s="72">
        <f t="shared" si="279"/>
        <v>0.30356750772005425</v>
      </c>
      <c r="M397" s="21">
        <v>100</v>
      </c>
      <c r="N397" s="72">
        <f t="shared" si="285"/>
        <v>0</v>
      </c>
      <c r="O397" s="22">
        <v>10000</v>
      </c>
      <c r="P397" s="96">
        <f t="shared" si="280"/>
        <v>1000000</v>
      </c>
      <c r="Q397" s="72">
        <f t="shared" si="281"/>
        <v>0.60713501544010851</v>
      </c>
      <c r="R397" s="120">
        <f t="shared" si="282"/>
        <v>1647080.0967970954</v>
      </c>
      <c r="S397" s="99">
        <f t="shared" si="275"/>
        <v>1</v>
      </c>
      <c r="V397" s="116" t="s">
        <v>512</v>
      </c>
      <c r="W397" s="116"/>
      <c r="X397" s="72">
        <f t="shared" si="298"/>
        <v>9.2195349337452076E-2</v>
      </c>
      <c r="Y397" s="71">
        <f t="shared" si="299"/>
        <v>922.01111546785671</v>
      </c>
      <c r="Z397" s="72">
        <f t="shared" si="300"/>
        <v>0.31248046997062684</v>
      </c>
      <c r="AA397" s="71">
        <f t="shared" si="301"/>
        <v>3125</v>
      </c>
      <c r="AB397" s="72">
        <f t="shared" si="302"/>
        <v>0.62496093994125368</v>
      </c>
      <c r="AC397" s="71">
        <f t="shared" si="303"/>
        <v>6250</v>
      </c>
      <c r="AD397" s="71">
        <f t="shared" si="304"/>
        <v>10297.011115467856</v>
      </c>
      <c r="AE397" s="72">
        <f t="shared" si="305"/>
        <v>8.946017596640509E-5</v>
      </c>
      <c r="AG397" s="116" t="s">
        <v>1404</v>
      </c>
      <c r="AH397" s="116"/>
      <c r="AI397" s="82">
        <f t="shared" si="286"/>
        <v>9.2195349337452076E-2</v>
      </c>
      <c r="AJ397" s="71">
        <f t="shared" si="287"/>
        <v>922.01111546785671</v>
      </c>
      <c r="AK397" s="117">
        <f t="shared" si="288"/>
        <v>0.31248046997062684</v>
      </c>
      <c r="AL397" s="118">
        <f t="shared" si="289"/>
        <v>3125</v>
      </c>
      <c r="AM397" s="82">
        <f t="shared" si="290"/>
        <v>0.62496093994125368</v>
      </c>
      <c r="AN397" s="71">
        <f t="shared" si="291"/>
        <v>6250</v>
      </c>
      <c r="AO397" s="71">
        <f t="shared" si="292"/>
        <v>10297.011115467856</v>
      </c>
      <c r="AP397" s="72">
        <f t="shared" si="306"/>
        <v>8.9460175966449285E-5</v>
      </c>
      <c r="AR397" s="116" t="s">
        <v>512</v>
      </c>
      <c r="AS397" s="116"/>
      <c r="AT397" s="25">
        <f t="shared" si="314"/>
        <v>0.47755533724167787</v>
      </c>
      <c r="AU397" s="48">
        <f t="shared" si="293"/>
        <v>4917.3926158285576</v>
      </c>
      <c r="AV397" s="25">
        <f t="shared" si="315"/>
        <v>0.32371853307277693</v>
      </c>
      <c r="AW397" s="48">
        <f t="shared" si="294"/>
        <v>3333.333333333333</v>
      </c>
      <c r="AX397" s="25">
        <f t="shared" si="316"/>
        <v>0.32371853307277693</v>
      </c>
      <c r="AY397" s="48">
        <f t="shared" si="295"/>
        <v>3333.333333333333</v>
      </c>
      <c r="AZ397" s="48">
        <f t="shared" si="296"/>
        <v>11584.059282495222</v>
      </c>
      <c r="BA397" s="25">
        <f t="shared" si="317"/>
        <v>4.242523408279948E-4</v>
      </c>
      <c r="BC397" s="116" t="s">
        <v>1404</v>
      </c>
      <c r="BD397" s="116"/>
      <c r="BE397" s="56">
        <f t="shared" si="307"/>
        <v>0.33333333333333331</v>
      </c>
      <c r="BF397" s="48">
        <f t="shared" si="308"/>
        <v>3861.3530941650738</v>
      </c>
      <c r="BG397" s="56">
        <f t="shared" si="309"/>
        <v>0.33333333333333331</v>
      </c>
      <c r="BH397" s="48">
        <f t="shared" si="310"/>
        <v>3334.4444444444439</v>
      </c>
      <c r="BI397" s="56">
        <f t="shared" si="311"/>
        <v>0.33333333333333331</v>
      </c>
      <c r="BJ397" s="48">
        <f t="shared" si="312"/>
        <v>3334.4444444444439</v>
      </c>
      <c r="BK397" s="48">
        <f t="shared" si="297"/>
        <v>11584.059282495222</v>
      </c>
      <c r="BL397" s="51">
        <f t="shared" si="313"/>
        <v>4.2425234082799079E-4</v>
      </c>
    </row>
    <row r="398" spans="2:64" x14ac:dyDescent="0.2">
      <c r="B398" s="94">
        <v>44309</v>
      </c>
      <c r="C398" s="120">
        <f t="shared" si="318"/>
        <v>147.2271768938925</v>
      </c>
      <c r="D398" s="72">
        <f t="shared" si="283"/>
        <v>9.9999999999991632E-4</v>
      </c>
      <c r="E398" s="22">
        <v>1000</v>
      </c>
      <c r="F398" s="96">
        <f t="shared" si="276"/>
        <v>147227.17689389249</v>
      </c>
      <c r="G398" s="72">
        <f t="shared" si="277"/>
        <v>8.9378793015977703E-2</v>
      </c>
      <c r="H398" s="21">
        <v>100</v>
      </c>
      <c r="I398" s="72">
        <f t="shared" si="284"/>
        <v>0</v>
      </c>
      <c r="J398" s="22">
        <v>5000</v>
      </c>
      <c r="K398" s="96">
        <f t="shared" si="278"/>
        <v>500000</v>
      </c>
      <c r="L398" s="72">
        <f t="shared" si="279"/>
        <v>0.30354040232800744</v>
      </c>
      <c r="M398" s="21">
        <v>100</v>
      </c>
      <c r="N398" s="72">
        <f t="shared" si="285"/>
        <v>0</v>
      </c>
      <c r="O398" s="22">
        <v>10000</v>
      </c>
      <c r="P398" s="96">
        <f t="shared" si="280"/>
        <v>1000000</v>
      </c>
      <c r="Q398" s="72">
        <f t="shared" si="281"/>
        <v>0.60708080465601488</v>
      </c>
      <c r="R398" s="120">
        <f t="shared" si="282"/>
        <v>1647227.1768938925</v>
      </c>
      <c r="S398" s="99">
        <f t="shared" si="275"/>
        <v>1</v>
      </c>
      <c r="V398" s="116" t="s">
        <v>513</v>
      </c>
      <c r="W398" s="116"/>
      <c r="X398" s="72">
        <f t="shared" si="298"/>
        <v>9.2287544686789541E-2</v>
      </c>
      <c r="Y398" s="71">
        <f t="shared" si="299"/>
        <v>922.93312658332468</v>
      </c>
      <c r="Z398" s="72">
        <f t="shared" si="300"/>
        <v>0.31248046997062684</v>
      </c>
      <c r="AA398" s="71">
        <f t="shared" si="301"/>
        <v>3125</v>
      </c>
      <c r="AB398" s="72">
        <f t="shared" si="302"/>
        <v>0.62496093994125368</v>
      </c>
      <c r="AC398" s="71">
        <f t="shared" si="303"/>
        <v>6250</v>
      </c>
      <c r="AD398" s="71">
        <f t="shared" si="304"/>
        <v>10297.933126583324</v>
      </c>
      <c r="AE398" s="72">
        <f t="shared" si="305"/>
        <v>8.9541625732847605E-5</v>
      </c>
      <c r="AG398" s="116" t="s">
        <v>1405</v>
      </c>
      <c r="AH398" s="116"/>
      <c r="AI398" s="82">
        <f t="shared" si="286"/>
        <v>9.2287544686789541E-2</v>
      </c>
      <c r="AJ398" s="71">
        <f t="shared" si="287"/>
        <v>922.93312658332468</v>
      </c>
      <c r="AK398" s="117">
        <f t="shared" si="288"/>
        <v>0.31248046997062684</v>
      </c>
      <c r="AL398" s="118">
        <f t="shared" si="289"/>
        <v>3125</v>
      </c>
      <c r="AM398" s="82">
        <f t="shared" si="290"/>
        <v>0.62496093994125368</v>
      </c>
      <c r="AN398" s="71">
        <f t="shared" si="291"/>
        <v>6250</v>
      </c>
      <c r="AO398" s="71">
        <f t="shared" si="292"/>
        <v>10297.933126583324</v>
      </c>
      <c r="AP398" s="72">
        <f t="shared" si="306"/>
        <v>8.9541625732936225E-5</v>
      </c>
      <c r="AR398" s="116" t="s">
        <v>513</v>
      </c>
      <c r="AS398" s="116"/>
      <c r="AT398" s="25">
        <f t="shared" si="314"/>
        <v>0.47799009256894676</v>
      </c>
      <c r="AU398" s="48">
        <f t="shared" si="293"/>
        <v>4922.3100084443868</v>
      </c>
      <c r="AV398" s="25">
        <f t="shared" si="315"/>
        <v>0.32368954938429234</v>
      </c>
      <c r="AW398" s="48">
        <f t="shared" si="294"/>
        <v>3333.333333333333</v>
      </c>
      <c r="AX398" s="25">
        <f t="shared" si="316"/>
        <v>0.32368954938429234</v>
      </c>
      <c r="AY398" s="48">
        <f t="shared" si="295"/>
        <v>3333.333333333333</v>
      </c>
      <c r="AZ398" s="48">
        <f t="shared" si="296"/>
        <v>11588.976675111051</v>
      </c>
      <c r="BA398" s="25">
        <f t="shared" si="317"/>
        <v>4.2449649953534637E-4</v>
      </c>
      <c r="BC398" s="116" t="s">
        <v>1405</v>
      </c>
      <c r="BD398" s="116"/>
      <c r="BE398" s="56">
        <f t="shared" si="307"/>
        <v>0.33333333333333331</v>
      </c>
      <c r="BF398" s="48">
        <f t="shared" si="308"/>
        <v>3862.9922250370169</v>
      </c>
      <c r="BG398" s="56">
        <f t="shared" si="309"/>
        <v>0.33333333333333331</v>
      </c>
      <c r="BH398" s="48">
        <f t="shared" si="310"/>
        <v>3334.4444444444439</v>
      </c>
      <c r="BI398" s="56">
        <f t="shared" si="311"/>
        <v>0.33333333333333331</v>
      </c>
      <c r="BJ398" s="48">
        <f t="shared" si="312"/>
        <v>3334.4444444444439</v>
      </c>
      <c r="BK398" s="48">
        <f t="shared" si="297"/>
        <v>11588.976675111051</v>
      </c>
      <c r="BL398" s="51">
        <f t="shared" si="313"/>
        <v>4.2449649953524293E-4</v>
      </c>
    </row>
    <row r="399" spans="2:64" x14ac:dyDescent="0.2">
      <c r="B399" s="94">
        <v>44310</v>
      </c>
      <c r="C399" s="120">
        <f t="shared" si="318"/>
        <v>147.3744040707864</v>
      </c>
      <c r="D399" s="72">
        <f t="shared" si="283"/>
        <v>9.9999999999999937E-4</v>
      </c>
      <c r="E399" s="22">
        <v>1000</v>
      </c>
      <c r="F399" s="96">
        <f t="shared" si="276"/>
        <v>147374.4040707864</v>
      </c>
      <c r="G399" s="72">
        <f t="shared" si="277"/>
        <v>8.9460175966442804E-2</v>
      </c>
      <c r="H399" s="21">
        <v>100</v>
      </c>
      <c r="I399" s="72">
        <f t="shared" si="284"/>
        <v>0</v>
      </c>
      <c r="J399" s="22">
        <v>5000</v>
      </c>
      <c r="K399" s="96">
        <f t="shared" si="278"/>
        <v>500000</v>
      </c>
      <c r="L399" s="72">
        <f t="shared" si="279"/>
        <v>0.30351327467785238</v>
      </c>
      <c r="M399" s="21">
        <v>100</v>
      </c>
      <c r="N399" s="72">
        <f t="shared" si="285"/>
        <v>0</v>
      </c>
      <c r="O399" s="22">
        <v>10000</v>
      </c>
      <c r="P399" s="96">
        <f t="shared" si="280"/>
        <v>1000000</v>
      </c>
      <c r="Q399" s="72">
        <f t="shared" si="281"/>
        <v>0.60702654935570477</v>
      </c>
      <c r="R399" s="120">
        <f t="shared" si="282"/>
        <v>1647374.4040707864</v>
      </c>
      <c r="S399" s="99">
        <f t="shared" si="275"/>
        <v>1</v>
      </c>
      <c r="V399" s="116" t="s">
        <v>514</v>
      </c>
      <c r="W399" s="116"/>
      <c r="X399" s="72">
        <f t="shared" si="298"/>
        <v>9.2379832231476347E-2</v>
      </c>
      <c r="Y399" s="71">
        <f t="shared" si="299"/>
        <v>923.8560597099081</v>
      </c>
      <c r="Z399" s="72">
        <f t="shared" si="300"/>
        <v>0.31248046997062684</v>
      </c>
      <c r="AA399" s="71">
        <f t="shared" si="301"/>
        <v>3125</v>
      </c>
      <c r="AB399" s="72">
        <f t="shared" si="302"/>
        <v>0.62496093994125368</v>
      </c>
      <c r="AC399" s="71">
        <f t="shared" si="303"/>
        <v>6250</v>
      </c>
      <c r="AD399" s="71">
        <f t="shared" si="304"/>
        <v>10298.856059709908</v>
      </c>
      <c r="AE399" s="72">
        <f t="shared" si="305"/>
        <v>8.962314235667558E-5</v>
      </c>
      <c r="AG399" s="116" t="s">
        <v>1406</v>
      </c>
      <c r="AH399" s="116"/>
      <c r="AI399" s="82">
        <f t="shared" si="286"/>
        <v>9.2379832231476347E-2</v>
      </c>
      <c r="AJ399" s="71">
        <f t="shared" si="287"/>
        <v>923.8560597099081</v>
      </c>
      <c r="AK399" s="117">
        <f t="shared" si="288"/>
        <v>0.31248046997062684</v>
      </c>
      <c r="AL399" s="118">
        <f t="shared" si="289"/>
        <v>3125</v>
      </c>
      <c r="AM399" s="82">
        <f t="shared" si="290"/>
        <v>0.62496093994125368</v>
      </c>
      <c r="AN399" s="71">
        <f t="shared" si="291"/>
        <v>6250</v>
      </c>
      <c r="AO399" s="71">
        <f t="shared" si="292"/>
        <v>10298.856059709908</v>
      </c>
      <c r="AP399" s="72">
        <f t="shared" si="306"/>
        <v>8.962314235660962E-5</v>
      </c>
      <c r="AR399" s="116" t="s">
        <v>514</v>
      </c>
      <c r="AS399" s="116"/>
      <c r="AT399" s="25">
        <f t="shared" si="314"/>
        <v>0.47842520469128869</v>
      </c>
      <c r="AU399" s="48">
        <f t="shared" si="293"/>
        <v>4927.2323184528314</v>
      </c>
      <c r="AV399" s="25">
        <f t="shared" si="315"/>
        <v>0.32366054190946958</v>
      </c>
      <c r="AW399" s="48">
        <f t="shared" si="294"/>
        <v>3333.333333333333</v>
      </c>
      <c r="AX399" s="25">
        <f t="shared" si="316"/>
        <v>0.32366054190946958</v>
      </c>
      <c r="AY399" s="48">
        <f t="shared" si="295"/>
        <v>3333.333333333333</v>
      </c>
      <c r="AZ399" s="48">
        <f t="shared" si="296"/>
        <v>11593.898985119497</v>
      </c>
      <c r="BA399" s="25">
        <f t="shared" si="317"/>
        <v>4.2474069509664664E-4</v>
      </c>
      <c r="BC399" s="116" t="s">
        <v>1406</v>
      </c>
      <c r="BD399" s="116"/>
      <c r="BE399" s="56">
        <f t="shared" si="307"/>
        <v>0.33333333333333331</v>
      </c>
      <c r="BF399" s="48">
        <f t="shared" si="308"/>
        <v>3864.6329950398322</v>
      </c>
      <c r="BG399" s="56">
        <f t="shared" si="309"/>
        <v>0.33333333333333331</v>
      </c>
      <c r="BH399" s="48">
        <f t="shared" si="310"/>
        <v>3334.4444444444439</v>
      </c>
      <c r="BI399" s="56">
        <f t="shared" si="311"/>
        <v>0.33333333333333331</v>
      </c>
      <c r="BJ399" s="48">
        <f t="shared" si="312"/>
        <v>3334.4444444444439</v>
      </c>
      <c r="BK399" s="48">
        <f t="shared" si="297"/>
        <v>11593.898985119497</v>
      </c>
      <c r="BL399" s="51">
        <f t="shared" si="313"/>
        <v>4.2474069509657042E-4</v>
      </c>
    </row>
    <row r="400" spans="2:64" x14ac:dyDescent="0.2">
      <c r="B400" s="94">
        <v>44311</v>
      </c>
      <c r="C400" s="120">
        <f t="shared" si="318"/>
        <v>147.52177847485717</v>
      </c>
      <c r="D400" s="72">
        <f t="shared" si="283"/>
        <v>9.9999999999991784E-4</v>
      </c>
      <c r="E400" s="22">
        <v>1000</v>
      </c>
      <c r="F400" s="96">
        <f t="shared" si="276"/>
        <v>147521.77847485716</v>
      </c>
      <c r="G400" s="72">
        <f t="shared" si="277"/>
        <v>8.954162573281485E-2</v>
      </c>
      <c r="H400" s="21">
        <v>100</v>
      </c>
      <c r="I400" s="72">
        <f t="shared" si="284"/>
        <v>0</v>
      </c>
      <c r="J400" s="22">
        <v>5000</v>
      </c>
      <c r="K400" s="96">
        <f t="shared" si="278"/>
        <v>500000</v>
      </c>
      <c r="L400" s="72">
        <f t="shared" si="279"/>
        <v>0.30348612475572839</v>
      </c>
      <c r="M400" s="21">
        <v>100</v>
      </c>
      <c r="N400" s="72">
        <f t="shared" si="285"/>
        <v>0</v>
      </c>
      <c r="O400" s="22">
        <v>10000</v>
      </c>
      <c r="P400" s="96">
        <f t="shared" si="280"/>
        <v>1000000</v>
      </c>
      <c r="Q400" s="72">
        <f t="shared" si="281"/>
        <v>0.60697224951145679</v>
      </c>
      <c r="R400" s="120">
        <f t="shared" si="282"/>
        <v>1647521.7784748571</v>
      </c>
      <c r="S400" s="99">
        <f t="shared" ref="S400:S463" si="319">G400+L400+Q400</f>
        <v>1</v>
      </c>
      <c r="V400" s="116" t="s">
        <v>515</v>
      </c>
      <c r="W400" s="116"/>
      <c r="X400" s="72">
        <f t="shared" si="298"/>
        <v>9.2472212063707829E-2</v>
      </c>
      <c r="Y400" s="71">
        <f t="shared" si="299"/>
        <v>924.77991576961813</v>
      </c>
      <c r="Z400" s="72">
        <f t="shared" si="300"/>
        <v>0.31248046997062684</v>
      </c>
      <c r="AA400" s="71">
        <f t="shared" si="301"/>
        <v>3125</v>
      </c>
      <c r="AB400" s="72">
        <f t="shared" si="302"/>
        <v>0.62496093994125368</v>
      </c>
      <c r="AC400" s="71">
        <f t="shared" si="303"/>
        <v>6250</v>
      </c>
      <c r="AD400" s="71">
        <f t="shared" si="304"/>
        <v>10299.779915769617</v>
      </c>
      <c r="AE400" s="72">
        <f t="shared" si="305"/>
        <v>8.9704725879584827E-5</v>
      </c>
      <c r="AG400" s="116" t="s">
        <v>1407</v>
      </c>
      <c r="AH400" s="116"/>
      <c r="AI400" s="82">
        <f t="shared" si="286"/>
        <v>9.2472212063707829E-2</v>
      </c>
      <c r="AJ400" s="71">
        <f t="shared" si="287"/>
        <v>924.77991576961813</v>
      </c>
      <c r="AK400" s="117">
        <f t="shared" si="288"/>
        <v>0.31248046997062684</v>
      </c>
      <c r="AL400" s="118">
        <f t="shared" si="289"/>
        <v>3125</v>
      </c>
      <c r="AM400" s="82">
        <f t="shared" si="290"/>
        <v>0.62496093994125368</v>
      </c>
      <c r="AN400" s="71">
        <f t="shared" si="291"/>
        <v>6250</v>
      </c>
      <c r="AO400" s="71">
        <f t="shared" si="292"/>
        <v>10299.779915769617</v>
      </c>
      <c r="AP400" s="72">
        <f t="shared" si="306"/>
        <v>8.9704725879657943E-5</v>
      </c>
      <c r="AR400" s="116" t="s">
        <v>515</v>
      </c>
      <c r="AS400" s="116"/>
      <c r="AT400" s="25">
        <f t="shared" si="314"/>
        <v>0.47886067383049952</v>
      </c>
      <c r="AU400" s="48">
        <f t="shared" si="293"/>
        <v>4932.1595507712846</v>
      </c>
      <c r="AV400" s="25">
        <f t="shared" si="315"/>
        <v>0.32363151063352219</v>
      </c>
      <c r="AW400" s="48">
        <f t="shared" si="294"/>
        <v>3333.333333333333</v>
      </c>
      <c r="AX400" s="25">
        <f t="shared" si="316"/>
        <v>0.32363151063352219</v>
      </c>
      <c r="AY400" s="48">
        <f t="shared" si="295"/>
        <v>3333.333333333333</v>
      </c>
      <c r="AZ400" s="48">
        <f t="shared" si="296"/>
        <v>11598.826217437949</v>
      </c>
      <c r="BA400" s="25">
        <f t="shared" si="317"/>
        <v>4.2498492739813306E-4</v>
      </c>
      <c r="BC400" s="116" t="s">
        <v>1407</v>
      </c>
      <c r="BD400" s="116"/>
      <c r="BE400" s="56">
        <f t="shared" si="307"/>
        <v>0.33333333333333331</v>
      </c>
      <c r="BF400" s="48">
        <f t="shared" si="308"/>
        <v>3866.2754058126493</v>
      </c>
      <c r="BG400" s="56">
        <f t="shared" si="309"/>
        <v>0.33333333333333331</v>
      </c>
      <c r="BH400" s="48">
        <f t="shared" si="310"/>
        <v>3334.4444444444439</v>
      </c>
      <c r="BI400" s="56">
        <f t="shared" si="311"/>
        <v>0.33333333333333331</v>
      </c>
      <c r="BJ400" s="48">
        <f t="shared" si="312"/>
        <v>3334.4444444444439</v>
      </c>
      <c r="BK400" s="48">
        <f t="shared" si="297"/>
        <v>11598.826217437949</v>
      </c>
      <c r="BL400" s="51">
        <f t="shared" si="313"/>
        <v>4.2498492739806437E-4</v>
      </c>
    </row>
    <row r="401" spans="2:64" x14ac:dyDescent="0.2">
      <c r="B401" s="94">
        <v>44312</v>
      </c>
      <c r="C401" s="120">
        <f t="shared" si="318"/>
        <v>147.66930025333204</v>
      </c>
      <c r="D401" s="72">
        <f t="shared" si="283"/>
        <v>1.0000000000000729E-3</v>
      </c>
      <c r="E401" s="22">
        <v>1000</v>
      </c>
      <c r="F401" s="96">
        <f t="shared" si="276"/>
        <v>147669.30025333204</v>
      </c>
      <c r="G401" s="72">
        <f t="shared" si="277"/>
        <v>8.9623142356677774E-2</v>
      </c>
      <c r="H401" s="21">
        <v>100</v>
      </c>
      <c r="I401" s="72">
        <f t="shared" si="284"/>
        <v>0</v>
      </c>
      <c r="J401" s="22">
        <v>5000</v>
      </c>
      <c r="K401" s="96">
        <f t="shared" si="278"/>
        <v>500000</v>
      </c>
      <c r="L401" s="72">
        <f t="shared" si="279"/>
        <v>0.30345895254777405</v>
      </c>
      <c r="M401" s="21">
        <v>100</v>
      </c>
      <c r="N401" s="72">
        <f t="shared" si="285"/>
        <v>0</v>
      </c>
      <c r="O401" s="22">
        <v>10000</v>
      </c>
      <c r="P401" s="96">
        <f t="shared" si="280"/>
        <v>1000000</v>
      </c>
      <c r="Q401" s="72">
        <f t="shared" si="281"/>
        <v>0.6069179050955481</v>
      </c>
      <c r="R401" s="120">
        <f t="shared" si="282"/>
        <v>1647669.3002533321</v>
      </c>
      <c r="S401" s="99">
        <f t="shared" si="319"/>
        <v>1</v>
      </c>
      <c r="V401" s="116" t="s">
        <v>516</v>
      </c>
      <c r="W401" s="116"/>
      <c r="X401" s="72">
        <f t="shared" si="298"/>
        <v>9.2564684275771553E-2</v>
      </c>
      <c r="Y401" s="71">
        <f t="shared" si="299"/>
        <v>925.70469568538783</v>
      </c>
      <c r="Z401" s="72">
        <f t="shared" si="300"/>
        <v>0.31248046997062684</v>
      </c>
      <c r="AA401" s="71">
        <f t="shared" si="301"/>
        <v>3125</v>
      </c>
      <c r="AB401" s="72">
        <f t="shared" si="302"/>
        <v>0.62496093994125368</v>
      </c>
      <c r="AC401" s="71">
        <f t="shared" si="303"/>
        <v>6250</v>
      </c>
      <c r="AD401" s="71">
        <f t="shared" si="304"/>
        <v>10300.704695685388</v>
      </c>
      <c r="AE401" s="72">
        <f t="shared" si="305"/>
        <v>8.9786376343359726E-5</v>
      </c>
      <c r="AG401" s="116" t="s">
        <v>1408</v>
      </c>
      <c r="AH401" s="116"/>
      <c r="AI401" s="82">
        <f t="shared" si="286"/>
        <v>9.2564684275771553E-2</v>
      </c>
      <c r="AJ401" s="71">
        <f t="shared" si="287"/>
        <v>925.70469568538783</v>
      </c>
      <c r="AK401" s="117">
        <f t="shared" si="288"/>
        <v>0.31248046997062684</v>
      </c>
      <c r="AL401" s="118">
        <f t="shared" si="289"/>
        <v>3125</v>
      </c>
      <c r="AM401" s="82">
        <f t="shared" si="290"/>
        <v>0.62496093994125368</v>
      </c>
      <c r="AN401" s="71">
        <f t="shared" si="291"/>
        <v>6250</v>
      </c>
      <c r="AO401" s="71">
        <f t="shared" si="292"/>
        <v>10300.704695685388</v>
      </c>
      <c r="AP401" s="72">
        <f t="shared" si="306"/>
        <v>8.9786376343381491E-5</v>
      </c>
      <c r="AR401" s="116" t="s">
        <v>516</v>
      </c>
      <c r="AS401" s="116"/>
      <c r="AT401" s="25">
        <f t="shared" si="314"/>
        <v>0.47929650020838233</v>
      </c>
      <c r="AU401" s="48">
        <f t="shared" si="293"/>
        <v>4937.0917103220563</v>
      </c>
      <c r="AV401" s="25">
        <f t="shared" si="315"/>
        <v>0.32360245554166328</v>
      </c>
      <c r="AW401" s="48">
        <f t="shared" si="294"/>
        <v>3333.333333333333</v>
      </c>
      <c r="AX401" s="25">
        <f t="shared" si="316"/>
        <v>0.32360245554166328</v>
      </c>
      <c r="AY401" s="48">
        <f t="shared" si="295"/>
        <v>3333.333333333333</v>
      </c>
      <c r="AZ401" s="48">
        <f t="shared" si="296"/>
        <v>11603.758376988721</v>
      </c>
      <c r="BA401" s="25">
        <f t="shared" si="317"/>
        <v>4.2522919632648968E-4</v>
      </c>
      <c r="BC401" s="116" t="s">
        <v>1408</v>
      </c>
      <c r="BD401" s="116"/>
      <c r="BE401" s="56">
        <f t="shared" si="307"/>
        <v>0.33333333333333331</v>
      </c>
      <c r="BF401" s="48">
        <f t="shared" si="308"/>
        <v>3867.9194589962399</v>
      </c>
      <c r="BG401" s="56">
        <f t="shared" si="309"/>
        <v>0.33333333333333331</v>
      </c>
      <c r="BH401" s="48">
        <f t="shared" si="310"/>
        <v>3334.4444444444439</v>
      </c>
      <c r="BI401" s="56">
        <f t="shared" si="311"/>
        <v>0.33333333333333331</v>
      </c>
      <c r="BJ401" s="48">
        <f t="shared" si="312"/>
        <v>3334.4444444444439</v>
      </c>
      <c r="BK401" s="48">
        <f t="shared" si="297"/>
        <v>11603.758376988721</v>
      </c>
      <c r="BL401" s="51">
        <f t="shared" si="313"/>
        <v>4.2522919632648204E-4</v>
      </c>
    </row>
    <row r="402" spans="2:64" x14ac:dyDescent="0.2">
      <c r="B402" s="94">
        <v>44313</v>
      </c>
      <c r="C402" s="120">
        <f t="shared" si="318"/>
        <v>147.81696955358538</v>
      </c>
      <c r="D402" s="72">
        <f t="shared" si="283"/>
        <v>1.0000000000000601E-3</v>
      </c>
      <c r="E402" s="22">
        <v>1000</v>
      </c>
      <c r="F402" s="96">
        <f t="shared" ref="F402:F465" si="320">C402*E402</f>
        <v>147816.96955358537</v>
      </c>
      <c r="G402" s="72">
        <f t="shared" ref="G402:G465" si="321">F402/R402</f>
        <v>8.9704725879616878E-2</v>
      </c>
      <c r="H402" s="21">
        <v>100</v>
      </c>
      <c r="I402" s="72">
        <f t="shared" si="284"/>
        <v>0</v>
      </c>
      <c r="J402" s="22">
        <v>5000</v>
      </c>
      <c r="K402" s="96">
        <f t="shared" ref="K402:K465" si="322">H402*J402</f>
        <v>500000</v>
      </c>
      <c r="L402" s="72">
        <f t="shared" ref="L402:L465" si="323">K402/R402</f>
        <v>0.30343175804012767</v>
      </c>
      <c r="M402" s="21">
        <v>100</v>
      </c>
      <c r="N402" s="72">
        <f t="shared" si="285"/>
        <v>0</v>
      </c>
      <c r="O402" s="22">
        <v>10000</v>
      </c>
      <c r="P402" s="96">
        <f t="shared" ref="P402:P465" si="324">M402*O402</f>
        <v>1000000</v>
      </c>
      <c r="Q402" s="72">
        <f t="shared" ref="Q402:Q465" si="325">P402/R402</f>
        <v>0.60686351608025535</v>
      </c>
      <c r="R402" s="120">
        <f t="shared" ref="R402:R465" si="326">F402+K402+P402</f>
        <v>1647816.9695535854</v>
      </c>
      <c r="S402" s="99">
        <f t="shared" si="319"/>
        <v>0.99999999999999989</v>
      </c>
      <c r="V402" s="116" t="s">
        <v>517</v>
      </c>
      <c r="W402" s="116"/>
      <c r="X402" s="72">
        <f t="shared" si="298"/>
        <v>9.2657248960047331E-2</v>
      </c>
      <c r="Y402" s="71">
        <f t="shared" si="299"/>
        <v>926.63040038107329</v>
      </c>
      <c r="Z402" s="72">
        <f t="shared" si="300"/>
        <v>0.31248046997062684</v>
      </c>
      <c r="AA402" s="71">
        <f t="shared" si="301"/>
        <v>3125</v>
      </c>
      <c r="AB402" s="72">
        <f t="shared" si="302"/>
        <v>0.62496093994125368</v>
      </c>
      <c r="AC402" s="71">
        <f t="shared" si="303"/>
        <v>6250</v>
      </c>
      <c r="AD402" s="71">
        <f t="shared" si="304"/>
        <v>10301.630400381073</v>
      </c>
      <c r="AE402" s="72">
        <f t="shared" si="305"/>
        <v>8.9868093788990016E-5</v>
      </c>
      <c r="AG402" s="116" t="s">
        <v>1409</v>
      </c>
      <c r="AH402" s="116"/>
      <c r="AI402" s="82">
        <f t="shared" si="286"/>
        <v>9.2657248960047331E-2</v>
      </c>
      <c r="AJ402" s="71">
        <f t="shared" si="287"/>
        <v>926.63040038107329</v>
      </c>
      <c r="AK402" s="117">
        <f t="shared" si="288"/>
        <v>0.31248046997062684</v>
      </c>
      <c r="AL402" s="118">
        <f t="shared" si="289"/>
        <v>3125</v>
      </c>
      <c r="AM402" s="82">
        <f t="shared" si="290"/>
        <v>0.62496093994125368</v>
      </c>
      <c r="AN402" s="71">
        <f t="shared" si="291"/>
        <v>6250</v>
      </c>
      <c r="AO402" s="71">
        <f t="shared" si="292"/>
        <v>10301.630400381073</v>
      </c>
      <c r="AP402" s="72">
        <f t="shared" si="306"/>
        <v>8.9868093789080561E-5</v>
      </c>
      <c r="AR402" s="116" t="s">
        <v>517</v>
      </c>
      <c r="AS402" s="116"/>
      <c r="AT402" s="25">
        <f t="shared" si="314"/>
        <v>0.47973268404674718</v>
      </c>
      <c r="AU402" s="48">
        <f t="shared" si="293"/>
        <v>4942.0288020323787</v>
      </c>
      <c r="AV402" s="25">
        <f t="shared" si="315"/>
        <v>0.32357337661910568</v>
      </c>
      <c r="AW402" s="48">
        <f t="shared" si="294"/>
        <v>3333.333333333333</v>
      </c>
      <c r="AX402" s="25">
        <f t="shared" si="316"/>
        <v>0.32357337661910568</v>
      </c>
      <c r="AY402" s="48">
        <f t="shared" si="295"/>
        <v>3333.333333333333</v>
      </c>
      <c r="AZ402" s="48">
        <f t="shared" si="296"/>
        <v>11608.695468699043</v>
      </c>
      <c r="BA402" s="25">
        <f t="shared" si="317"/>
        <v>4.2547350176759194E-4</v>
      </c>
      <c r="BC402" s="116" t="s">
        <v>1409</v>
      </c>
      <c r="BD402" s="116"/>
      <c r="BE402" s="56">
        <f t="shared" si="307"/>
        <v>0.33333333333333331</v>
      </c>
      <c r="BF402" s="48">
        <f t="shared" si="308"/>
        <v>3869.565156233014</v>
      </c>
      <c r="BG402" s="56">
        <f t="shared" si="309"/>
        <v>0.33333333333333331</v>
      </c>
      <c r="BH402" s="48">
        <f t="shared" si="310"/>
        <v>3334.4444444444439</v>
      </c>
      <c r="BI402" s="56">
        <f t="shared" si="311"/>
        <v>0.33333333333333331</v>
      </c>
      <c r="BJ402" s="48">
        <f t="shared" si="312"/>
        <v>3334.4444444444439</v>
      </c>
      <c r="BK402" s="48">
        <f t="shared" si="297"/>
        <v>11608.695468699043</v>
      </c>
      <c r="BL402" s="51">
        <f t="shared" si="313"/>
        <v>4.254735017676925E-4</v>
      </c>
    </row>
    <row r="403" spans="2:64" x14ac:dyDescent="0.2">
      <c r="B403" s="94">
        <v>44314</v>
      </c>
      <c r="C403" s="120">
        <f t="shared" si="318"/>
        <v>147.96478652313897</v>
      </c>
      <c r="D403" s="72">
        <f t="shared" ref="D403:D466" si="327">(C403-C402)/C402</f>
        <v>1.0000000000000193E-3</v>
      </c>
      <c r="E403" s="22">
        <v>1000</v>
      </c>
      <c r="F403" s="96">
        <f t="shared" si="320"/>
        <v>147964.78652313896</v>
      </c>
      <c r="G403" s="72">
        <f t="shared" si="321"/>
        <v>8.9786376343218899E-2</v>
      </c>
      <c r="H403" s="21">
        <v>100</v>
      </c>
      <c r="I403" s="72">
        <f t="shared" ref="I403:I466" si="328">(H403-H402)/H402</f>
        <v>0</v>
      </c>
      <c r="J403" s="22">
        <v>5000</v>
      </c>
      <c r="K403" s="96">
        <f t="shared" si="322"/>
        <v>500000</v>
      </c>
      <c r="L403" s="72">
        <f t="shared" si="323"/>
        <v>0.30340454121892702</v>
      </c>
      <c r="M403" s="21">
        <v>100</v>
      </c>
      <c r="N403" s="72">
        <f t="shared" ref="N403:N466" si="329">(M403-M402)/M402</f>
        <v>0</v>
      </c>
      <c r="O403" s="22">
        <v>10000</v>
      </c>
      <c r="P403" s="96">
        <f t="shared" si="324"/>
        <v>1000000</v>
      </c>
      <c r="Q403" s="72">
        <f t="shared" si="325"/>
        <v>0.60680908243785403</v>
      </c>
      <c r="R403" s="120">
        <f t="shared" si="326"/>
        <v>1647964.7865231391</v>
      </c>
      <c r="S403" s="99">
        <f t="shared" si="319"/>
        <v>1</v>
      </c>
      <c r="V403" s="116" t="s">
        <v>518</v>
      </c>
      <c r="W403" s="116"/>
      <c r="X403" s="72">
        <f t="shared" si="298"/>
        <v>9.2749906209007388E-2</v>
      </c>
      <c r="Y403" s="71">
        <f t="shared" si="299"/>
        <v>927.5570307814545</v>
      </c>
      <c r="Z403" s="72">
        <f t="shared" si="300"/>
        <v>0.31248046997062684</v>
      </c>
      <c r="AA403" s="71">
        <f t="shared" si="301"/>
        <v>3125</v>
      </c>
      <c r="AB403" s="72">
        <f t="shared" si="302"/>
        <v>0.62496093994125368</v>
      </c>
      <c r="AC403" s="71">
        <f t="shared" si="303"/>
        <v>6250</v>
      </c>
      <c r="AD403" s="71">
        <f t="shared" si="304"/>
        <v>10302.557030781454</v>
      </c>
      <c r="AE403" s="72">
        <f t="shared" si="305"/>
        <v>8.9949878258789996E-5</v>
      </c>
      <c r="AG403" s="116" t="s">
        <v>1410</v>
      </c>
      <c r="AH403" s="116"/>
      <c r="AI403" s="82">
        <f t="shared" si="286"/>
        <v>9.2749906209007388E-2</v>
      </c>
      <c r="AJ403" s="71">
        <f t="shared" si="287"/>
        <v>927.5570307814545</v>
      </c>
      <c r="AK403" s="117">
        <f t="shared" si="288"/>
        <v>0.31248046997062684</v>
      </c>
      <c r="AL403" s="118">
        <f t="shared" si="289"/>
        <v>3125</v>
      </c>
      <c r="AM403" s="82">
        <f t="shared" si="290"/>
        <v>0.62496093994125368</v>
      </c>
      <c r="AN403" s="71">
        <f t="shared" si="291"/>
        <v>6250</v>
      </c>
      <c r="AO403" s="71">
        <f t="shared" si="292"/>
        <v>10302.557030781454</v>
      </c>
      <c r="AP403" s="72">
        <f t="shared" si="306"/>
        <v>8.9949878258721583E-5</v>
      </c>
      <c r="AR403" s="116" t="s">
        <v>518</v>
      </c>
      <c r="AS403" s="116"/>
      <c r="AT403" s="25">
        <f t="shared" si="314"/>
        <v>0.48016922556741054</v>
      </c>
      <c r="AU403" s="48">
        <f t="shared" si="293"/>
        <v>4946.9708308344116</v>
      </c>
      <c r="AV403" s="25">
        <f t="shared" si="315"/>
        <v>0.32354427385106144</v>
      </c>
      <c r="AW403" s="48">
        <f t="shared" si="294"/>
        <v>3333.333333333333</v>
      </c>
      <c r="AX403" s="25">
        <f t="shared" si="316"/>
        <v>0.32354427385106144</v>
      </c>
      <c r="AY403" s="48">
        <f t="shared" si="295"/>
        <v>3333.333333333333</v>
      </c>
      <c r="AZ403" s="48">
        <f t="shared" si="296"/>
        <v>11613.637497501077</v>
      </c>
      <c r="BA403" s="25">
        <f t="shared" si="317"/>
        <v>4.2571784360776133E-4</v>
      </c>
      <c r="BC403" s="116" t="s">
        <v>1410</v>
      </c>
      <c r="BD403" s="116"/>
      <c r="BE403" s="56">
        <f t="shared" si="307"/>
        <v>0.33333333333333331</v>
      </c>
      <c r="BF403" s="48">
        <f t="shared" si="308"/>
        <v>3871.2124991670253</v>
      </c>
      <c r="BG403" s="56">
        <f t="shared" si="309"/>
        <v>0.33333333333333331</v>
      </c>
      <c r="BH403" s="48">
        <f t="shared" si="310"/>
        <v>3334.4444444444439</v>
      </c>
      <c r="BI403" s="56">
        <f t="shared" si="311"/>
        <v>0.33333333333333331</v>
      </c>
      <c r="BJ403" s="48">
        <f t="shared" si="312"/>
        <v>3334.4444444444439</v>
      </c>
      <c r="BK403" s="48">
        <f t="shared" si="297"/>
        <v>11613.637497501077</v>
      </c>
      <c r="BL403" s="51">
        <f t="shared" si="313"/>
        <v>4.2571784360778686E-4</v>
      </c>
    </row>
    <row r="404" spans="2:64" x14ac:dyDescent="0.2">
      <c r="B404" s="94">
        <v>44315</v>
      </c>
      <c r="C404" s="120">
        <f t="shared" si="318"/>
        <v>148.11275130966212</v>
      </c>
      <c r="D404" s="72">
        <f t="shared" si="327"/>
        <v>1.0000000000000544E-3</v>
      </c>
      <c r="E404" s="22">
        <v>1000</v>
      </c>
      <c r="F404" s="96">
        <f t="shared" si="320"/>
        <v>148112.75130966213</v>
      </c>
      <c r="G404" s="72">
        <f t="shared" si="321"/>
        <v>8.9868093789071943E-2</v>
      </c>
      <c r="H404" s="21">
        <v>100</v>
      </c>
      <c r="I404" s="72">
        <f t="shared" si="328"/>
        <v>0</v>
      </c>
      <c r="J404" s="22">
        <v>5000</v>
      </c>
      <c r="K404" s="96">
        <f t="shared" si="322"/>
        <v>500000</v>
      </c>
      <c r="L404" s="72">
        <f t="shared" si="323"/>
        <v>0.30337730207030933</v>
      </c>
      <c r="M404" s="21">
        <v>100</v>
      </c>
      <c r="N404" s="72">
        <f t="shared" si="329"/>
        <v>0</v>
      </c>
      <c r="O404" s="22">
        <v>10000</v>
      </c>
      <c r="P404" s="96">
        <f t="shared" si="324"/>
        <v>1000000</v>
      </c>
      <c r="Q404" s="72">
        <f t="shared" si="325"/>
        <v>0.60675460414061866</v>
      </c>
      <c r="R404" s="120">
        <f t="shared" si="326"/>
        <v>1648112.7513096621</v>
      </c>
      <c r="S404" s="99">
        <f t="shared" si="319"/>
        <v>1</v>
      </c>
      <c r="V404" s="116" t="s">
        <v>519</v>
      </c>
      <c r="W404" s="116"/>
      <c r="X404" s="72">
        <f t="shared" si="298"/>
        <v>9.2842656115216388E-2</v>
      </c>
      <c r="Y404" s="71">
        <f t="shared" si="299"/>
        <v>928.48458781223587</v>
      </c>
      <c r="Z404" s="72">
        <f t="shared" si="300"/>
        <v>0.31248046997062684</v>
      </c>
      <c r="AA404" s="71">
        <f t="shared" si="301"/>
        <v>3125</v>
      </c>
      <c r="AB404" s="72">
        <f t="shared" si="302"/>
        <v>0.62496093994125368</v>
      </c>
      <c r="AC404" s="71">
        <f t="shared" si="303"/>
        <v>6250</v>
      </c>
      <c r="AD404" s="71">
        <f t="shared" si="304"/>
        <v>10303.484587812236</v>
      </c>
      <c r="AE404" s="72">
        <f t="shared" si="305"/>
        <v>9.0031729793925872E-5</v>
      </c>
      <c r="AG404" s="116" t="s">
        <v>1411</v>
      </c>
      <c r="AH404" s="116"/>
      <c r="AI404" s="82">
        <f t="shared" si="286"/>
        <v>9.2842656115216388E-2</v>
      </c>
      <c r="AJ404" s="71">
        <f t="shared" si="287"/>
        <v>928.48458781223587</v>
      </c>
      <c r="AK404" s="117">
        <f t="shared" si="288"/>
        <v>0.31248046997062684</v>
      </c>
      <c r="AL404" s="118">
        <f t="shared" si="289"/>
        <v>3125</v>
      </c>
      <c r="AM404" s="82">
        <f t="shared" si="290"/>
        <v>0.62496093994125368</v>
      </c>
      <c r="AN404" s="71">
        <f t="shared" si="291"/>
        <v>6250</v>
      </c>
      <c r="AO404" s="71">
        <f t="shared" si="292"/>
        <v>10303.484587812236</v>
      </c>
      <c r="AP404" s="72">
        <f t="shared" si="306"/>
        <v>9.0031729793826898E-5</v>
      </c>
      <c r="AR404" s="116" t="s">
        <v>519</v>
      </c>
      <c r="AS404" s="116"/>
      <c r="AT404" s="25">
        <f t="shared" si="314"/>
        <v>0.48060612499219535</v>
      </c>
      <c r="AU404" s="48">
        <f t="shared" si="293"/>
        <v>4951.9178016652459</v>
      </c>
      <c r="AV404" s="25">
        <f t="shared" si="315"/>
        <v>0.32351514722274244</v>
      </c>
      <c r="AW404" s="48">
        <f t="shared" si="294"/>
        <v>3333.333333333333</v>
      </c>
      <c r="AX404" s="25">
        <f t="shared" si="316"/>
        <v>0.32351514722274244</v>
      </c>
      <c r="AY404" s="48">
        <f t="shared" si="295"/>
        <v>3333.333333333333</v>
      </c>
      <c r="AZ404" s="48">
        <f t="shared" si="296"/>
        <v>11618.584468331912</v>
      </c>
      <c r="BA404" s="25">
        <f t="shared" si="317"/>
        <v>4.2596222173282448E-4</v>
      </c>
      <c r="BC404" s="116" t="s">
        <v>1411</v>
      </c>
      <c r="BD404" s="116"/>
      <c r="BE404" s="56">
        <f t="shared" si="307"/>
        <v>0.33333333333333331</v>
      </c>
      <c r="BF404" s="48">
        <f t="shared" si="308"/>
        <v>3872.8614894439706</v>
      </c>
      <c r="BG404" s="56">
        <f t="shared" si="309"/>
        <v>0.33333333333333331</v>
      </c>
      <c r="BH404" s="48">
        <f t="shared" si="310"/>
        <v>3334.4444444444439</v>
      </c>
      <c r="BI404" s="56">
        <f t="shared" si="311"/>
        <v>0.33333333333333331</v>
      </c>
      <c r="BJ404" s="48">
        <f t="shared" si="312"/>
        <v>3334.4444444444439</v>
      </c>
      <c r="BK404" s="48">
        <f t="shared" si="297"/>
        <v>11618.584468331912</v>
      </c>
      <c r="BL404" s="51">
        <f t="shared" si="313"/>
        <v>4.2596222173285625E-4</v>
      </c>
    </row>
    <row r="405" spans="2:64" x14ac:dyDescent="0.2">
      <c r="B405" s="94">
        <v>44316</v>
      </c>
      <c r="C405" s="120">
        <f t="shared" si="318"/>
        <v>148.26086406097178</v>
      </c>
      <c r="D405" s="72">
        <f t="shared" si="327"/>
        <v>1.0000000000000401E-3</v>
      </c>
      <c r="E405" s="22">
        <v>1000</v>
      </c>
      <c r="F405" s="96">
        <f t="shared" si="320"/>
        <v>148260.86406097177</v>
      </c>
      <c r="G405" s="72">
        <f t="shared" si="321"/>
        <v>8.9949878258765326E-2</v>
      </c>
      <c r="H405" s="21">
        <v>100</v>
      </c>
      <c r="I405" s="72">
        <f t="shared" si="328"/>
        <v>0</v>
      </c>
      <c r="J405" s="22">
        <v>5000</v>
      </c>
      <c r="K405" s="96">
        <f t="shared" si="322"/>
        <v>500000</v>
      </c>
      <c r="L405" s="72">
        <f t="shared" si="323"/>
        <v>0.30335004058041154</v>
      </c>
      <c r="M405" s="21">
        <v>100</v>
      </c>
      <c r="N405" s="72">
        <f t="shared" si="329"/>
        <v>0</v>
      </c>
      <c r="O405" s="22">
        <v>10000</v>
      </c>
      <c r="P405" s="96">
        <f t="shared" si="324"/>
        <v>1000000</v>
      </c>
      <c r="Q405" s="72">
        <f t="shared" si="325"/>
        <v>0.60670008116082308</v>
      </c>
      <c r="R405" s="120">
        <f t="shared" si="326"/>
        <v>1648260.8640609719</v>
      </c>
      <c r="S405" s="99">
        <f t="shared" si="319"/>
        <v>1</v>
      </c>
      <c r="V405" s="116" t="s">
        <v>520</v>
      </c>
      <c r="W405" s="116"/>
      <c r="X405" s="72">
        <f t="shared" si="298"/>
        <v>9.2935498771331587E-2</v>
      </c>
      <c r="Y405" s="71">
        <f t="shared" si="299"/>
        <v>929.41307240004801</v>
      </c>
      <c r="Z405" s="72">
        <f t="shared" si="300"/>
        <v>0.31248046997062684</v>
      </c>
      <c r="AA405" s="71">
        <f t="shared" si="301"/>
        <v>3125</v>
      </c>
      <c r="AB405" s="72">
        <f t="shared" si="302"/>
        <v>0.62496093994125368</v>
      </c>
      <c r="AC405" s="71">
        <f t="shared" si="303"/>
        <v>6250</v>
      </c>
      <c r="AD405" s="71">
        <f t="shared" si="304"/>
        <v>10304.413072400048</v>
      </c>
      <c r="AE405" s="72">
        <f t="shared" si="305"/>
        <v>9.0113648436005082E-5</v>
      </c>
      <c r="AG405" s="116" t="s">
        <v>1412</v>
      </c>
      <c r="AH405" s="116"/>
      <c r="AI405" s="82">
        <f t="shared" si="286"/>
        <v>9.2935498771331587E-2</v>
      </c>
      <c r="AJ405" s="71">
        <f t="shared" si="287"/>
        <v>929.41307240004801</v>
      </c>
      <c r="AK405" s="117">
        <f t="shared" si="288"/>
        <v>0.31248046997062684</v>
      </c>
      <c r="AL405" s="118">
        <f t="shared" si="289"/>
        <v>3125</v>
      </c>
      <c r="AM405" s="82">
        <f t="shared" si="290"/>
        <v>0.62496093994125368</v>
      </c>
      <c r="AN405" s="71">
        <f t="shared" si="291"/>
        <v>6250</v>
      </c>
      <c r="AO405" s="71">
        <f t="shared" si="292"/>
        <v>10304.413072400048</v>
      </c>
      <c r="AP405" s="72">
        <f t="shared" si="306"/>
        <v>9.0113648435918847E-5</v>
      </c>
      <c r="AR405" s="116" t="s">
        <v>520</v>
      </c>
      <c r="AS405" s="116"/>
      <c r="AT405" s="25">
        <f t="shared" si="314"/>
        <v>0.4810433825429305</v>
      </c>
      <c r="AU405" s="48">
        <f t="shared" si="293"/>
        <v>4956.8697194669103</v>
      </c>
      <c r="AV405" s="25">
        <f t="shared" si="315"/>
        <v>0.32348599671936007</v>
      </c>
      <c r="AW405" s="48">
        <f t="shared" si="294"/>
        <v>3333.333333333333</v>
      </c>
      <c r="AX405" s="25">
        <f t="shared" si="316"/>
        <v>0.32348599671936007</v>
      </c>
      <c r="AY405" s="48">
        <f t="shared" si="295"/>
        <v>3333.333333333333</v>
      </c>
      <c r="AZ405" s="48">
        <f t="shared" si="296"/>
        <v>11623.536386133575</v>
      </c>
      <c r="BA405" s="25">
        <f t="shared" si="317"/>
        <v>4.2620663602874014E-4</v>
      </c>
      <c r="BC405" s="116" t="s">
        <v>1412</v>
      </c>
      <c r="BD405" s="116"/>
      <c r="BE405" s="56">
        <f t="shared" si="307"/>
        <v>0.33333333333333331</v>
      </c>
      <c r="BF405" s="48">
        <f t="shared" si="308"/>
        <v>3874.5121287111915</v>
      </c>
      <c r="BG405" s="56">
        <f t="shared" si="309"/>
        <v>0.33333333333333331</v>
      </c>
      <c r="BH405" s="48">
        <f t="shared" si="310"/>
        <v>3334.4444444444439</v>
      </c>
      <c r="BI405" s="56">
        <f t="shared" si="311"/>
        <v>0.33333333333333331</v>
      </c>
      <c r="BJ405" s="48">
        <f t="shared" si="312"/>
        <v>3334.4444444444439</v>
      </c>
      <c r="BK405" s="48">
        <f t="shared" si="297"/>
        <v>11623.536386133575</v>
      </c>
      <c r="BL405" s="51">
        <f t="shared" si="313"/>
        <v>4.2620663602876974E-4</v>
      </c>
    </row>
    <row r="406" spans="2:64" x14ac:dyDescent="0.2">
      <c r="B406" s="94">
        <v>44317</v>
      </c>
      <c r="C406" s="120">
        <f t="shared" si="318"/>
        <v>148.40912492503276</v>
      </c>
      <c r="D406" s="72">
        <f t="shared" si="327"/>
        <v>1.0000000000000057E-3</v>
      </c>
      <c r="E406" s="22">
        <v>1000</v>
      </c>
      <c r="F406" s="96">
        <f t="shared" si="320"/>
        <v>148409.12492503275</v>
      </c>
      <c r="G406" s="72">
        <f t="shared" si="321"/>
        <v>9.0031729793889723E-2</v>
      </c>
      <c r="H406" s="21">
        <v>100</v>
      </c>
      <c r="I406" s="72">
        <f t="shared" si="328"/>
        <v>0</v>
      </c>
      <c r="J406" s="22">
        <v>5000</v>
      </c>
      <c r="K406" s="96">
        <f t="shared" si="322"/>
        <v>500000</v>
      </c>
      <c r="L406" s="72">
        <f t="shared" si="323"/>
        <v>0.30332275673537012</v>
      </c>
      <c r="M406" s="21">
        <v>100</v>
      </c>
      <c r="N406" s="72">
        <f t="shared" si="329"/>
        <v>0</v>
      </c>
      <c r="O406" s="22">
        <v>10000</v>
      </c>
      <c r="P406" s="96">
        <f t="shared" si="324"/>
        <v>1000000</v>
      </c>
      <c r="Q406" s="72">
        <f t="shared" si="325"/>
        <v>0.60664551347074025</v>
      </c>
      <c r="R406" s="120">
        <f t="shared" si="326"/>
        <v>1648409.1249250327</v>
      </c>
      <c r="S406" s="99">
        <f t="shared" si="319"/>
        <v>1</v>
      </c>
      <c r="V406" s="116" t="s">
        <v>521</v>
      </c>
      <c r="W406" s="116"/>
      <c r="X406" s="72">
        <f t="shared" si="298"/>
        <v>9.3028434270102933E-2</v>
      </c>
      <c r="Y406" s="71">
        <f t="shared" si="299"/>
        <v>930.34248547244817</v>
      </c>
      <c r="Z406" s="72">
        <f t="shared" si="300"/>
        <v>0.31248046997062684</v>
      </c>
      <c r="AA406" s="71">
        <f t="shared" si="301"/>
        <v>3125</v>
      </c>
      <c r="AB406" s="72">
        <f t="shared" si="302"/>
        <v>0.62496093994125368</v>
      </c>
      <c r="AC406" s="71">
        <f t="shared" si="303"/>
        <v>6250</v>
      </c>
      <c r="AD406" s="71">
        <f t="shared" si="304"/>
        <v>10305.342485472447</v>
      </c>
      <c r="AE406" s="72">
        <f t="shared" si="305"/>
        <v>9.0195634226722897E-5</v>
      </c>
      <c r="AG406" s="116" t="s">
        <v>1413</v>
      </c>
      <c r="AH406" s="116"/>
      <c r="AI406" s="82">
        <f t="shared" si="286"/>
        <v>9.3028434270102933E-2</v>
      </c>
      <c r="AJ406" s="71">
        <f t="shared" si="287"/>
        <v>930.34248547244817</v>
      </c>
      <c r="AK406" s="117">
        <f t="shared" si="288"/>
        <v>0.31248046997062684</v>
      </c>
      <c r="AL406" s="118">
        <f t="shared" si="289"/>
        <v>3125</v>
      </c>
      <c r="AM406" s="82">
        <f t="shared" si="290"/>
        <v>0.62496093994125368</v>
      </c>
      <c r="AN406" s="71">
        <f t="shared" si="291"/>
        <v>6250</v>
      </c>
      <c r="AO406" s="71">
        <f t="shared" si="292"/>
        <v>10305.342485472447</v>
      </c>
      <c r="AP406" s="72">
        <f t="shared" si="306"/>
        <v>9.0195634226741817E-5</v>
      </c>
      <c r="AR406" s="116" t="s">
        <v>521</v>
      </c>
      <c r="AS406" s="116"/>
      <c r="AT406" s="25">
        <f t="shared" si="314"/>
        <v>0.48148099844145092</v>
      </c>
      <c r="AU406" s="48">
        <f t="shared" si="293"/>
        <v>4961.8265891863775</v>
      </c>
      <c r="AV406" s="25">
        <f t="shared" si="315"/>
        <v>0.32345682232612544</v>
      </c>
      <c r="AW406" s="48">
        <f t="shared" si="294"/>
        <v>3333.333333333333</v>
      </c>
      <c r="AX406" s="25">
        <f t="shared" si="316"/>
        <v>0.32345682232612544</v>
      </c>
      <c r="AY406" s="48">
        <f t="shared" si="295"/>
        <v>3333.333333333333</v>
      </c>
      <c r="AZ406" s="48">
        <f t="shared" si="296"/>
        <v>11628.493255853042</v>
      </c>
      <c r="BA406" s="25">
        <f t="shared" si="317"/>
        <v>4.2645108638191144E-4</v>
      </c>
      <c r="BC406" s="116" t="s">
        <v>1413</v>
      </c>
      <c r="BD406" s="116"/>
      <c r="BE406" s="56">
        <f t="shared" si="307"/>
        <v>0.33333333333333331</v>
      </c>
      <c r="BF406" s="48">
        <f t="shared" si="308"/>
        <v>3876.1644186176804</v>
      </c>
      <c r="BG406" s="56">
        <f t="shared" si="309"/>
        <v>0.33333333333333331</v>
      </c>
      <c r="BH406" s="48">
        <f t="shared" si="310"/>
        <v>3334.4444444444439</v>
      </c>
      <c r="BI406" s="56">
        <f t="shared" si="311"/>
        <v>0.33333333333333331</v>
      </c>
      <c r="BJ406" s="48">
        <f t="shared" si="312"/>
        <v>3334.4444444444439</v>
      </c>
      <c r="BK406" s="48">
        <f t="shared" si="297"/>
        <v>11628.493255853042</v>
      </c>
      <c r="BL406" s="51">
        <f t="shared" si="313"/>
        <v>4.2645108638184048E-4</v>
      </c>
    </row>
    <row r="407" spans="2:64" x14ac:dyDescent="0.2">
      <c r="B407" s="94">
        <v>44318</v>
      </c>
      <c r="C407" s="120">
        <f t="shared" si="318"/>
        <v>148.55753404995778</v>
      </c>
      <c r="D407" s="72">
        <f t="shared" si="327"/>
        <v>9.9999999999994169E-4</v>
      </c>
      <c r="E407" s="22">
        <v>1000</v>
      </c>
      <c r="F407" s="96">
        <f t="shared" si="320"/>
        <v>148557.53404995779</v>
      </c>
      <c r="G407" s="72">
        <f t="shared" si="321"/>
        <v>9.0113648436036878E-2</v>
      </c>
      <c r="H407" s="21">
        <v>100</v>
      </c>
      <c r="I407" s="72">
        <f t="shared" si="328"/>
        <v>0</v>
      </c>
      <c r="J407" s="22">
        <v>5000</v>
      </c>
      <c r="K407" s="96">
        <f t="shared" si="322"/>
        <v>500000</v>
      </c>
      <c r="L407" s="72">
        <f t="shared" si="323"/>
        <v>0.30329545052132106</v>
      </c>
      <c r="M407" s="21">
        <v>100</v>
      </c>
      <c r="N407" s="72">
        <f t="shared" si="329"/>
        <v>0</v>
      </c>
      <c r="O407" s="22">
        <v>10000</v>
      </c>
      <c r="P407" s="96">
        <f t="shared" si="324"/>
        <v>1000000</v>
      </c>
      <c r="Q407" s="72">
        <f t="shared" si="325"/>
        <v>0.60659090104264213</v>
      </c>
      <c r="R407" s="120">
        <f t="shared" si="326"/>
        <v>1648557.5340499578</v>
      </c>
      <c r="S407" s="99">
        <f t="shared" si="319"/>
        <v>1</v>
      </c>
      <c r="V407" s="116" t="s">
        <v>522</v>
      </c>
      <c r="W407" s="116"/>
      <c r="X407" s="72">
        <f t="shared" si="298"/>
        <v>9.3121462704373048E-2</v>
      </c>
      <c r="Y407" s="71">
        <f t="shared" si="299"/>
        <v>931.27282795792075</v>
      </c>
      <c r="Z407" s="72">
        <f t="shared" si="300"/>
        <v>0.31248046997062684</v>
      </c>
      <c r="AA407" s="71">
        <f t="shared" si="301"/>
        <v>3125</v>
      </c>
      <c r="AB407" s="72">
        <f t="shared" si="302"/>
        <v>0.62496093994125368</v>
      </c>
      <c r="AC407" s="71">
        <f t="shared" si="303"/>
        <v>6250</v>
      </c>
      <c r="AD407" s="71">
        <f t="shared" si="304"/>
        <v>10306.272827957921</v>
      </c>
      <c r="AE407" s="72">
        <f t="shared" si="305"/>
        <v>9.0277687207862206E-5</v>
      </c>
      <c r="AG407" s="116" t="s">
        <v>1414</v>
      </c>
      <c r="AH407" s="116"/>
      <c r="AI407" s="82">
        <f t="shared" si="286"/>
        <v>9.3121462704373048E-2</v>
      </c>
      <c r="AJ407" s="71">
        <f t="shared" si="287"/>
        <v>931.27282795792075</v>
      </c>
      <c r="AK407" s="117">
        <f t="shared" si="288"/>
        <v>0.31248046997062684</v>
      </c>
      <c r="AL407" s="118">
        <f t="shared" si="289"/>
        <v>3125</v>
      </c>
      <c r="AM407" s="82">
        <f t="shared" si="290"/>
        <v>0.62496093994125368</v>
      </c>
      <c r="AN407" s="71">
        <f t="shared" si="291"/>
        <v>6250</v>
      </c>
      <c r="AO407" s="71">
        <f t="shared" si="292"/>
        <v>10306.272827957921</v>
      </c>
      <c r="AP407" s="72">
        <f t="shared" si="306"/>
        <v>9.0277687207818147E-5</v>
      </c>
      <c r="AR407" s="116" t="s">
        <v>522</v>
      </c>
      <c r="AS407" s="116"/>
      <c r="AT407" s="25">
        <f t="shared" si="314"/>
        <v>0.48191897290959657</v>
      </c>
      <c r="AU407" s="48">
        <f t="shared" si="293"/>
        <v>4966.7884157755643</v>
      </c>
      <c r="AV407" s="25">
        <f t="shared" si="315"/>
        <v>0.32342762402824904</v>
      </c>
      <c r="AW407" s="48">
        <f t="shared" si="294"/>
        <v>3333.333333333333</v>
      </c>
      <c r="AX407" s="25">
        <f t="shared" si="316"/>
        <v>0.32342762402824904</v>
      </c>
      <c r="AY407" s="48">
        <f t="shared" si="295"/>
        <v>3333.333333333333</v>
      </c>
      <c r="AZ407" s="48">
        <f t="shared" si="296"/>
        <v>11633.455082442229</v>
      </c>
      <c r="BA407" s="25">
        <f t="shared" si="317"/>
        <v>4.266955726779329E-4</v>
      </c>
      <c r="BC407" s="116" t="s">
        <v>1414</v>
      </c>
      <c r="BD407" s="116"/>
      <c r="BE407" s="56">
        <f t="shared" si="307"/>
        <v>0.33333333333333331</v>
      </c>
      <c r="BF407" s="48">
        <f t="shared" si="308"/>
        <v>3877.8183608140762</v>
      </c>
      <c r="BG407" s="56">
        <f t="shared" si="309"/>
        <v>0.33333333333333331</v>
      </c>
      <c r="BH407" s="48">
        <f t="shared" si="310"/>
        <v>3334.4444444444439</v>
      </c>
      <c r="BI407" s="56">
        <f t="shared" si="311"/>
        <v>0.33333333333333331</v>
      </c>
      <c r="BJ407" s="48">
        <f t="shared" si="312"/>
        <v>3334.4444444444439</v>
      </c>
      <c r="BK407" s="48">
        <f t="shared" si="297"/>
        <v>11633.455082442229</v>
      </c>
      <c r="BL407" s="51">
        <f t="shared" si="313"/>
        <v>4.2669557267793756E-4</v>
      </c>
    </row>
    <row r="408" spans="2:64" x14ac:dyDescent="0.2">
      <c r="B408" s="94">
        <v>44319</v>
      </c>
      <c r="C408" s="120">
        <f t="shared" si="318"/>
        <v>148.70609158400774</v>
      </c>
      <c r="D408" s="72">
        <f t="shared" si="327"/>
        <v>9.9999999999999156E-4</v>
      </c>
      <c r="E408" s="22">
        <v>1000</v>
      </c>
      <c r="F408" s="96">
        <f t="shared" si="320"/>
        <v>148706.09158400775</v>
      </c>
      <c r="G408" s="72">
        <f t="shared" si="321"/>
        <v>9.0195634226799742E-2</v>
      </c>
      <c r="H408" s="21">
        <v>100</v>
      </c>
      <c r="I408" s="72">
        <f t="shared" si="328"/>
        <v>0</v>
      </c>
      <c r="J408" s="22">
        <v>5000</v>
      </c>
      <c r="K408" s="96">
        <f t="shared" si="322"/>
        <v>500000</v>
      </c>
      <c r="L408" s="72">
        <f t="shared" si="323"/>
        <v>0.30326812192440011</v>
      </c>
      <c r="M408" s="21">
        <v>100</v>
      </c>
      <c r="N408" s="72">
        <f t="shared" si="329"/>
        <v>0</v>
      </c>
      <c r="O408" s="22">
        <v>10000</v>
      </c>
      <c r="P408" s="96">
        <f t="shared" si="324"/>
        <v>1000000</v>
      </c>
      <c r="Q408" s="72">
        <f t="shared" si="325"/>
        <v>0.60653624384880023</v>
      </c>
      <c r="R408" s="120">
        <f t="shared" si="326"/>
        <v>1648706.0915840077</v>
      </c>
      <c r="S408" s="99">
        <f t="shared" si="319"/>
        <v>1</v>
      </c>
      <c r="V408" s="116" t="s">
        <v>523</v>
      </c>
      <c r="W408" s="116"/>
      <c r="X408" s="72">
        <f t="shared" si="298"/>
        <v>9.3214584167077424E-2</v>
      </c>
      <c r="Y408" s="71">
        <f t="shared" si="299"/>
        <v>932.20410078587861</v>
      </c>
      <c r="Z408" s="72">
        <f t="shared" si="300"/>
        <v>0.31248046997062684</v>
      </c>
      <c r="AA408" s="71">
        <f t="shared" si="301"/>
        <v>3125</v>
      </c>
      <c r="AB408" s="72">
        <f t="shared" si="302"/>
        <v>0.62496093994125368</v>
      </c>
      <c r="AC408" s="71">
        <f t="shared" si="303"/>
        <v>6250</v>
      </c>
      <c r="AD408" s="71">
        <f t="shared" si="304"/>
        <v>10307.204100785879</v>
      </c>
      <c r="AE408" s="72">
        <f t="shared" si="305"/>
        <v>9.0359807420587347E-5</v>
      </c>
      <c r="AG408" s="116" t="s">
        <v>1415</v>
      </c>
      <c r="AH408" s="116"/>
      <c r="AI408" s="82">
        <f t="shared" si="286"/>
        <v>9.3214584167077424E-2</v>
      </c>
      <c r="AJ408" s="71">
        <f t="shared" si="287"/>
        <v>932.20410078587861</v>
      </c>
      <c r="AK408" s="117">
        <f t="shared" si="288"/>
        <v>0.31248046997062684</v>
      </c>
      <c r="AL408" s="118">
        <f t="shared" si="289"/>
        <v>3125</v>
      </c>
      <c r="AM408" s="82">
        <f t="shared" si="290"/>
        <v>0.62496093994125368</v>
      </c>
      <c r="AN408" s="71">
        <f t="shared" si="291"/>
        <v>6250</v>
      </c>
      <c r="AO408" s="71">
        <f t="shared" si="292"/>
        <v>10307.204100785879</v>
      </c>
      <c r="AP408" s="72">
        <f t="shared" si="306"/>
        <v>9.035980742067018E-5</v>
      </c>
      <c r="AR408" s="116" t="s">
        <v>523</v>
      </c>
      <c r="AS408" s="116"/>
      <c r="AT408" s="25">
        <f t="shared" si="314"/>
        <v>0.4823573061692128</v>
      </c>
      <c r="AU408" s="48">
        <f t="shared" si="293"/>
        <v>4971.7552041913395</v>
      </c>
      <c r="AV408" s="25">
        <f t="shared" si="315"/>
        <v>0.32339840181094126</v>
      </c>
      <c r="AW408" s="48">
        <f t="shared" si="294"/>
        <v>3333.333333333333</v>
      </c>
      <c r="AX408" s="25">
        <f t="shared" si="316"/>
        <v>0.32339840181094126</v>
      </c>
      <c r="AY408" s="48">
        <f t="shared" si="295"/>
        <v>3333.333333333333</v>
      </c>
      <c r="AZ408" s="48">
        <f t="shared" si="296"/>
        <v>11638.421870858005</v>
      </c>
      <c r="BA408" s="25">
        <f t="shared" si="317"/>
        <v>4.2694009480221773E-4</v>
      </c>
      <c r="BC408" s="116" t="s">
        <v>1415</v>
      </c>
      <c r="BD408" s="116"/>
      <c r="BE408" s="56">
        <f t="shared" si="307"/>
        <v>0.33333333333333331</v>
      </c>
      <c r="BF408" s="48">
        <f t="shared" si="308"/>
        <v>3879.4739569526682</v>
      </c>
      <c r="BG408" s="56">
        <f t="shared" si="309"/>
        <v>0.33333333333333331</v>
      </c>
      <c r="BH408" s="48">
        <f t="shared" si="310"/>
        <v>3334.4444444444439</v>
      </c>
      <c r="BI408" s="56">
        <f t="shared" si="311"/>
        <v>0.33333333333333331</v>
      </c>
      <c r="BJ408" s="48">
        <f t="shared" si="312"/>
        <v>3334.4444444444439</v>
      </c>
      <c r="BK408" s="48">
        <f t="shared" si="297"/>
        <v>11638.421870858005</v>
      </c>
      <c r="BL408" s="51">
        <f t="shared" si="313"/>
        <v>4.2694009480226391E-4</v>
      </c>
    </row>
    <row r="409" spans="2:64" x14ac:dyDescent="0.2">
      <c r="B409" s="94">
        <v>44320</v>
      </c>
      <c r="C409" s="120">
        <f t="shared" si="318"/>
        <v>148.85479767559175</v>
      </c>
      <c r="D409" s="72">
        <f t="shared" si="327"/>
        <v>1.0000000000000655E-3</v>
      </c>
      <c r="E409" s="22">
        <v>1000</v>
      </c>
      <c r="F409" s="96">
        <f t="shared" si="320"/>
        <v>148854.79767559175</v>
      </c>
      <c r="G409" s="72">
        <f t="shared" si="321"/>
        <v>9.0277687207772295E-2</v>
      </c>
      <c r="H409" s="21">
        <v>100</v>
      </c>
      <c r="I409" s="72">
        <f t="shared" si="328"/>
        <v>0</v>
      </c>
      <c r="J409" s="22">
        <v>5000</v>
      </c>
      <c r="K409" s="96">
        <f t="shared" si="322"/>
        <v>500000</v>
      </c>
      <c r="L409" s="72">
        <f t="shared" si="323"/>
        <v>0.30324077093074253</v>
      </c>
      <c r="M409" s="21">
        <v>100</v>
      </c>
      <c r="N409" s="72">
        <f t="shared" si="329"/>
        <v>0</v>
      </c>
      <c r="O409" s="22">
        <v>10000</v>
      </c>
      <c r="P409" s="96">
        <f t="shared" si="324"/>
        <v>1000000</v>
      </c>
      <c r="Q409" s="72">
        <f t="shared" si="325"/>
        <v>0.60648154186148506</v>
      </c>
      <c r="R409" s="120">
        <f t="shared" si="326"/>
        <v>1648854.7976755919</v>
      </c>
      <c r="S409" s="99">
        <f t="shared" si="319"/>
        <v>0.99999999999999989</v>
      </c>
      <c r="V409" s="116" t="s">
        <v>524</v>
      </c>
      <c r="W409" s="116"/>
      <c r="X409" s="72">
        <f t="shared" si="298"/>
        <v>9.3307798751244508E-2</v>
      </c>
      <c r="Y409" s="71">
        <f t="shared" si="299"/>
        <v>933.13630488666456</v>
      </c>
      <c r="Z409" s="72">
        <f t="shared" si="300"/>
        <v>0.31248046997062684</v>
      </c>
      <c r="AA409" s="71">
        <f t="shared" si="301"/>
        <v>3125</v>
      </c>
      <c r="AB409" s="72">
        <f t="shared" si="302"/>
        <v>0.62496093994125368</v>
      </c>
      <c r="AC409" s="71">
        <f t="shared" si="303"/>
        <v>6250</v>
      </c>
      <c r="AD409" s="71">
        <f t="shared" si="304"/>
        <v>10308.136304886664</v>
      </c>
      <c r="AE409" s="72">
        <f t="shared" si="305"/>
        <v>9.0441994906679648E-5</v>
      </c>
      <c r="AG409" s="116" t="s">
        <v>1416</v>
      </c>
      <c r="AH409" s="116"/>
      <c r="AI409" s="82">
        <f t="shared" si="286"/>
        <v>9.3307798751244508E-2</v>
      </c>
      <c r="AJ409" s="71">
        <f t="shared" si="287"/>
        <v>933.13630488666456</v>
      </c>
      <c r="AK409" s="117">
        <f t="shared" si="288"/>
        <v>0.31248046997062684</v>
      </c>
      <c r="AL409" s="118">
        <f t="shared" si="289"/>
        <v>3125</v>
      </c>
      <c r="AM409" s="82">
        <f t="shared" si="290"/>
        <v>0.62496093994125368</v>
      </c>
      <c r="AN409" s="71">
        <f t="shared" si="291"/>
        <v>6250</v>
      </c>
      <c r="AO409" s="71">
        <f t="shared" si="292"/>
        <v>10308.136304886664</v>
      </c>
      <c r="AP409" s="72">
        <f t="shared" si="306"/>
        <v>9.0441994906598211E-5</v>
      </c>
      <c r="AR409" s="116" t="s">
        <v>524</v>
      </c>
      <c r="AS409" s="116"/>
      <c r="AT409" s="25">
        <f t="shared" si="314"/>
        <v>0.48279599844214999</v>
      </c>
      <c r="AU409" s="48">
        <f t="shared" si="293"/>
        <v>4976.7269593955316</v>
      </c>
      <c r="AV409" s="25">
        <f t="shared" si="315"/>
        <v>0.3233691556594121</v>
      </c>
      <c r="AW409" s="48">
        <f t="shared" si="294"/>
        <v>3333.333333333333</v>
      </c>
      <c r="AX409" s="25">
        <f t="shared" si="316"/>
        <v>0.3233691556594121</v>
      </c>
      <c r="AY409" s="48">
        <f t="shared" si="295"/>
        <v>3333.333333333333</v>
      </c>
      <c r="AZ409" s="48">
        <f t="shared" si="296"/>
        <v>11643.393626062196</v>
      </c>
      <c r="BA409" s="25">
        <f t="shared" si="317"/>
        <v>4.2718465264093521E-4</v>
      </c>
      <c r="BC409" s="116" t="s">
        <v>1416</v>
      </c>
      <c r="BD409" s="116"/>
      <c r="BE409" s="56">
        <f t="shared" si="307"/>
        <v>0.33333333333333331</v>
      </c>
      <c r="BF409" s="48">
        <f t="shared" si="308"/>
        <v>3881.1312086873986</v>
      </c>
      <c r="BG409" s="56">
        <f t="shared" si="309"/>
        <v>0.33333333333333331</v>
      </c>
      <c r="BH409" s="48">
        <f t="shared" si="310"/>
        <v>3334.4444444444439</v>
      </c>
      <c r="BI409" s="56">
        <f t="shared" si="311"/>
        <v>0.33333333333333331</v>
      </c>
      <c r="BJ409" s="48">
        <f t="shared" si="312"/>
        <v>3334.4444444444439</v>
      </c>
      <c r="BK409" s="48">
        <f t="shared" si="297"/>
        <v>11643.393626062196</v>
      </c>
      <c r="BL409" s="51">
        <f t="shared" si="313"/>
        <v>4.2718465264091066E-4</v>
      </c>
    </row>
    <row r="410" spans="2:64" x14ac:dyDescent="0.2">
      <c r="B410" s="94">
        <v>44321</v>
      </c>
      <c r="C410" s="120">
        <f t="shared" si="318"/>
        <v>149.00365247326735</v>
      </c>
      <c r="D410" s="72">
        <f t="shared" si="327"/>
        <v>1.0000000000000334E-3</v>
      </c>
      <c r="E410" s="22">
        <v>1000</v>
      </c>
      <c r="F410" s="96">
        <f t="shared" si="320"/>
        <v>149003.65247326734</v>
      </c>
      <c r="G410" s="72">
        <f t="shared" si="321"/>
        <v>9.0359807420549595E-2</v>
      </c>
      <c r="H410" s="21">
        <v>100</v>
      </c>
      <c r="I410" s="72">
        <f t="shared" si="328"/>
        <v>0</v>
      </c>
      <c r="J410" s="22">
        <v>5000</v>
      </c>
      <c r="K410" s="96">
        <f t="shared" si="322"/>
        <v>500000</v>
      </c>
      <c r="L410" s="72">
        <f t="shared" si="323"/>
        <v>0.30321339752648346</v>
      </c>
      <c r="M410" s="21">
        <v>100</v>
      </c>
      <c r="N410" s="72">
        <f t="shared" si="329"/>
        <v>0</v>
      </c>
      <c r="O410" s="22">
        <v>10000</v>
      </c>
      <c r="P410" s="96">
        <f t="shared" si="324"/>
        <v>1000000</v>
      </c>
      <c r="Q410" s="72">
        <f t="shared" si="325"/>
        <v>0.60642679505296693</v>
      </c>
      <c r="R410" s="120">
        <f t="shared" si="326"/>
        <v>1649003.6524732674</v>
      </c>
      <c r="S410" s="99">
        <f t="shared" si="319"/>
        <v>1</v>
      </c>
      <c r="V410" s="116" t="s">
        <v>525</v>
      </c>
      <c r="W410" s="116"/>
      <c r="X410" s="72">
        <f t="shared" si="298"/>
        <v>9.3401106549995755E-2</v>
      </c>
      <c r="Y410" s="71">
        <f t="shared" si="299"/>
        <v>934.06944119155128</v>
      </c>
      <c r="Z410" s="72">
        <f t="shared" si="300"/>
        <v>0.31248046997062684</v>
      </c>
      <c r="AA410" s="71">
        <f t="shared" si="301"/>
        <v>3125</v>
      </c>
      <c r="AB410" s="72">
        <f t="shared" si="302"/>
        <v>0.62496093994125368</v>
      </c>
      <c r="AC410" s="71">
        <f t="shared" si="303"/>
        <v>6250</v>
      </c>
      <c r="AD410" s="71">
        <f t="shared" si="304"/>
        <v>10309.06944119155</v>
      </c>
      <c r="AE410" s="72">
        <f t="shared" si="305"/>
        <v>9.0524249707831143E-5</v>
      </c>
      <c r="AG410" s="116" t="s">
        <v>1417</v>
      </c>
      <c r="AH410" s="116"/>
      <c r="AI410" s="82">
        <f t="shared" si="286"/>
        <v>9.3401106549995755E-2</v>
      </c>
      <c r="AJ410" s="71">
        <f t="shared" si="287"/>
        <v>934.06944119155128</v>
      </c>
      <c r="AK410" s="117">
        <f t="shared" si="288"/>
        <v>0.31248046997062684</v>
      </c>
      <c r="AL410" s="118">
        <f t="shared" si="289"/>
        <v>3125</v>
      </c>
      <c r="AM410" s="82">
        <f t="shared" si="290"/>
        <v>0.62496093994125368</v>
      </c>
      <c r="AN410" s="71">
        <f t="shared" si="291"/>
        <v>6250</v>
      </c>
      <c r="AO410" s="71">
        <f t="shared" si="292"/>
        <v>10309.06944119155</v>
      </c>
      <c r="AP410" s="72">
        <f t="shared" si="306"/>
        <v>9.0524249707790716E-5</v>
      </c>
      <c r="AR410" s="116" t="s">
        <v>525</v>
      </c>
      <c r="AS410" s="116"/>
      <c r="AT410" s="25">
        <f t="shared" si="314"/>
        <v>0.4832350499502629</v>
      </c>
      <c r="AU410" s="48">
        <f t="shared" si="293"/>
        <v>4981.7036863549274</v>
      </c>
      <c r="AV410" s="25">
        <f t="shared" si="315"/>
        <v>0.32333988555887128</v>
      </c>
      <c r="AW410" s="48">
        <f t="shared" si="294"/>
        <v>3333.333333333333</v>
      </c>
      <c r="AX410" s="25">
        <f t="shared" si="316"/>
        <v>0.32333988555887128</v>
      </c>
      <c r="AY410" s="48">
        <f t="shared" si="295"/>
        <v>3333.333333333333</v>
      </c>
      <c r="AZ410" s="48">
        <f t="shared" si="296"/>
        <v>11648.370353021593</v>
      </c>
      <c r="BA410" s="25">
        <f t="shared" si="317"/>
        <v>4.2742924607975917E-4</v>
      </c>
      <c r="BC410" s="116" t="s">
        <v>1417</v>
      </c>
      <c r="BD410" s="116"/>
      <c r="BE410" s="56">
        <f t="shared" si="307"/>
        <v>0.33333333333333331</v>
      </c>
      <c r="BF410" s="48">
        <f t="shared" si="308"/>
        <v>3882.7901176738642</v>
      </c>
      <c r="BG410" s="56">
        <f t="shared" si="309"/>
        <v>0.33333333333333331</v>
      </c>
      <c r="BH410" s="48">
        <f t="shared" si="310"/>
        <v>3334.4444444444439</v>
      </c>
      <c r="BI410" s="56">
        <f t="shared" si="311"/>
        <v>0.33333333333333331</v>
      </c>
      <c r="BJ410" s="48">
        <f t="shared" si="312"/>
        <v>3334.4444444444439</v>
      </c>
      <c r="BK410" s="48">
        <f t="shared" si="297"/>
        <v>11648.370353021593</v>
      </c>
      <c r="BL410" s="51">
        <f t="shared" si="313"/>
        <v>4.2742924607974686E-4</v>
      </c>
    </row>
    <row r="411" spans="2:64" x14ac:dyDescent="0.2">
      <c r="B411" s="94">
        <v>44322</v>
      </c>
      <c r="C411" s="120">
        <f t="shared" si="318"/>
        <v>149.15265612574061</v>
      </c>
      <c r="D411" s="72">
        <f t="shared" si="327"/>
        <v>9.9999999999991394E-4</v>
      </c>
      <c r="E411" s="22">
        <v>1000</v>
      </c>
      <c r="F411" s="96">
        <f t="shared" si="320"/>
        <v>149152.65612574061</v>
      </c>
      <c r="G411" s="72">
        <f t="shared" si="321"/>
        <v>9.0441994906727649E-2</v>
      </c>
      <c r="H411" s="21">
        <v>100</v>
      </c>
      <c r="I411" s="72">
        <f t="shared" si="328"/>
        <v>0</v>
      </c>
      <c r="J411" s="22">
        <v>5000</v>
      </c>
      <c r="K411" s="96">
        <f t="shared" si="322"/>
        <v>500000</v>
      </c>
      <c r="L411" s="72">
        <f t="shared" si="323"/>
        <v>0.30318600169775745</v>
      </c>
      <c r="M411" s="21">
        <v>100</v>
      </c>
      <c r="N411" s="72">
        <f t="shared" si="329"/>
        <v>0</v>
      </c>
      <c r="O411" s="22">
        <v>10000</v>
      </c>
      <c r="P411" s="96">
        <f t="shared" si="324"/>
        <v>1000000</v>
      </c>
      <c r="Q411" s="72">
        <f t="shared" si="325"/>
        <v>0.60637200339551489</v>
      </c>
      <c r="R411" s="120">
        <f t="shared" si="326"/>
        <v>1649152.6561257406</v>
      </c>
      <c r="S411" s="99">
        <f t="shared" si="319"/>
        <v>1</v>
      </c>
      <c r="V411" s="116" t="s">
        <v>526</v>
      </c>
      <c r="W411" s="116"/>
      <c r="X411" s="72">
        <f t="shared" si="298"/>
        <v>9.3494507656545767E-2</v>
      </c>
      <c r="Y411" s="71">
        <f t="shared" si="299"/>
        <v>935.00351063274297</v>
      </c>
      <c r="Z411" s="72">
        <f t="shared" si="300"/>
        <v>0.31248046997062684</v>
      </c>
      <c r="AA411" s="71">
        <f t="shared" si="301"/>
        <v>3125</v>
      </c>
      <c r="AB411" s="72">
        <f t="shared" si="302"/>
        <v>0.62496093994125368</v>
      </c>
      <c r="AC411" s="71">
        <f t="shared" si="303"/>
        <v>6250</v>
      </c>
      <c r="AD411" s="71">
        <f t="shared" si="304"/>
        <v>10310.003510632743</v>
      </c>
      <c r="AE411" s="72">
        <f t="shared" si="305"/>
        <v>9.0606571865820858E-5</v>
      </c>
      <c r="AG411" s="116" t="s">
        <v>1418</v>
      </c>
      <c r="AH411" s="116"/>
      <c r="AI411" s="82">
        <f t="shared" si="286"/>
        <v>9.3494507656545767E-2</v>
      </c>
      <c r="AJ411" s="71">
        <f t="shared" si="287"/>
        <v>935.00351063274297</v>
      </c>
      <c r="AK411" s="117">
        <f t="shared" si="288"/>
        <v>0.31248046997062684</v>
      </c>
      <c r="AL411" s="118">
        <f t="shared" si="289"/>
        <v>3125</v>
      </c>
      <c r="AM411" s="82">
        <f t="shared" si="290"/>
        <v>0.62496093994125368</v>
      </c>
      <c r="AN411" s="71">
        <f t="shared" si="291"/>
        <v>6250</v>
      </c>
      <c r="AO411" s="71">
        <f t="shared" si="292"/>
        <v>10310.003510632743</v>
      </c>
      <c r="AP411" s="72">
        <f t="shared" si="306"/>
        <v>9.0606571865770036E-5</v>
      </c>
      <c r="AR411" s="116" t="s">
        <v>526</v>
      </c>
      <c r="AS411" s="116"/>
      <c r="AT411" s="25">
        <f t="shared" si="314"/>
        <v>0.48367446091541055</v>
      </c>
      <c r="AU411" s="48">
        <f t="shared" si="293"/>
        <v>4986.6853900412825</v>
      </c>
      <c r="AV411" s="25">
        <f t="shared" si="315"/>
        <v>0.32331059149452807</v>
      </c>
      <c r="AW411" s="48">
        <f t="shared" si="294"/>
        <v>3333.333333333333</v>
      </c>
      <c r="AX411" s="25">
        <f t="shared" si="316"/>
        <v>0.32331059149452807</v>
      </c>
      <c r="AY411" s="48">
        <f t="shared" si="295"/>
        <v>3333.333333333333</v>
      </c>
      <c r="AZ411" s="48">
        <f t="shared" si="296"/>
        <v>11653.352056707947</v>
      </c>
      <c r="BA411" s="25">
        <f t="shared" si="317"/>
        <v>4.2767387500355604E-4</v>
      </c>
      <c r="BC411" s="116" t="s">
        <v>1418</v>
      </c>
      <c r="BD411" s="116"/>
      <c r="BE411" s="56">
        <f t="shared" si="307"/>
        <v>0.33333333333333331</v>
      </c>
      <c r="BF411" s="48">
        <f t="shared" si="308"/>
        <v>3884.4506855693153</v>
      </c>
      <c r="BG411" s="56">
        <f t="shared" si="309"/>
        <v>0.33333333333333331</v>
      </c>
      <c r="BH411" s="48">
        <f t="shared" si="310"/>
        <v>3334.4444444444439</v>
      </c>
      <c r="BI411" s="56">
        <f t="shared" si="311"/>
        <v>0.33333333333333331</v>
      </c>
      <c r="BJ411" s="48">
        <f t="shared" si="312"/>
        <v>3334.4444444444439</v>
      </c>
      <c r="BK411" s="48">
        <f t="shared" si="297"/>
        <v>11653.352056707947</v>
      </c>
      <c r="BL411" s="51">
        <f t="shared" si="313"/>
        <v>4.2767387500353138E-4</v>
      </c>
    </row>
    <row r="412" spans="2:64" x14ac:dyDescent="0.2">
      <c r="B412" s="94">
        <v>44323</v>
      </c>
      <c r="C412" s="120">
        <f t="shared" si="318"/>
        <v>149.30180878186636</v>
      </c>
      <c r="D412" s="72">
        <f t="shared" si="327"/>
        <v>1.0000000000000638E-3</v>
      </c>
      <c r="E412" s="22">
        <v>1000</v>
      </c>
      <c r="F412" s="96">
        <f t="shared" si="320"/>
        <v>149301.80878186636</v>
      </c>
      <c r="G412" s="72">
        <f t="shared" si="321"/>
        <v>9.0524249707903362E-2</v>
      </c>
      <c r="H412" s="21">
        <v>100</v>
      </c>
      <c r="I412" s="72">
        <f t="shared" si="328"/>
        <v>0</v>
      </c>
      <c r="J412" s="22">
        <v>5000</v>
      </c>
      <c r="K412" s="96">
        <f t="shared" si="322"/>
        <v>500000</v>
      </c>
      <c r="L412" s="72">
        <f t="shared" si="323"/>
        <v>0.30315858343069885</v>
      </c>
      <c r="M412" s="21">
        <v>100</v>
      </c>
      <c r="N412" s="72">
        <f t="shared" si="329"/>
        <v>0</v>
      </c>
      <c r="O412" s="22">
        <v>10000</v>
      </c>
      <c r="P412" s="96">
        <f t="shared" si="324"/>
        <v>1000000</v>
      </c>
      <c r="Q412" s="72">
        <f t="shared" si="325"/>
        <v>0.60631716686139769</v>
      </c>
      <c r="R412" s="120">
        <f t="shared" si="326"/>
        <v>1649301.8087818664</v>
      </c>
      <c r="S412" s="99">
        <f t="shared" si="319"/>
        <v>0.99999999999999989</v>
      </c>
      <c r="V412" s="116" t="s">
        <v>527</v>
      </c>
      <c r="W412" s="116"/>
      <c r="X412" s="72">
        <f t="shared" si="298"/>
        <v>9.3588002164202322E-2</v>
      </c>
      <c r="Y412" s="71">
        <f t="shared" si="299"/>
        <v>935.93851414337587</v>
      </c>
      <c r="Z412" s="72">
        <f t="shared" si="300"/>
        <v>0.31248046997062684</v>
      </c>
      <c r="AA412" s="71">
        <f t="shared" si="301"/>
        <v>3125</v>
      </c>
      <c r="AB412" s="72">
        <f t="shared" si="302"/>
        <v>0.62496093994125368</v>
      </c>
      <c r="AC412" s="71">
        <f t="shared" si="303"/>
        <v>6250</v>
      </c>
      <c r="AD412" s="71">
        <f t="shared" si="304"/>
        <v>10310.938514143376</v>
      </c>
      <c r="AE412" s="72">
        <f t="shared" si="305"/>
        <v>9.0688961421632515E-5</v>
      </c>
      <c r="AG412" s="116" t="s">
        <v>1419</v>
      </c>
      <c r="AH412" s="116"/>
      <c r="AI412" s="82">
        <f t="shared" si="286"/>
        <v>9.3588002164202322E-2</v>
      </c>
      <c r="AJ412" s="71">
        <f t="shared" si="287"/>
        <v>935.93851414337587</v>
      </c>
      <c r="AK412" s="117">
        <f t="shared" si="288"/>
        <v>0.31248046997062684</v>
      </c>
      <c r="AL412" s="118">
        <f t="shared" si="289"/>
        <v>3125</v>
      </c>
      <c r="AM412" s="82">
        <f t="shared" si="290"/>
        <v>0.62496093994125368</v>
      </c>
      <c r="AN412" s="71">
        <f t="shared" si="291"/>
        <v>6250</v>
      </c>
      <c r="AO412" s="71">
        <f t="shared" si="292"/>
        <v>10310.938514143376</v>
      </c>
      <c r="AP412" s="72">
        <f t="shared" si="306"/>
        <v>9.0688961421614422E-5</v>
      </c>
      <c r="AR412" s="116" t="s">
        <v>527</v>
      </c>
      <c r="AS412" s="116"/>
      <c r="AT412" s="25">
        <f t="shared" si="314"/>
        <v>0.48411423155945649</v>
      </c>
      <c r="AU412" s="48">
        <f t="shared" si="293"/>
        <v>4991.6720754313246</v>
      </c>
      <c r="AV412" s="25">
        <f t="shared" si="315"/>
        <v>0.32328127345159169</v>
      </c>
      <c r="AW412" s="48">
        <f t="shared" si="294"/>
        <v>3333.333333333333</v>
      </c>
      <c r="AX412" s="25">
        <f t="shared" si="316"/>
        <v>0.32328127345159169</v>
      </c>
      <c r="AY412" s="48">
        <f t="shared" si="295"/>
        <v>3333.333333333333</v>
      </c>
      <c r="AZ412" s="48">
        <f t="shared" si="296"/>
        <v>11658.338742097989</v>
      </c>
      <c r="BA412" s="25">
        <f t="shared" si="317"/>
        <v>4.2791853929888415E-4</v>
      </c>
      <c r="BC412" s="116" t="s">
        <v>1419</v>
      </c>
      <c r="BD412" s="116"/>
      <c r="BE412" s="56">
        <f t="shared" si="307"/>
        <v>0.33333333333333331</v>
      </c>
      <c r="BF412" s="48">
        <f t="shared" si="308"/>
        <v>3886.112914032663</v>
      </c>
      <c r="BG412" s="56">
        <f t="shared" si="309"/>
        <v>0.33333333333333331</v>
      </c>
      <c r="BH412" s="48">
        <f t="shared" si="310"/>
        <v>3334.4444444444439</v>
      </c>
      <c r="BI412" s="56">
        <f t="shared" si="311"/>
        <v>0.33333333333333331</v>
      </c>
      <c r="BJ412" s="48">
        <f t="shared" si="312"/>
        <v>3334.4444444444439</v>
      </c>
      <c r="BK412" s="48">
        <f t="shared" si="297"/>
        <v>11658.338742097989</v>
      </c>
      <c r="BL412" s="51">
        <f t="shared" si="313"/>
        <v>4.2791853929879942E-4</v>
      </c>
    </row>
    <row r="413" spans="2:64" x14ac:dyDescent="0.2">
      <c r="B413" s="94">
        <v>44324</v>
      </c>
      <c r="C413" s="120">
        <f t="shared" si="318"/>
        <v>149.45111059064823</v>
      </c>
      <c r="D413" s="72">
        <f t="shared" si="327"/>
        <v>1.0000000000000321E-3</v>
      </c>
      <c r="E413" s="22">
        <v>1000</v>
      </c>
      <c r="F413" s="96">
        <f t="shared" si="320"/>
        <v>149451.11059064823</v>
      </c>
      <c r="G413" s="72">
        <f t="shared" si="321"/>
        <v>9.0606571865674515E-2</v>
      </c>
      <c r="H413" s="21">
        <v>100</v>
      </c>
      <c r="I413" s="72">
        <f t="shared" si="328"/>
        <v>0</v>
      </c>
      <c r="J413" s="22">
        <v>5000</v>
      </c>
      <c r="K413" s="96">
        <f t="shared" si="322"/>
        <v>500000</v>
      </c>
      <c r="L413" s="72">
        <f t="shared" si="323"/>
        <v>0.30313114271144181</v>
      </c>
      <c r="M413" s="21">
        <v>100</v>
      </c>
      <c r="N413" s="72">
        <f t="shared" si="329"/>
        <v>0</v>
      </c>
      <c r="O413" s="22">
        <v>10000</v>
      </c>
      <c r="P413" s="96">
        <f t="shared" si="324"/>
        <v>1000000</v>
      </c>
      <c r="Q413" s="72">
        <f t="shared" si="325"/>
        <v>0.60626228542288363</v>
      </c>
      <c r="R413" s="120">
        <f t="shared" si="326"/>
        <v>1649451.1105906484</v>
      </c>
      <c r="S413" s="99">
        <f t="shared" si="319"/>
        <v>1</v>
      </c>
      <c r="V413" s="116" t="s">
        <v>528</v>
      </c>
      <c r="W413" s="116"/>
      <c r="X413" s="72">
        <f t="shared" si="298"/>
        <v>9.3681590166366513E-2</v>
      </c>
      <c r="Y413" s="71">
        <f t="shared" si="299"/>
        <v>936.8744526575191</v>
      </c>
      <c r="Z413" s="72">
        <f t="shared" si="300"/>
        <v>0.31248046997062684</v>
      </c>
      <c r="AA413" s="71">
        <f t="shared" si="301"/>
        <v>3125</v>
      </c>
      <c r="AB413" s="72">
        <f t="shared" si="302"/>
        <v>0.62496093994125368</v>
      </c>
      <c r="AC413" s="71">
        <f t="shared" si="303"/>
        <v>6250</v>
      </c>
      <c r="AD413" s="71">
        <f t="shared" si="304"/>
        <v>10311.874452657519</v>
      </c>
      <c r="AE413" s="72">
        <f t="shared" si="305"/>
        <v>9.0771418417395338E-5</v>
      </c>
      <c r="AG413" s="116" t="s">
        <v>1420</v>
      </c>
      <c r="AH413" s="116"/>
      <c r="AI413" s="82">
        <f t="shared" si="286"/>
        <v>9.3681590166366513E-2</v>
      </c>
      <c r="AJ413" s="71">
        <f t="shared" si="287"/>
        <v>936.8744526575191</v>
      </c>
      <c r="AK413" s="117">
        <f t="shared" si="288"/>
        <v>0.31248046997062684</v>
      </c>
      <c r="AL413" s="118">
        <f t="shared" si="289"/>
        <v>3125</v>
      </c>
      <c r="AM413" s="82">
        <f t="shared" si="290"/>
        <v>0.62496093994125368</v>
      </c>
      <c r="AN413" s="71">
        <f t="shared" si="291"/>
        <v>6250</v>
      </c>
      <c r="AO413" s="71">
        <f t="shared" si="292"/>
        <v>10311.874452657519</v>
      </c>
      <c r="AP413" s="72">
        <f t="shared" si="306"/>
        <v>9.0771418417290306E-5</v>
      </c>
      <c r="AR413" s="116" t="s">
        <v>528</v>
      </c>
      <c r="AS413" s="116"/>
      <c r="AT413" s="25">
        <f t="shared" si="314"/>
        <v>0.48455436210426739</v>
      </c>
      <c r="AU413" s="48">
        <f t="shared" si="293"/>
        <v>4996.6637475067555</v>
      </c>
      <c r="AV413" s="25">
        <f t="shared" si="315"/>
        <v>0.32325193141527092</v>
      </c>
      <c r="AW413" s="48">
        <f t="shared" si="294"/>
        <v>3333.333333333333</v>
      </c>
      <c r="AX413" s="25">
        <f t="shared" si="316"/>
        <v>0.32325193141527092</v>
      </c>
      <c r="AY413" s="48">
        <f t="shared" si="295"/>
        <v>3333.333333333333</v>
      </c>
      <c r="AZ413" s="48">
        <f t="shared" si="296"/>
        <v>11663.330414173422</v>
      </c>
      <c r="BA413" s="25">
        <f t="shared" si="317"/>
        <v>4.2816323885055659E-4</v>
      </c>
      <c r="BC413" s="116" t="s">
        <v>1420</v>
      </c>
      <c r="BD413" s="116"/>
      <c r="BE413" s="56">
        <f t="shared" si="307"/>
        <v>0.33333333333333331</v>
      </c>
      <c r="BF413" s="48">
        <f t="shared" si="308"/>
        <v>3887.776804724474</v>
      </c>
      <c r="BG413" s="56">
        <f t="shared" si="309"/>
        <v>0.33333333333333331</v>
      </c>
      <c r="BH413" s="48">
        <f t="shared" si="310"/>
        <v>3334.4444444444439</v>
      </c>
      <c r="BI413" s="56">
        <f t="shared" si="311"/>
        <v>0.33333333333333331</v>
      </c>
      <c r="BJ413" s="48">
        <f t="shared" si="312"/>
        <v>3334.4444444444439</v>
      </c>
      <c r="BK413" s="48">
        <f t="shared" si="297"/>
        <v>11663.330414173422</v>
      </c>
      <c r="BL413" s="51">
        <f t="shared" si="313"/>
        <v>4.2816323885053187E-4</v>
      </c>
    </row>
    <row r="414" spans="2:64" x14ac:dyDescent="0.2">
      <c r="B414" s="94">
        <v>44325</v>
      </c>
      <c r="C414" s="120">
        <f t="shared" si="318"/>
        <v>149.60056170123889</v>
      </c>
      <c r="D414" s="72">
        <f t="shared" si="327"/>
        <v>1.0000000000000859E-3</v>
      </c>
      <c r="E414" s="22">
        <v>1000</v>
      </c>
      <c r="F414" s="96">
        <f t="shared" si="320"/>
        <v>149600.56170123888</v>
      </c>
      <c r="G414" s="72">
        <f t="shared" si="321"/>
        <v>9.0688961421639736E-2</v>
      </c>
      <c r="H414" s="21">
        <v>100</v>
      </c>
      <c r="I414" s="72">
        <f t="shared" si="328"/>
        <v>0</v>
      </c>
      <c r="J414" s="22">
        <v>5000</v>
      </c>
      <c r="K414" s="96">
        <f t="shared" si="322"/>
        <v>500000</v>
      </c>
      <c r="L414" s="72">
        <f t="shared" si="323"/>
        <v>0.30310367952612011</v>
      </c>
      <c r="M414" s="21">
        <v>100</v>
      </c>
      <c r="N414" s="72">
        <f t="shared" si="329"/>
        <v>0</v>
      </c>
      <c r="O414" s="22">
        <v>10000</v>
      </c>
      <c r="P414" s="96">
        <f t="shared" si="324"/>
        <v>1000000</v>
      </c>
      <c r="Q414" s="72">
        <f t="shared" si="325"/>
        <v>0.60620735905224021</v>
      </c>
      <c r="R414" s="120">
        <f t="shared" si="326"/>
        <v>1649600.5617012389</v>
      </c>
      <c r="S414" s="99">
        <f t="shared" si="319"/>
        <v>1</v>
      </c>
      <c r="V414" s="116" t="s">
        <v>529</v>
      </c>
      <c r="W414" s="116"/>
      <c r="X414" s="72">
        <f t="shared" si="298"/>
        <v>9.3775271756532899E-2</v>
      </c>
      <c r="Y414" s="71">
        <f t="shared" si="299"/>
        <v>937.81132711017676</v>
      </c>
      <c r="Z414" s="72">
        <f t="shared" si="300"/>
        <v>0.31248046997062684</v>
      </c>
      <c r="AA414" s="71">
        <f t="shared" si="301"/>
        <v>3125</v>
      </c>
      <c r="AB414" s="72">
        <f t="shared" si="302"/>
        <v>0.62496093994125368</v>
      </c>
      <c r="AC414" s="71">
        <f t="shared" si="303"/>
        <v>6250</v>
      </c>
      <c r="AD414" s="71">
        <f t="shared" si="304"/>
        <v>10312.811327110176</v>
      </c>
      <c r="AE414" s="72">
        <f t="shared" si="305"/>
        <v>9.0853942894442949E-5</v>
      </c>
      <c r="AG414" s="116" t="s">
        <v>1421</v>
      </c>
      <c r="AH414" s="116"/>
      <c r="AI414" s="82">
        <f t="shared" si="286"/>
        <v>9.3775271756532899E-2</v>
      </c>
      <c r="AJ414" s="71">
        <f t="shared" si="287"/>
        <v>937.81132711017676</v>
      </c>
      <c r="AK414" s="117">
        <f t="shared" si="288"/>
        <v>0.31248046997062684</v>
      </c>
      <c r="AL414" s="118">
        <f t="shared" si="289"/>
        <v>3125</v>
      </c>
      <c r="AM414" s="82">
        <f t="shared" si="290"/>
        <v>0.62496093994125368</v>
      </c>
      <c r="AN414" s="71">
        <f t="shared" si="291"/>
        <v>6250</v>
      </c>
      <c r="AO414" s="71">
        <f t="shared" si="292"/>
        <v>10312.811327110176</v>
      </c>
      <c r="AP414" s="72">
        <f t="shared" si="306"/>
        <v>9.0853942894542072E-5</v>
      </c>
      <c r="AR414" s="116" t="s">
        <v>529</v>
      </c>
      <c r="AS414" s="116"/>
      <c r="AT414" s="25">
        <f t="shared" si="314"/>
        <v>0.48499485277171389</v>
      </c>
      <c r="AU414" s="48">
        <f t="shared" si="293"/>
        <v>5001.6604112542627</v>
      </c>
      <c r="AV414" s="25">
        <f t="shared" si="315"/>
        <v>0.32322256537077454</v>
      </c>
      <c r="AW414" s="48">
        <f t="shared" si="294"/>
        <v>3333.333333333333</v>
      </c>
      <c r="AX414" s="25">
        <f t="shared" si="316"/>
        <v>0.32322256537077454</v>
      </c>
      <c r="AY414" s="48">
        <f t="shared" si="295"/>
        <v>3333.333333333333</v>
      </c>
      <c r="AZ414" s="48">
        <f t="shared" si="296"/>
        <v>11668.327077920927</v>
      </c>
      <c r="BA414" s="25">
        <f t="shared" si="317"/>
        <v>4.2840797354351653E-4</v>
      </c>
      <c r="BC414" s="116" t="s">
        <v>1421</v>
      </c>
      <c r="BD414" s="116"/>
      <c r="BE414" s="56">
        <f t="shared" si="307"/>
        <v>0.33333333333333331</v>
      </c>
      <c r="BF414" s="48">
        <f t="shared" si="308"/>
        <v>3889.4423593069755</v>
      </c>
      <c r="BG414" s="56">
        <f t="shared" si="309"/>
        <v>0.33333333333333331</v>
      </c>
      <c r="BH414" s="48">
        <f t="shared" si="310"/>
        <v>3334.4444444444439</v>
      </c>
      <c r="BI414" s="56">
        <f t="shared" si="311"/>
        <v>0.33333333333333331</v>
      </c>
      <c r="BJ414" s="48">
        <f t="shared" si="312"/>
        <v>3334.4444444444439</v>
      </c>
      <c r="BK414" s="48">
        <f t="shared" si="297"/>
        <v>11668.327077920927</v>
      </c>
      <c r="BL414" s="51">
        <f t="shared" si="313"/>
        <v>4.2840797354348759E-4</v>
      </c>
    </row>
    <row r="415" spans="2:64" x14ac:dyDescent="0.2">
      <c r="B415" s="94">
        <v>44326</v>
      </c>
      <c r="C415" s="120">
        <f t="shared" si="318"/>
        <v>149.75016226294014</v>
      </c>
      <c r="D415" s="72">
        <f t="shared" si="327"/>
        <v>1.0000000000000649E-3</v>
      </c>
      <c r="E415" s="22">
        <v>1000</v>
      </c>
      <c r="F415" s="96">
        <f t="shared" si="320"/>
        <v>149750.16226294014</v>
      </c>
      <c r="G415" s="72">
        <f t="shared" si="321"/>
        <v>9.0771418417398345E-2</v>
      </c>
      <c r="H415" s="21">
        <v>100</v>
      </c>
      <c r="I415" s="72">
        <f t="shared" si="328"/>
        <v>0</v>
      </c>
      <c r="J415" s="22">
        <v>5000</v>
      </c>
      <c r="K415" s="96">
        <f t="shared" si="322"/>
        <v>500000</v>
      </c>
      <c r="L415" s="72">
        <f t="shared" si="323"/>
        <v>0.3030761938608672</v>
      </c>
      <c r="M415" s="21">
        <v>100</v>
      </c>
      <c r="N415" s="72">
        <f t="shared" si="329"/>
        <v>0</v>
      </c>
      <c r="O415" s="22">
        <v>10000</v>
      </c>
      <c r="P415" s="96">
        <f t="shared" si="324"/>
        <v>1000000</v>
      </c>
      <c r="Q415" s="72">
        <f t="shared" si="325"/>
        <v>0.60615238772173441</v>
      </c>
      <c r="R415" s="120">
        <f t="shared" si="326"/>
        <v>1649750.1622629401</v>
      </c>
      <c r="S415" s="99">
        <f t="shared" si="319"/>
        <v>1</v>
      </c>
      <c r="V415" s="116" t="s">
        <v>530</v>
      </c>
      <c r="W415" s="116"/>
      <c r="X415" s="72">
        <f t="shared" si="298"/>
        <v>9.3869047028289437E-2</v>
      </c>
      <c r="Y415" s="71">
        <f t="shared" si="299"/>
        <v>938.749138437287</v>
      </c>
      <c r="Z415" s="72">
        <f t="shared" si="300"/>
        <v>0.31248046997062684</v>
      </c>
      <c r="AA415" s="71">
        <f t="shared" si="301"/>
        <v>3125</v>
      </c>
      <c r="AB415" s="72">
        <f t="shared" si="302"/>
        <v>0.62496093994125368</v>
      </c>
      <c r="AC415" s="71">
        <f t="shared" si="303"/>
        <v>6250</v>
      </c>
      <c r="AD415" s="71">
        <f t="shared" si="304"/>
        <v>10313.749138437288</v>
      </c>
      <c r="AE415" s="72">
        <f t="shared" si="305"/>
        <v>9.0936534894901089E-5</v>
      </c>
      <c r="AG415" s="116" t="s">
        <v>1422</v>
      </c>
      <c r="AH415" s="116"/>
      <c r="AI415" s="82">
        <f t="shared" si="286"/>
        <v>9.3869047028289437E-2</v>
      </c>
      <c r="AJ415" s="71">
        <f t="shared" si="287"/>
        <v>938.749138437287</v>
      </c>
      <c r="AK415" s="117">
        <f t="shared" si="288"/>
        <v>0.31248046997062684</v>
      </c>
      <c r="AL415" s="118">
        <f t="shared" si="289"/>
        <v>3125</v>
      </c>
      <c r="AM415" s="82">
        <f t="shared" si="290"/>
        <v>0.62496093994125368</v>
      </c>
      <c r="AN415" s="71">
        <f t="shared" si="291"/>
        <v>6250</v>
      </c>
      <c r="AO415" s="71">
        <f t="shared" si="292"/>
        <v>10313.749138437288</v>
      </c>
      <c r="AP415" s="72">
        <f t="shared" si="306"/>
        <v>9.0936534894892063E-5</v>
      </c>
      <c r="AR415" s="116" t="s">
        <v>530</v>
      </c>
      <c r="AS415" s="116"/>
      <c r="AT415" s="25">
        <f t="shared" si="314"/>
        <v>0.48543570378366929</v>
      </c>
      <c r="AU415" s="48">
        <f t="shared" si="293"/>
        <v>5006.6620716655179</v>
      </c>
      <c r="AV415" s="25">
        <f t="shared" si="315"/>
        <v>0.32319317530331076</v>
      </c>
      <c r="AW415" s="48">
        <f t="shared" si="294"/>
        <v>3333.333333333333</v>
      </c>
      <c r="AX415" s="25">
        <f t="shared" si="316"/>
        <v>0.32319317530331076</v>
      </c>
      <c r="AY415" s="48">
        <f t="shared" si="295"/>
        <v>3333.333333333333</v>
      </c>
      <c r="AZ415" s="48">
        <f t="shared" si="296"/>
        <v>11673.328738332184</v>
      </c>
      <c r="BA415" s="25">
        <f t="shared" si="317"/>
        <v>4.2865274326439563E-4</v>
      </c>
      <c r="BC415" s="116" t="s">
        <v>1422</v>
      </c>
      <c r="BD415" s="116"/>
      <c r="BE415" s="56">
        <f t="shared" si="307"/>
        <v>0.33333333333333331</v>
      </c>
      <c r="BF415" s="48">
        <f t="shared" si="308"/>
        <v>3891.1095794440612</v>
      </c>
      <c r="BG415" s="56">
        <f t="shared" si="309"/>
        <v>0.33333333333333331</v>
      </c>
      <c r="BH415" s="48">
        <f t="shared" si="310"/>
        <v>3334.4444444444439</v>
      </c>
      <c r="BI415" s="56">
        <f t="shared" si="311"/>
        <v>0.33333333333333331</v>
      </c>
      <c r="BJ415" s="48">
        <f t="shared" si="312"/>
        <v>3334.4444444444439</v>
      </c>
      <c r="BK415" s="48">
        <f t="shared" si="297"/>
        <v>11673.328738332184</v>
      </c>
      <c r="BL415" s="51">
        <f t="shared" si="313"/>
        <v>4.2865274326442382E-4</v>
      </c>
    </row>
    <row r="416" spans="2:64" x14ac:dyDescent="0.2">
      <c r="B416" s="94">
        <v>44327</v>
      </c>
      <c r="C416" s="120">
        <f t="shared" si="318"/>
        <v>149.89991242520307</v>
      </c>
      <c r="D416" s="72">
        <f t="shared" si="327"/>
        <v>9.9999999999995188E-4</v>
      </c>
      <c r="E416" s="22">
        <v>1000</v>
      </c>
      <c r="F416" s="96">
        <f t="shared" si="320"/>
        <v>149899.91242520307</v>
      </c>
      <c r="G416" s="72">
        <f t="shared" si="321"/>
        <v>9.0853942894550385E-2</v>
      </c>
      <c r="H416" s="21">
        <v>100</v>
      </c>
      <c r="I416" s="72">
        <f t="shared" si="328"/>
        <v>0</v>
      </c>
      <c r="J416" s="22">
        <v>5000</v>
      </c>
      <c r="K416" s="96">
        <f t="shared" si="322"/>
        <v>500000</v>
      </c>
      <c r="L416" s="72">
        <f t="shared" si="323"/>
        <v>0.30304868570181653</v>
      </c>
      <c r="M416" s="21">
        <v>100</v>
      </c>
      <c r="N416" s="72">
        <f t="shared" si="329"/>
        <v>0</v>
      </c>
      <c r="O416" s="22">
        <v>10000</v>
      </c>
      <c r="P416" s="96">
        <f t="shared" si="324"/>
        <v>1000000</v>
      </c>
      <c r="Q416" s="72">
        <f t="shared" si="325"/>
        <v>0.60609737140363307</v>
      </c>
      <c r="R416" s="120">
        <f t="shared" si="326"/>
        <v>1649899.912425203</v>
      </c>
      <c r="S416" s="99">
        <f t="shared" si="319"/>
        <v>1</v>
      </c>
      <c r="V416" s="116" t="s">
        <v>531</v>
      </c>
      <c r="W416" s="116"/>
      <c r="X416" s="72">
        <f t="shared" si="298"/>
        <v>9.3962916075317732E-2</v>
      </c>
      <c r="Y416" s="71">
        <f t="shared" si="299"/>
        <v>939.6878875757244</v>
      </c>
      <c r="Z416" s="72">
        <f t="shared" si="300"/>
        <v>0.31248046997062684</v>
      </c>
      <c r="AA416" s="71">
        <f t="shared" si="301"/>
        <v>3125</v>
      </c>
      <c r="AB416" s="72">
        <f t="shared" si="302"/>
        <v>0.62496093994125368</v>
      </c>
      <c r="AC416" s="71">
        <f t="shared" si="303"/>
        <v>6250</v>
      </c>
      <c r="AD416" s="71">
        <f t="shared" si="304"/>
        <v>10314.687887575725</v>
      </c>
      <c r="AE416" s="72">
        <f t="shared" si="305"/>
        <v>9.1019194459394229E-5</v>
      </c>
      <c r="AG416" s="116" t="s">
        <v>1423</v>
      </c>
      <c r="AH416" s="116"/>
      <c r="AI416" s="82">
        <f t="shared" si="286"/>
        <v>9.3962916075317732E-2</v>
      </c>
      <c r="AJ416" s="71">
        <f t="shared" si="287"/>
        <v>939.6878875757244</v>
      </c>
      <c r="AK416" s="117">
        <f t="shared" si="288"/>
        <v>0.31248046997062684</v>
      </c>
      <c r="AL416" s="118">
        <f t="shared" si="289"/>
        <v>3125</v>
      </c>
      <c r="AM416" s="82">
        <f t="shared" si="290"/>
        <v>0.62496093994125368</v>
      </c>
      <c r="AN416" s="71">
        <f t="shared" si="291"/>
        <v>6250</v>
      </c>
      <c r="AO416" s="71">
        <f t="shared" si="292"/>
        <v>10314.687887575725</v>
      </c>
      <c r="AP416" s="72">
        <f t="shared" si="306"/>
        <v>9.1019194459418529E-5</v>
      </c>
      <c r="AR416" s="116" t="s">
        <v>531</v>
      </c>
      <c r="AS416" s="116"/>
      <c r="AT416" s="25">
        <f t="shared" si="314"/>
        <v>0.48587691536201039</v>
      </c>
      <c r="AU416" s="48">
        <f t="shared" si="293"/>
        <v>5011.6687337371841</v>
      </c>
      <c r="AV416" s="25">
        <f t="shared" si="315"/>
        <v>0.3231637611980881</v>
      </c>
      <c r="AW416" s="48">
        <f t="shared" si="294"/>
        <v>3333.333333333333</v>
      </c>
      <c r="AX416" s="25">
        <f t="shared" si="316"/>
        <v>0.3231637611980881</v>
      </c>
      <c r="AY416" s="48">
        <f t="shared" si="295"/>
        <v>3333.333333333333</v>
      </c>
      <c r="AZ416" s="48">
        <f t="shared" si="296"/>
        <v>11678.335400403848</v>
      </c>
      <c r="BA416" s="25">
        <f t="shared" si="317"/>
        <v>4.2889754789683453E-4</v>
      </c>
      <c r="BC416" s="116" t="s">
        <v>1423</v>
      </c>
      <c r="BD416" s="116"/>
      <c r="BE416" s="56">
        <f t="shared" si="307"/>
        <v>0.33333333333333331</v>
      </c>
      <c r="BF416" s="48">
        <f t="shared" si="308"/>
        <v>3892.7784668012828</v>
      </c>
      <c r="BG416" s="56">
        <f t="shared" si="309"/>
        <v>0.33333333333333331</v>
      </c>
      <c r="BH416" s="48">
        <f t="shared" si="310"/>
        <v>3334.4444444444439</v>
      </c>
      <c r="BI416" s="56">
        <f t="shared" si="311"/>
        <v>0.33333333333333331</v>
      </c>
      <c r="BJ416" s="48">
        <f t="shared" si="312"/>
        <v>3334.4444444444439</v>
      </c>
      <c r="BK416" s="48">
        <f t="shared" si="297"/>
        <v>11678.335400403848</v>
      </c>
      <c r="BL416" s="51">
        <f t="shared" si="313"/>
        <v>4.2889754789676715E-4</v>
      </c>
    </row>
    <row r="417" spans="2:64" x14ac:dyDescent="0.2">
      <c r="B417" s="94">
        <v>44328</v>
      </c>
      <c r="C417" s="120">
        <f t="shared" si="318"/>
        <v>150.04981233762828</v>
      </c>
      <c r="D417" s="72">
        <f t="shared" si="327"/>
        <v>1.0000000000000614E-3</v>
      </c>
      <c r="E417" s="22">
        <v>1000</v>
      </c>
      <c r="F417" s="96">
        <f t="shared" si="320"/>
        <v>150049.81233762827</v>
      </c>
      <c r="G417" s="72">
        <f t="shared" si="321"/>
        <v>9.093653489469658E-2</v>
      </c>
      <c r="H417" s="21">
        <v>100</v>
      </c>
      <c r="I417" s="72">
        <f t="shared" si="328"/>
        <v>0</v>
      </c>
      <c r="J417" s="22">
        <v>5000</v>
      </c>
      <c r="K417" s="96">
        <f t="shared" si="322"/>
        <v>500000</v>
      </c>
      <c r="L417" s="72">
        <f t="shared" si="323"/>
        <v>0.30302115503510113</v>
      </c>
      <c r="M417" s="21">
        <v>100</v>
      </c>
      <c r="N417" s="72">
        <f t="shared" si="329"/>
        <v>0</v>
      </c>
      <c r="O417" s="22">
        <v>10000</v>
      </c>
      <c r="P417" s="96">
        <f t="shared" si="324"/>
        <v>1000000</v>
      </c>
      <c r="Q417" s="72">
        <f t="shared" si="325"/>
        <v>0.60604231007020226</v>
      </c>
      <c r="R417" s="120">
        <f t="shared" si="326"/>
        <v>1650049.8123376283</v>
      </c>
      <c r="S417" s="99">
        <f t="shared" si="319"/>
        <v>1</v>
      </c>
      <c r="V417" s="116" t="s">
        <v>532</v>
      </c>
      <c r="W417" s="116"/>
      <c r="X417" s="72">
        <f t="shared" si="298"/>
        <v>9.4056878991393034E-2</v>
      </c>
      <c r="Y417" s="71">
        <f t="shared" si="299"/>
        <v>940.62757546329999</v>
      </c>
      <c r="Z417" s="72">
        <f t="shared" si="300"/>
        <v>0.31248046997062684</v>
      </c>
      <c r="AA417" s="71">
        <f t="shared" si="301"/>
        <v>3125</v>
      </c>
      <c r="AB417" s="72">
        <f t="shared" si="302"/>
        <v>0.62496093994125368</v>
      </c>
      <c r="AC417" s="71">
        <f t="shared" si="303"/>
        <v>6250</v>
      </c>
      <c r="AD417" s="71">
        <f t="shared" si="304"/>
        <v>10315.627575463299</v>
      </c>
      <c r="AE417" s="72">
        <f t="shared" si="305"/>
        <v>9.1101921630220607E-5</v>
      </c>
      <c r="AG417" s="116" t="s">
        <v>1424</v>
      </c>
      <c r="AH417" s="116"/>
      <c r="AI417" s="82">
        <f t="shared" si="286"/>
        <v>9.4056878991393034E-2</v>
      </c>
      <c r="AJ417" s="71">
        <f t="shared" si="287"/>
        <v>940.62757546329999</v>
      </c>
      <c r="AK417" s="117">
        <f t="shared" si="288"/>
        <v>0.31248046997062684</v>
      </c>
      <c r="AL417" s="118">
        <f t="shared" si="289"/>
        <v>3125</v>
      </c>
      <c r="AM417" s="82">
        <f t="shared" si="290"/>
        <v>0.62496093994125368</v>
      </c>
      <c r="AN417" s="71">
        <f t="shared" si="291"/>
        <v>6250</v>
      </c>
      <c r="AO417" s="71">
        <f t="shared" si="292"/>
        <v>10315.627575463299</v>
      </c>
      <c r="AP417" s="72">
        <f t="shared" si="306"/>
        <v>9.1101921630309945E-5</v>
      </c>
      <c r="AR417" s="116" t="s">
        <v>532</v>
      </c>
      <c r="AS417" s="116"/>
      <c r="AT417" s="25">
        <f t="shared" si="314"/>
        <v>0.48631848772861597</v>
      </c>
      <c r="AU417" s="48">
        <f t="shared" si="293"/>
        <v>5016.6804024709209</v>
      </c>
      <c r="AV417" s="25">
        <f t="shared" si="315"/>
        <v>0.32313432304031442</v>
      </c>
      <c r="AW417" s="48">
        <f t="shared" si="294"/>
        <v>3333.333333333333</v>
      </c>
      <c r="AX417" s="25">
        <f t="shared" si="316"/>
        <v>0.32313432304031442</v>
      </c>
      <c r="AY417" s="48">
        <f t="shared" si="295"/>
        <v>3333.333333333333</v>
      </c>
      <c r="AZ417" s="48">
        <f t="shared" si="296"/>
        <v>11683.347069137588</v>
      </c>
      <c r="BA417" s="25">
        <f t="shared" si="317"/>
        <v>4.2914238732740879E-4</v>
      </c>
      <c r="BC417" s="116" t="s">
        <v>1424</v>
      </c>
      <c r="BD417" s="116"/>
      <c r="BE417" s="56">
        <f t="shared" si="307"/>
        <v>0.33333333333333331</v>
      </c>
      <c r="BF417" s="48">
        <f t="shared" si="308"/>
        <v>3894.4490230458623</v>
      </c>
      <c r="BG417" s="56">
        <f t="shared" si="309"/>
        <v>0.33333333333333331</v>
      </c>
      <c r="BH417" s="48">
        <f t="shared" si="310"/>
        <v>3334.4444444444439</v>
      </c>
      <c r="BI417" s="56">
        <f t="shared" si="311"/>
        <v>0.33333333333333331</v>
      </c>
      <c r="BJ417" s="48">
        <f t="shared" si="312"/>
        <v>3334.4444444444439</v>
      </c>
      <c r="BK417" s="48">
        <f t="shared" si="297"/>
        <v>11683.347069137588</v>
      </c>
      <c r="BL417" s="51">
        <f t="shared" si="313"/>
        <v>4.2914238732749688E-4</v>
      </c>
    </row>
    <row r="418" spans="2:64" x14ac:dyDescent="0.2">
      <c r="B418" s="94">
        <v>44329</v>
      </c>
      <c r="C418" s="120">
        <f t="shared" si="318"/>
        <v>150.19986214996592</v>
      </c>
      <c r="D418" s="72">
        <f t="shared" si="327"/>
        <v>1.0000000000000894E-3</v>
      </c>
      <c r="E418" s="22">
        <v>1000</v>
      </c>
      <c r="F418" s="96">
        <f t="shared" si="320"/>
        <v>150199.86214996592</v>
      </c>
      <c r="G418" s="72">
        <f t="shared" si="321"/>
        <v>9.1019194459438235E-2</v>
      </c>
      <c r="H418" s="21">
        <v>100</v>
      </c>
      <c r="I418" s="72">
        <f t="shared" si="328"/>
        <v>0</v>
      </c>
      <c r="J418" s="22">
        <v>5000</v>
      </c>
      <c r="K418" s="96">
        <f t="shared" si="322"/>
        <v>500000</v>
      </c>
      <c r="L418" s="72">
        <f t="shared" si="323"/>
        <v>0.30299360184685392</v>
      </c>
      <c r="M418" s="21">
        <v>100</v>
      </c>
      <c r="N418" s="72">
        <f t="shared" si="329"/>
        <v>0</v>
      </c>
      <c r="O418" s="22">
        <v>10000</v>
      </c>
      <c r="P418" s="96">
        <f t="shared" si="324"/>
        <v>1000000</v>
      </c>
      <c r="Q418" s="72">
        <f t="shared" si="325"/>
        <v>0.60598720369370784</v>
      </c>
      <c r="R418" s="120">
        <f t="shared" si="326"/>
        <v>1650199.8621499659</v>
      </c>
      <c r="S418" s="99">
        <f t="shared" si="319"/>
        <v>1</v>
      </c>
      <c r="V418" s="116" t="s">
        <v>533</v>
      </c>
      <c r="W418" s="116"/>
      <c r="X418" s="72">
        <f t="shared" si="298"/>
        <v>9.4150935870384436E-2</v>
      </c>
      <c r="Y418" s="71">
        <f t="shared" si="299"/>
        <v>941.56820303876339</v>
      </c>
      <c r="Z418" s="72">
        <f t="shared" si="300"/>
        <v>0.31248046997062684</v>
      </c>
      <c r="AA418" s="71">
        <f t="shared" si="301"/>
        <v>3125</v>
      </c>
      <c r="AB418" s="72">
        <f t="shared" si="302"/>
        <v>0.62496093994125368</v>
      </c>
      <c r="AC418" s="71">
        <f t="shared" si="303"/>
        <v>6250</v>
      </c>
      <c r="AD418" s="71">
        <f t="shared" si="304"/>
        <v>10316.568203038763</v>
      </c>
      <c r="AE418" s="72">
        <f t="shared" si="305"/>
        <v>9.1184716449235171E-5</v>
      </c>
      <c r="AG418" s="116" t="s">
        <v>1425</v>
      </c>
      <c r="AH418" s="116"/>
      <c r="AI418" s="82">
        <f t="shared" si="286"/>
        <v>9.4150935870384436E-2</v>
      </c>
      <c r="AJ418" s="71">
        <f t="shared" si="287"/>
        <v>941.56820303876339</v>
      </c>
      <c r="AK418" s="117">
        <f t="shared" si="288"/>
        <v>0.31248046997062684</v>
      </c>
      <c r="AL418" s="118">
        <f t="shared" si="289"/>
        <v>3125</v>
      </c>
      <c r="AM418" s="82">
        <f t="shared" si="290"/>
        <v>0.62496093994125368</v>
      </c>
      <c r="AN418" s="71">
        <f t="shared" si="291"/>
        <v>6250</v>
      </c>
      <c r="AO418" s="71">
        <f t="shared" si="292"/>
        <v>10316.568203038763</v>
      </c>
      <c r="AP418" s="72">
        <f t="shared" si="306"/>
        <v>9.1184716449310699E-5</v>
      </c>
      <c r="AR418" s="116" t="s">
        <v>533</v>
      </c>
      <c r="AS418" s="116"/>
      <c r="AT418" s="25">
        <f t="shared" si="314"/>
        <v>0.48676042110536738</v>
      </c>
      <c r="AU418" s="48">
        <f t="shared" si="293"/>
        <v>5021.697082873392</v>
      </c>
      <c r="AV418" s="25">
        <f t="shared" si="315"/>
        <v>0.32310486081519763</v>
      </c>
      <c r="AW418" s="48">
        <f t="shared" si="294"/>
        <v>3333.333333333333</v>
      </c>
      <c r="AX418" s="25">
        <f t="shared" si="316"/>
        <v>0.32310486081519763</v>
      </c>
      <c r="AY418" s="48">
        <f t="shared" si="295"/>
        <v>3333.333333333333</v>
      </c>
      <c r="AZ418" s="48">
        <f t="shared" si="296"/>
        <v>11688.363749540058</v>
      </c>
      <c r="BA418" s="25">
        <f t="shared" si="317"/>
        <v>4.2938726144001622E-4</v>
      </c>
      <c r="BC418" s="116" t="s">
        <v>1425</v>
      </c>
      <c r="BD418" s="116"/>
      <c r="BE418" s="56">
        <f t="shared" si="307"/>
        <v>0.33333333333333331</v>
      </c>
      <c r="BF418" s="48">
        <f t="shared" si="308"/>
        <v>3896.1212498466857</v>
      </c>
      <c r="BG418" s="56">
        <f t="shared" si="309"/>
        <v>0.33333333333333331</v>
      </c>
      <c r="BH418" s="48">
        <f t="shared" si="310"/>
        <v>3334.4444444444439</v>
      </c>
      <c r="BI418" s="56">
        <f t="shared" si="311"/>
        <v>0.33333333333333331</v>
      </c>
      <c r="BJ418" s="48">
        <f t="shared" si="312"/>
        <v>3334.4444444444439</v>
      </c>
      <c r="BK418" s="48">
        <f t="shared" si="297"/>
        <v>11688.363749540058</v>
      </c>
      <c r="BL418" s="51">
        <f t="shared" si="313"/>
        <v>4.2938726144003958E-4</v>
      </c>
    </row>
    <row r="419" spans="2:64" x14ac:dyDescent="0.2">
      <c r="B419" s="94">
        <v>44330</v>
      </c>
      <c r="C419" s="120">
        <f t="shared" si="318"/>
        <v>150.3500620121159</v>
      </c>
      <c r="D419" s="72">
        <f t="shared" si="327"/>
        <v>1.0000000000000616E-3</v>
      </c>
      <c r="E419" s="22">
        <v>1000</v>
      </c>
      <c r="F419" s="96">
        <f t="shared" si="320"/>
        <v>150350.0620121159</v>
      </c>
      <c r="G419" s="72">
        <f t="shared" si="321"/>
        <v>9.110192163037717E-2</v>
      </c>
      <c r="H419" s="21">
        <v>100</v>
      </c>
      <c r="I419" s="72">
        <f t="shared" si="328"/>
        <v>0</v>
      </c>
      <c r="J419" s="22">
        <v>5000</v>
      </c>
      <c r="K419" s="96">
        <f t="shared" si="322"/>
        <v>500000</v>
      </c>
      <c r="L419" s="72">
        <f t="shared" si="323"/>
        <v>0.30296602612320761</v>
      </c>
      <c r="M419" s="21">
        <v>100</v>
      </c>
      <c r="N419" s="72">
        <f t="shared" si="329"/>
        <v>0</v>
      </c>
      <c r="O419" s="22">
        <v>10000</v>
      </c>
      <c r="P419" s="96">
        <f t="shared" si="324"/>
        <v>1000000</v>
      </c>
      <c r="Q419" s="72">
        <f t="shared" si="325"/>
        <v>0.60593205224641522</v>
      </c>
      <c r="R419" s="120">
        <f t="shared" si="326"/>
        <v>1650350.062012116</v>
      </c>
      <c r="S419" s="99">
        <f t="shared" si="319"/>
        <v>1</v>
      </c>
      <c r="V419" s="116" t="s">
        <v>534</v>
      </c>
      <c r="W419" s="116"/>
      <c r="X419" s="72">
        <f t="shared" si="298"/>
        <v>9.4245086806254832E-2</v>
      </c>
      <c r="Y419" s="71">
        <f t="shared" si="299"/>
        <v>942.50977124180224</v>
      </c>
      <c r="Z419" s="72">
        <f t="shared" si="300"/>
        <v>0.31248046997062684</v>
      </c>
      <c r="AA419" s="71">
        <f t="shared" si="301"/>
        <v>3125</v>
      </c>
      <c r="AB419" s="72">
        <f t="shared" si="302"/>
        <v>0.62496093994125368</v>
      </c>
      <c r="AC419" s="71">
        <f t="shared" si="303"/>
        <v>6250</v>
      </c>
      <c r="AD419" s="71">
        <f t="shared" si="304"/>
        <v>10317.509771241803</v>
      </c>
      <c r="AE419" s="72">
        <f t="shared" si="305"/>
        <v>9.1267578957320621E-5</v>
      </c>
      <c r="AG419" s="116" t="s">
        <v>1426</v>
      </c>
      <c r="AH419" s="116"/>
      <c r="AI419" s="82">
        <f t="shared" si="286"/>
        <v>9.4245086806254832E-2</v>
      </c>
      <c r="AJ419" s="71">
        <f t="shared" si="287"/>
        <v>942.50977124180224</v>
      </c>
      <c r="AK419" s="117">
        <f t="shared" si="288"/>
        <v>0.31248046997062684</v>
      </c>
      <c r="AL419" s="118">
        <f t="shared" si="289"/>
        <v>3125</v>
      </c>
      <c r="AM419" s="82">
        <f t="shared" si="290"/>
        <v>0.62496093994125368</v>
      </c>
      <c r="AN419" s="71">
        <f t="shared" si="291"/>
        <v>6250</v>
      </c>
      <c r="AO419" s="71">
        <f t="shared" si="292"/>
        <v>10317.509771241803</v>
      </c>
      <c r="AP419" s="72">
        <f t="shared" si="306"/>
        <v>9.1267578957276996E-5</v>
      </c>
      <c r="AR419" s="116" t="s">
        <v>534</v>
      </c>
      <c r="AS419" s="116"/>
      <c r="AT419" s="25">
        <f t="shared" si="314"/>
        <v>0.48720271571414819</v>
      </c>
      <c r="AU419" s="48">
        <f t="shared" si="293"/>
        <v>5026.7187799562662</v>
      </c>
      <c r="AV419" s="25">
        <f t="shared" si="315"/>
        <v>0.32307537450794555</v>
      </c>
      <c r="AW419" s="48">
        <f t="shared" si="294"/>
        <v>3333.333333333333</v>
      </c>
      <c r="AX419" s="25">
        <f t="shared" si="316"/>
        <v>0.32307537450794555</v>
      </c>
      <c r="AY419" s="48">
        <f t="shared" si="295"/>
        <v>3333.333333333333</v>
      </c>
      <c r="AZ419" s="48">
        <f t="shared" si="296"/>
        <v>11693.385446622931</v>
      </c>
      <c r="BA419" s="25">
        <f t="shared" si="317"/>
        <v>4.2963217012055208E-4</v>
      </c>
      <c r="BC419" s="116" t="s">
        <v>1426</v>
      </c>
      <c r="BD419" s="116"/>
      <c r="BE419" s="56">
        <f t="shared" si="307"/>
        <v>0.33333333333333331</v>
      </c>
      <c r="BF419" s="48">
        <f t="shared" si="308"/>
        <v>3897.7951488743101</v>
      </c>
      <c r="BG419" s="56">
        <f t="shared" si="309"/>
        <v>0.33333333333333331</v>
      </c>
      <c r="BH419" s="48">
        <f t="shared" si="310"/>
        <v>3334.4444444444439</v>
      </c>
      <c r="BI419" s="56">
        <f t="shared" si="311"/>
        <v>0.33333333333333331</v>
      </c>
      <c r="BJ419" s="48">
        <f t="shared" si="312"/>
        <v>3334.4444444444439</v>
      </c>
      <c r="BK419" s="48">
        <f t="shared" si="297"/>
        <v>11693.385446622931</v>
      </c>
      <c r="BL419" s="51">
        <f t="shared" si="313"/>
        <v>4.2963217012048638E-4</v>
      </c>
    </row>
    <row r="420" spans="2:64" x14ac:dyDescent="0.2">
      <c r="B420" s="94">
        <v>44331</v>
      </c>
      <c r="C420" s="120">
        <f t="shared" si="318"/>
        <v>150.50041207412801</v>
      </c>
      <c r="D420" s="72">
        <f t="shared" si="327"/>
        <v>9.9999999999995253E-4</v>
      </c>
      <c r="E420" s="22">
        <v>1000</v>
      </c>
      <c r="F420" s="96">
        <f t="shared" si="320"/>
        <v>150500.41207412802</v>
      </c>
      <c r="G420" s="72">
        <f t="shared" si="321"/>
        <v>9.1184716449115716E-2</v>
      </c>
      <c r="H420" s="21">
        <v>100</v>
      </c>
      <c r="I420" s="72">
        <f t="shared" si="328"/>
        <v>0</v>
      </c>
      <c r="J420" s="22">
        <v>5000</v>
      </c>
      <c r="K420" s="96">
        <f t="shared" si="322"/>
        <v>500000</v>
      </c>
      <c r="L420" s="72">
        <f t="shared" si="323"/>
        <v>0.30293842785029473</v>
      </c>
      <c r="M420" s="21">
        <v>100</v>
      </c>
      <c r="N420" s="72">
        <f t="shared" si="329"/>
        <v>0</v>
      </c>
      <c r="O420" s="22">
        <v>10000</v>
      </c>
      <c r="P420" s="96">
        <f t="shared" si="324"/>
        <v>1000000</v>
      </c>
      <c r="Q420" s="72">
        <f t="shared" si="325"/>
        <v>0.60587685570058947</v>
      </c>
      <c r="R420" s="120">
        <f t="shared" si="326"/>
        <v>1650500.4120741282</v>
      </c>
      <c r="S420" s="99">
        <f t="shared" si="319"/>
        <v>0.99999999999999989</v>
      </c>
      <c r="V420" s="116" t="s">
        <v>535</v>
      </c>
      <c r="W420" s="116"/>
      <c r="X420" s="72">
        <f t="shared" si="298"/>
        <v>9.4339331893061082E-2</v>
      </c>
      <c r="Y420" s="71">
        <f t="shared" si="299"/>
        <v>943.45228101304394</v>
      </c>
      <c r="Z420" s="72">
        <f t="shared" si="300"/>
        <v>0.31248046997062684</v>
      </c>
      <c r="AA420" s="71">
        <f t="shared" si="301"/>
        <v>3125</v>
      </c>
      <c r="AB420" s="72">
        <f t="shared" si="302"/>
        <v>0.62496093994125368</v>
      </c>
      <c r="AC420" s="71">
        <f t="shared" si="303"/>
        <v>6250</v>
      </c>
      <c r="AD420" s="71">
        <f t="shared" si="304"/>
        <v>10318.452281013044</v>
      </c>
      <c r="AE420" s="72">
        <f t="shared" si="305"/>
        <v>9.1350509196327258E-5</v>
      </c>
      <c r="AG420" s="116" t="s">
        <v>1427</v>
      </c>
      <c r="AH420" s="116"/>
      <c r="AI420" s="82">
        <f t="shared" si="286"/>
        <v>9.4339331893061082E-2</v>
      </c>
      <c r="AJ420" s="71">
        <f t="shared" si="287"/>
        <v>943.45228101304394</v>
      </c>
      <c r="AK420" s="117">
        <f t="shared" si="288"/>
        <v>0.31248046997062684</v>
      </c>
      <c r="AL420" s="118">
        <f t="shared" si="289"/>
        <v>3125</v>
      </c>
      <c r="AM420" s="82">
        <f t="shared" si="290"/>
        <v>0.62496093994125368</v>
      </c>
      <c r="AN420" s="71">
        <f t="shared" si="291"/>
        <v>6250</v>
      </c>
      <c r="AO420" s="71">
        <f t="shared" si="292"/>
        <v>10318.452281013044</v>
      </c>
      <c r="AP420" s="72">
        <f t="shared" si="306"/>
        <v>9.1350509196397311E-5</v>
      </c>
      <c r="AR420" s="116" t="s">
        <v>535</v>
      </c>
      <c r="AS420" s="116"/>
      <c r="AT420" s="25">
        <f t="shared" si="314"/>
        <v>0.4876453717768432</v>
      </c>
      <c r="AU420" s="48">
        <f t="shared" si="293"/>
        <v>5031.7454987362216</v>
      </c>
      <c r="AV420" s="25">
        <f t="shared" si="315"/>
        <v>0.3230458641037659</v>
      </c>
      <c r="AW420" s="48">
        <f t="shared" si="294"/>
        <v>3333.333333333333</v>
      </c>
      <c r="AX420" s="25">
        <f t="shared" si="316"/>
        <v>0.3230458641037659</v>
      </c>
      <c r="AY420" s="48">
        <f t="shared" si="295"/>
        <v>3333.333333333333</v>
      </c>
      <c r="AZ420" s="48">
        <f t="shared" si="296"/>
        <v>11698.412165402886</v>
      </c>
      <c r="BA420" s="25">
        <f t="shared" si="317"/>
        <v>4.2987711325348125E-4</v>
      </c>
      <c r="BC420" s="116" t="s">
        <v>1427</v>
      </c>
      <c r="BD420" s="116"/>
      <c r="BE420" s="56">
        <f t="shared" si="307"/>
        <v>0.33333333333333331</v>
      </c>
      <c r="BF420" s="48">
        <f t="shared" si="308"/>
        <v>3899.4707218009617</v>
      </c>
      <c r="BG420" s="56">
        <f t="shared" si="309"/>
        <v>0.33333333333333331</v>
      </c>
      <c r="BH420" s="48">
        <f t="shared" si="310"/>
        <v>3334.4444444444439</v>
      </c>
      <c r="BI420" s="56">
        <f t="shared" si="311"/>
        <v>0.33333333333333331</v>
      </c>
      <c r="BJ420" s="48">
        <f t="shared" si="312"/>
        <v>3334.4444444444439</v>
      </c>
      <c r="BK420" s="48">
        <f t="shared" si="297"/>
        <v>11698.412165402886</v>
      </c>
      <c r="BL420" s="51">
        <f t="shared" si="313"/>
        <v>4.2987711325337408E-4</v>
      </c>
    </row>
    <row r="421" spans="2:64" x14ac:dyDescent="0.2">
      <c r="B421" s="94">
        <v>44332</v>
      </c>
      <c r="C421" s="120">
        <f t="shared" si="318"/>
        <v>150.65091248620215</v>
      </c>
      <c r="D421" s="72">
        <f t="shared" si="327"/>
        <v>1.0000000000000636E-3</v>
      </c>
      <c r="E421" s="22">
        <v>1000</v>
      </c>
      <c r="F421" s="96">
        <f t="shared" si="320"/>
        <v>150650.91248620214</v>
      </c>
      <c r="G421" s="72">
        <f t="shared" si="321"/>
        <v>9.1267578957256623E-2</v>
      </c>
      <c r="H421" s="21">
        <v>100</v>
      </c>
      <c r="I421" s="72">
        <f t="shared" si="328"/>
        <v>0</v>
      </c>
      <c r="J421" s="22">
        <v>5000</v>
      </c>
      <c r="K421" s="96">
        <f t="shared" si="322"/>
        <v>500000</v>
      </c>
      <c r="L421" s="72">
        <f t="shared" si="323"/>
        <v>0.30291080701424783</v>
      </c>
      <c r="M421" s="21">
        <v>100</v>
      </c>
      <c r="N421" s="72">
        <f t="shared" si="329"/>
        <v>0</v>
      </c>
      <c r="O421" s="22">
        <v>10000</v>
      </c>
      <c r="P421" s="96">
        <f t="shared" si="324"/>
        <v>1000000</v>
      </c>
      <c r="Q421" s="72">
        <f t="shared" si="325"/>
        <v>0.60582161402849566</v>
      </c>
      <c r="R421" s="120">
        <f t="shared" si="326"/>
        <v>1650650.9124862021</v>
      </c>
      <c r="S421" s="99">
        <f t="shared" si="319"/>
        <v>1</v>
      </c>
      <c r="V421" s="116" t="s">
        <v>536</v>
      </c>
      <c r="W421" s="116"/>
      <c r="X421" s="72">
        <f t="shared" si="298"/>
        <v>9.4433671224954122E-2</v>
      </c>
      <c r="Y421" s="71">
        <f t="shared" si="299"/>
        <v>944.39573329405687</v>
      </c>
      <c r="Z421" s="72">
        <f t="shared" si="300"/>
        <v>0.31248046997062684</v>
      </c>
      <c r="AA421" s="71">
        <f t="shared" si="301"/>
        <v>3125</v>
      </c>
      <c r="AB421" s="72">
        <f t="shared" si="302"/>
        <v>0.62496093994125368</v>
      </c>
      <c r="AC421" s="71">
        <f t="shared" si="303"/>
        <v>6250</v>
      </c>
      <c r="AD421" s="71">
        <f t="shared" si="304"/>
        <v>10319.395733294057</v>
      </c>
      <c r="AE421" s="72">
        <f t="shared" si="305"/>
        <v>9.1433507208190762E-5</v>
      </c>
      <c r="AG421" s="116" t="s">
        <v>1428</v>
      </c>
      <c r="AH421" s="116"/>
      <c r="AI421" s="82">
        <f t="shared" si="286"/>
        <v>9.4433671224954122E-2</v>
      </c>
      <c r="AJ421" s="71">
        <f t="shared" si="287"/>
        <v>944.39573329405687</v>
      </c>
      <c r="AK421" s="117">
        <f t="shared" si="288"/>
        <v>0.31248046997062684</v>
      </c>
      <c r="AL421" s="118">
        <f t="shared" si="289"/>
        <v>3125</v>
      </c>
      <c r="AM421" s="82">
        <f t="shared" si="290"/>
        <v>0.62496093994125368</v>
      </c>
      <c r="AN421" s="71">
        <f t="shared" si="291"/>
        <v>6250</v>
      </c>
      <c r="AO421" s="71">
        <f t="shared" si="292"/>
        <v>10319.395733294057</v>
      </c>
      <c r="AP421" s="72">
        <f t="shared" si="306"/>
        <v>9.1433507208193987E-5</v>
      </c>
      <c r="AR421" s="116" t="s">
        <v>536</v>
      </c>
      <c r="AS421" s="116"/>
      <c r="AT421" s="25">
        <f t="shared" si="314"/>
        <v>0.48808838951533901</v>
      </c>
      <c r="AU421" s="48">
        <f t="shared" si="293"/>
        <v>5036.7772442349569</v>
      </c>
      <c r="AV421" s="25">
        <f t="shared" si="315"/>
        <v>0.32301632958786619</v>
      </c>
      <c r="AW421" s="48">
        <f t="shared" si="294"/>
        <v>3333.333333333333</v>
      </c>
      <c r="AX421" s="25">
        <f t="shared" si="316"/>
        <v>0.32301632958786619</v>
      </c>
      <c r="AY421" s="48">
        <f t="shared" si="295"/>
        <v>3333.333333333333</v>
      </c>
      <c r="AZ421" s="48">
        <f t="shared" si="296"/>
        <v>11703.443910901624</v>
      </c>
      <c r="BA421" s="25">
        <f t="shared" si="317"/>
        <v>4.3012209072432938E-4</v>
      </c>
      <c r="BC421" s="116" t="s">
        <v>1428</v>
      </c>
      <c r="BD421" s="116"/>
      <c r="BE421" s="56">
        <f t="shared" si="307"/>
        <v>0.33333333333333331</v>
      </c>
      <c r="BF421" s="48">
        <f t="shared" si="308"/>
        <v>3901.1479703005411</v>
      </c>
      <c r="BG421" s="56">
        <f t="shared" si="309"/>
        <v>0.33333333333333331</v>
      </c>
      <c r="BH421" s="48">
        <f t="shared" si="310"/>
        <v>3334.4444444444439</v>
      </c>
      <c r="BI421" s="56">
        <f t="shared" si="311"/>
        <v>0.33333333333333331</v>
      </c>
      <c r="BJ421" s="48">
        <f t="shared" si="312"/>
        <v>3334.4444444444439</v>
      </c>
      <c r="BK421" s="48">
        <f t="shared" si="297"/>
        <v>11703.443910901624</v>
      </c>
      <c r="BL421" s="51">
        <f t="shared" si="313"/>
        <v>4.301220907243497E-4</v>
      </c>
    </row>
    <row r="422" spans="2:64" x14ac:dyDescent="0.2">
      <c r="B422" s="94">
        <v>44333</v>
      </c>
      <c r="C422" s="120">
        <f t="shared" si="318"/>
        <v>150.80156339868836</v>
      </c>
      <c r="D422" s="72">
        <f t="shared" si="327"/>
        <v>1.0000000000000748E-3</v>
      </c>
      <c r="E422" s="22">
        <v>1000</v>
      </c>
      <c r="F422" s="96">
        <f t="shared" si="320"/>
        <v>150801.56339868836</v>
      </c>
      <c r="G422" s="72">
        <f t="shared" si="321"/>
        <v>9.1350509196403015E-2</v>
      </c>
      <c r="H422" s="21">
        <v>100</v>
      </c>
      <c r="I422" s="72">
        <f t="shared" si="328"/>
        <v>0</v>
      </c>
      <c r="J422" s="22">
        <v>5000</v>
      </c>
      <c r="K422" s="96">
        <f t="shared" si="322"/>
        <v>500000</v>
      </c>
      <c r="L422" s="72">
        <f t="shared" si="323"/>
        <v>0.30288316360119899</v>
      </c>
      <c r="M422" s="21">
        <v>100</v>
      </c>
      <c r="N422" s="72">
        <f t="shared" si="329"/>
        <v>0</v>
      </c>
      <c r="O422" s="22">
        <v>10000</v>
      </c>
      <c r="P422" s="96">
        <f t="shared" si="324"/>
        <v>1000000</v>
      </c>
      <c r="Q422" s="72">
        <f t="shared" si="325"/>
        <v>0.60576632720239798</v>
      </c>
      <c r="R422" s="120">
        <f t="shared" si="326"/>
        <v>1650801.5633986883</v>
      </c>
      <c r="S422" s="99">
        <f t="shared" si="319"/>
        <v>1</v>
      </c>
      <c r="V422" s="116" t="s">
        <v>537</v>
      </c>
      <c r="W422" s="116"/>
      <c r="X422" s="72">
        <f t="shared" si="298"/>
        <v>9.4528104896179091E-2</v>
      </c>
      <c r="Y422" s="71">
        <f t="shared" si="299"/>
        <v>945.34012902735105</v>
      </c>
      <c r="Z422" s="72">
        <f t="shared" si="300"/>
        <v>0.31248046997062684</v>
      </c>
      <c r="AA422" s="71">
        <f t="shared" si="301"/>
        <v>3125</v>
      </c>
      <c r="AB422" s="72">
        <f t="shared" si="302"/>
        <v>0.62496093994125368</v>
      </c>
      <c r="AC422" s="71">
        <f t="shared" si="303"/>
        <v>6250</v>
      </c>
      <c r="AD422" s="71">
        <f t="shared" si="304"/>
        <v>10320.34012902735</v>
      </c>
      <c r="AE422" s="72">
        <f t="shared" si="305"/>
        <v>9.1516573034050708E-5</v>
      </c>
      <c r="AG422" s="116" t="s">
        <v>1429</v>
      </c>
      <c r="AH422" s="116"/>
      <c r="AI422" s="82">
        <f t="shared" si="286"/>
        <v>9.4528104896179091E-2</v>
      </c>
      <c r="AJ422" s="71">
        <f t="shared" si="287"/>
        <v>945.34012902735105</v>
      </c>
      <c r="AK422" s="117">
        <f t="shared" si="288"/>
        <v>0.31248046997062684</v>
      </c>
      <c r="AL422" s="118">
        <f t="shared" si="289"/>
        <v>3125</v>
      </c>
      <c r="AM422" s="82">
        <f t="shared" si="290"/>
        <v>0.62496093994125368</v>
      </c>
      <c r="AN422" s="71">
        <f t="shared" si="291"/>
        <v>6250</v>
      </c>
      <c r="AO422" s="71">
        <f t="shared" si="292"/>
        <v>10320.34012902735</v>
      </c>
      <c r="AP422" s="72">
        <f t="shared" si="306"/>
        <v>9.1516573033967319E-5</v>
      </c>
      <c r="AR422" s="116" t="s">
        <v>537</v>
      </c>
      <c r="AS422" s="116"/>
      <c r="AT422" s="25">
        <f t="shared" si="314"/>
        <v>0.48853176915152341</v>
      </c>
      <c r="AU422" s="48">
        <f t="shared" si="293"/>
        <v>5041.8140214791929</v>
      </c>
      <c r="AV422" s="25">
        <f t="shared" si="315"/>
        <v>0.32298677094545392</v>
      </c>
      <c r="AW422" s="48">
        <f t="shared" si="294"/>
        <v>3333.333333333333</v>
      </c>
      <c r="AX422" s="25">
        <f t="shared" si="316"/>
        <v>0.32298677094545392</v>
      </c>
      <c r="AY422" s="48">
        <f t="shared" si="295"/>
        <v>3333.333333333333</v>
      </c>
      <c r="AZ422" s="48">
        <f t="shared" si="296"/>
        <v>11708.480688145857</v>
      </c>
      <c r="BA422" s="25">
        <f t="shared" si="317"/>
        <v>4.3036710241688218E-4</v>
      </c>
      <c r="BC422" s="116" t="s">
        <v>1429</v>
      </c>
      <c r="BD422" s="116"/>
      <c r="BE422" s="56">
        <f t="shared" si="307"/>
        <v>0.33333333333333331</v>
      </c>
      <c r="BF422" s="48">
        <f t="shared" si="308"/>
        <v>3902.8268960486189</v>
      </c>
      <c r="BG422" s="56">
        <f t="shared" si="309"/>
        <v>0.33333333333333331</v>
      </c>
      <c r="BH422" s="48">
        <f t="shared" si="310"/>
        <v>3334.4444444444439</v>
      </c>
      <c r="BI422" s="56">
        <f t="shared" si="311"/>
        <v>0.33333333333333331</v>
      </c>
      <c r="BJ422" s="48">
        <f t="shared" si="312"/>
        <v>3334.4444444444439</v>
      </c>
      <c r="BK422" s="48">
        <f t="shared" si="297"/>
        <v>11708.480688145857</v>
      </c>
      <c r="BL422" s="51">
        <f t="shared" si="313"/>
        <v>4.3036710241683984E-4</v>
      </c>
    </row>
    <row r="423" spans="2:64" x14ac:dyDescent="0.2">
      <c r="B423" s="94">
        <v>44334</v>
      </c>
      <c r="C423" s="120">
        <f t="shared" si="318"/>
        <v>150.95236496208705</v>
      </c>
      <c r="D423" s="72">
        <f t="shared" si="327"/>
        <v>9.9999999999999243E-4</v>
      </c>
      <c r="E423" s="22">
        <v>1000</v>
      </c>
      <c r="F423" s="96">
        <f t="shared" si="320"/>
        <v>150952.36496208704</v>
      </c>
      <c r="G423" s="72">
        <f t="shared" si="321"/>
        <v>9.1433507208158335E-2</v>
      </c>
      <c r="H423" s="21">
        <v>100</v>
      </c>
      <c r="I423" s="72">
        <f t="shared" si="328"/>
        <v>0</v>
      </c>
      <c r="J423" s="22">
        <v>5000</v>
      </c>
      <c r="K423" s="96">
        <f t="shared" si="322"/>
        <v>500000</v>
      </c>
      <c r="L423" s="72">
        <f t="shared" si="323"/>
        <v>0.30285549759728053</v>
      </c>
      <c r="M423" s="21">
        <v>100</v>
      </c>
      <c r="N423" s="72">
        <f t="shared" si="329"/>
        <v>0</v>
      </c>
      <c r="O423" s="22">
        <v>10000</v>
      </c>
      <c r="P423" s="96">
        <f t="shared" si="324"/>
        <v>1000000</v>
      </c>
      <c r="Q423" s="72">
        <f t="shared" si="325"/>
        <v>0.60571099519456106</v>
      </c>
      <c r="R423" s="120">
        <f t="shared" si="326"/>
        <v>1650952.364962087</v>
      </c>
      <c r="S423" s="99">
        <f t="shared" si="319"/>
        <v>1</v>
      </c>
      <c r="V423" s="116" t="s">
        <v>538</v>
      </c>
      <c r="W423" s="116"/>
      <c r="X423" s="72">
        <f t="shared" si="298"/>
        <v>9.4622633001075263E-2</v>
      </c>
      <c r="Y423" s="71">
        <f t="shared" si="299"/>
        <v>946.28546915637833</v>
      </c>
      <c r="Z423" s="72">
        <f t="shared" si="300"/>
        <v>0.31248046997062684</v>
      </c>
      <c r="AA423" s="71">
        <f t="shared" si="301"/>
        <v>3125</v>
      </c>
      <c r="AB423" s="72">
        <f t="shared" si="302"/>
        <v>0.62496093994125368</v>
      </c>
      <c r="AC423" s="71">
        <f t="shared" si="303"/>
        <v>6250</v>
      </c>
      <c r="AD423" s="71">
        <f t="shared" si="304"/>
        <v>10321.285469156379</v>
      </c>
      <c r="AE423" s="72">
        <f t="shared" si="305"/>
        <v>9.1599706716013389E-5</v>
      </c>
      <c r="AG423" s="116" t="s">
        <v>1430</v>
      </c>
      <c r="AH423" s="116"/>
      <c r="AI423" s="82">
        <f t="shared" si="286"/>
        <v>9.4622633001075263E-2</v>
      </c>
      <c r="AJ423" s="71">
        <f t="shared" si="287"/>
        <v>946.28546915637833</v>
      </c>
      <c r="AK423" s="117">
        <f t="shared" si="288"/>
        <v>0.31248046997062684</v>
      </c>
      <c r="AL423" s="118">
        <f t="shared" si="289"/>
        <v>3125</v>
      </c>
      <c r="AM423" s="82">
        <f t="shared" si="290"/>
        <v>0.62496093994125368</v>
      </c>
      <c r="AN423" s="71">
        <f t="shared" si="291"/>
        <v>6250</v>
      </c>
      <c r="AO423" s="71">
        <f t="shared" si="292"/>
        <v>10321.285469156379</v>
      </c>
      <c r="AP423" s="72">
        <f t="shared" si="306"/>
        <v>9.1599706715905782E-5</v>
      </c>
      <c r="AR423" s="116" t="s">
        <v>538</v>
      </c>
      <c r="AS423" s="116"/>
      <c r="AT423" s="25">
        <f t="shared" si="314"/>
        <v>0.48897551090728447</v>
      </c>
      <c r="AU423" s="48">
        <f t="shared" si="293"/>
        <v>5046.8558355006717</v>
      </c>
      <c r="AV423" s="25">
        <f t="shared" si="315"/>
        <v>0.32295718816173646</v>
      </c>
      <c r="AW423" s="48">
        <f t="shared" si="294"/>
        <v>3333.333333333333</v>
      </c>
      <c r="AX423" s="25">
        <f t="shared" si="316"/>
        <v>0.32295718816173646</v>
      </c>
      <c r="AY423" s="48">
        <f t="shared" si="295"/>
        <v>3333.333333333333</v>
      </c>
      <c r="AZ423" s="48">
        <f t="shared" si="296"/>
        <v>11713.522502167336</v>
      </c>
      <c r="BA423" s="25">
        <f t="shared" si="317"/>
        <v>4.3061214821691794E-4</v>
      </c>
      <c r="BC423" s="116" t="s">
        <v>1430</v>
      </c>
      <c r="BD423" s="116"/>
      <c r="BE423" s="56">
        <f t="shared" si="307"/>
        <v>0.33333333333333331</v>
      </c>
      <c r="BF423" s="48">
        <f t="shared" si="308"/>
        <v>3904.507500722445</v>
      </c>
      <c r="BG423" s="56">
        <f t="shared" si="309"/>
        <v>0.33333333333333331</v>
      </c>
      <c r="BH423" s="48">
        <f t="shared" si="310"/>
        <v>3334.4444444444439</v>
      </c>
      <c r="BI423" s="56">
        <f t="shared" si="311"/>
        <v>0.33333333333333331</v>
      </c>
      <c r="BJ423" s="48">
        <f t="shared" si="312"/>
        <v>3334.4444444444439</v>
      </c>
      <c r="BK423" s="48">
        <f t="shared" si="297"/>
        <v>11713.522502167336</v>
      </c>
      <c r="BL423" s="51">
        <f t="shared" si="313"/>
        <v>4.3061214821693561E-4</v>
      </c>
    </row>
    <row r="424" spans="2:64" x14ac:dyDescent="0.2">
      <c r="B424" s="94">
        <v>44335</v>
      </c>
      <c r="C424" s="120">
        <f t="shared" si="318"/>
        <v>151.10331732704913</v>
      </c>
      <c r="D424" s="72">
        <f t="shared" si="327"/>
        <v>9.9999999999995535E-4</v>
      </c>
      <c r="E424" s="22">
        <v>1000</v>
      </c>
      <c r="F424" s="96">
        <f t="shared" si="320"/>
        <v>151103.31732704912</v>
      </c>
      <c r="G424" s="72">
        <f t="shared" si="321"/>
        <v>9.1516573034126317E-2</v>
      </c>
      <c r="H424" s="21">
        <v>100</v>
      </c>
      <c r="I424" s="72">
        <f t="shared" si="328"/>
        <v>0</v>
      </c>
      <c r="J424" s="22">
        <v>5000</v>
      </c>
      <c r="K424" s="96">
        <f t="shared" si="322"/>
        <v>500000</v>
      </c>
      <c r="L424" s="72">
        <f t="shared" si="323"/>
        <v>0.30282780898862455</v>
      </c>
      <c r="M424" s="21">
        <v>100</v>
      </c>
      <c r="N424" s="72">
        <f t="shared" si="329"/>
        <v>0</v>
      </c>
      <c r="O424" s="22">
        <v>10000</v>
      </c>
      <c r="P424" s="96">
        <f t="shared" si="324"/>
        <v>1000000</v>
      </c>
      <c r="Q424" s="72">
        <f t="shared" si="325"/>
        <v>0.60565561797724909</v>
      </c>
      <c r="R424" s="120">
        <f t="shared" si="326"/>
        <v>1651103.3173270491</v>
      </c>
      <c r="S424" s="99">
        <f t="shared" si="319"/>
        <v>1</v>
      </c>
      <c r="V424" s="116" t="s">
        <v>539</v>
      </c>
      <c r="W424" s="116"/>
      <c r="X424" s="72">
        <f t="shared" si="298"/>
        <v>9.4717255634076333E-2</v>
      </c>
      <c r="Y424" s="71">
        <f t="shared" si="299"/>
        <v>947.23175462553456</v>
      </c>
      <c r="Z424" s="72">
        <f t="shared" si="300"/>
        <v>0.31248046997062684</v>
      </c>
      <c r="AA424" s="71">
        <f t="shared" si="301"/>
        <v>3125</v>
      </c>
      <c r="AB424" s="72">
        <f t="shared" si="302"/>
        <v>0.62496093994125368</v>
      </c>
      <c r="AC424" s="71">
        <f t="shared" si="303"/>
        <v>6250</v>
      </c>
      <c r="AD424" s="71">
        <f t="shared" si="304"/>
        <v>10322.231754625534</v>
      </c>
      <c r="AE424" s="72">
        <f t="shared" si="305"/>
        <v>9.1682908295036291E-5</v>
      </c>
      <c r="AG424" s="116" t="s">
        <v>1431</v>
      </c>
      <c r="AH424" s="116"/>
      <c r="AI424" s="82">
        <f t="shared" si="286"/>
        <v>9.4717255634076333E-2</v>
      </c>
      <c r="AJ424" s="71">
        <f t="shared" si="287"/>
        <v>947.23175462553456</v>
      </c>
      <c r="AK424" s="117">
        <f t="shared" si="288"/>
        <v>0.31248046997062684</v>
      </c>
      <c r="AL424" s="118">
        <f t="shared" si="289"/>
        <v>3125</v>
      </c>
      <c r="AM424" s="82">
        <f t="shared" si="290"/>
        <v>0.62496093994125368</v>
      </c>
      <c r="AN424" s="71">
        <f t="shared" si="291"/>
        <v>6250</v>
      </c>
      <c r="AO424" s="71">
        <f t="shared" si="292"/>
        <v>10322.231754625534</v>
      </c>
      <c r="AP424" s="72">
        <f t="shared" si="306"/>
        <v>9.1682908295087628E-5</v>
      </c>
      <c r="AR424" s="116" t="s">
        <v>539</v>
      </c>
      <c r="AS424" s="116"/>
      <c r="AT424" s="25">
        <f t="shared" si="314"/>
        <v>0.48941961500451148</v>
      </c>
      <c r="AU424" s="48">
        <f t="shared" si="293"/>
        <v>5051.9026913361722</v>
      </c>
      <c r="AV424" s="25">
        <f t="shared" si="315"/>
        <v>0.32292758122192133</v>
      </c>
      <c r="AW424" s="48">
        <f t="shared" si="294"/>
        <v>3333.333333333333</v>
      </c>
      <c r="AX424" s="25">
        <f t="shared" si="316"/>
        <v>0.32292758122192133</v>
      </c>
      <c r="AY424" s="48">
        <f t="shared" si="295"/>
        <v>3333.333333333333</v>
      </c>
      <c r="AZ424" s="48">
        <f t="shared" si="296"/>
        <v>11718.569358002838</v>
      </c>
      <c r="BA424" s="25">
        <f t="shared" si="317"/>
        <v>4.3085722800878588E-4</v>
      </c>
      <c r="BC424" s="116" t="s">
        <v>1431</v>
      </c>
      <c r="BD424" s="116"/>
      <c r="BE424" s="56">
        <f t="shared" si="307"/>
        <v>0.33333333333333331</v>
      </c>
      <c r="BF424" s="48">
        <f t="shared" si="308"/>
        <v>3906.1897860009458</v>
      </c>
      <c r="BG424" s="56">
        <f t="shared" si="309"/>
        <v>0.33333333333333331</v>
      </c>
      <c r="BH424" s="48">
        <f t="shared" si="310"/>
        <v>3334.4444444444439</v>
      </c>
      <c r="BI424" s="56">
        <f t="shared" si="311"/>
        <v>0.33333333333333331</v>
      </c>
      <c r="BJ424" s="48">
        <f t="shared" si="312"/>
        <v>3334.4444444444439</v>
      </c>
      <c r="BK424" s="48">
        <f t="shared" si="297"/>
        <v>11718.569358002838</v>
      </c>
      <c r="BL424" s="51">
        <f t="shared" si="313"/>
        <v>4.3085722800872972E-4</v>
      </c>
    </row>
    <row r="425" spans="2:64" x14ac:dyDescent="0.2">
      <c r="B425" s="94">
        <v>44336</v>
      </c>
      <c r="C425" s="120">
        <f t="shared" si="318"/>
        <v>151.25442064437618</v>
      </c>
      <c r="D425" s="72">
        <f t="shared" si="327"/>
        <v>1.0000000000000466E-3</v>
      </c>
      <c r="E425" s="22">
        <v>1000</v>
      </c>
      <c r="F425" s="96">
        <f t="shared" si="320"/>
        <v>151254.42064437619</v>
      </c>
      <c r="G425" s="72">
        <f t="shared" si="321"/>
        <v>9.1599706715910875E-2</v>
      </c>
      <c r="H425" s="21">
        <v>100</v>
      </c>
      <c r="I425" s="72">
        <f t="shared" si="328"/>
        <v>0</v>
      </c>
      <c r="J425" s="22">
        <v>5000</v>
      </c>
      <c r="K425" s="96">
        <f t="shared" si="322"/>
        <v>500000</v>
      </c>
      <c r="L425" s="72">
        <f t="shared" si="323"/>
        <v>0.30280009776136302</v>
      </c>
      <c r="M425" s="21">
        <v>100</v>
      </c>
      <c r="N425" s="72">
        <f t="shared" si="329"/>
        <v>0</v>
      </c>
      <c r="O425" s="22">
        <v>10000</v>
      </c>
      <c r="P425" s="96">
        <f t="shared" si="324"/>
        <v>1000000</v>
      </c>
      <c r="Q425" s="72">
        <f t="shared" si="325"/>
        <v>0.60560019552272604</v>
      </c>
      <c r="R425" s="120">
        <f t="shared" si="326"/>
        <v>1651254.4206443762</v>
      </c>
      <c r="S425" s="99">
        <f t="shared" si="319"/>
        <v>1</v>
      </c>
      <c r="V425" s="116" t="s">
        <v>540</v>
      </c>
      <c r="W425" s="116"/>
      <c r="X425" s="72">
        <f t="shared" si="298"/>
        <v>9.4811972889710397E-2</v>
      </c>
      <c r="Y425" s="71">
        <f t="shared" si="299"/>
        <v>948.17898638016004</v>
      </c>
      <c r="Z425" s="72">
        <f t="shared" si="300"/>
        <v>0.31248046997062684</v>
      </c>
      <c r="AA425" s="71">
        <f t="shared" si="301"/>
        <v>3125</v>
      </c>
      <c r="AB425" s="72">
        <f t="shared" si="302"/>
        <v>0.62496093994125368</v>
      </c>
      <c r="AC425" s="71">
        <f t="shared" si="303"/>
        <v>6250</v>
      </c>
      <c r="AD425" s="71">
        <f t="shared" si="304"/>
        <v>10323.17898638016</v>
      </c>
      <c r="AE425" s="72">
        <f t="shared" si="305"/>
        <v>9.1766177813395629E-5</v>
      </c>
      <c r="AG425" s="116" t="s">
        <v>1432</v>
      </c>
      <c r="AH425" s="116"/>
      <c r="AI425" s="82">
        <f t="shared" si="286"/>
        <v>9.4811972889710397E-2</v>
      </c>
      <c r="AJ425" s="71">
        <f t="shared" si="287"/>
        <v>948.17898638016004</v>
      </c>
      <c r="AK425" s="117">
        <f t="shared" si="288"/>
        <v>0.31248046997062684</v>
      </c>
      <c r="AL425" s="118">
        <f t="shared" si="289"/>
        <v>3125</v>
      </c>
      <c r="AM425" s="82">
        <f t="shared" si="290"/>
        <v>0.62496093994125368</v>
      </c>
      <c r="AN425" s="71">
        <f t="shared" si="291"/>
        <v>6250</v>
      </c>
      <c r="AO425" s="71">
        <f t="shared" si="292"/>
        <v>10323.17898638016</v>
      </c>
      <c r="AP425" s="72">
        <f t="shared" si="306"/>
        <v>9.1766177813479288E-5</v>
      </c>
      <c r="AR425" s="116" t="s">
        <v>540</v>
      </c>
      <c r="AS425" s="116"/>
      <c r="AT425" s="25">
        <f t="shared" si="314"/>
        <v>0.48986408166509343</v>
      </c>
      <c r="AU425" s="48">
        <f t="shared" si="293"/>
        <v>5056.9545940275075</v>
      </c>
      <c r="AV425" s="25">
        <f t="shared" si="315"/>
        <v>0.32289795011121586</v>
      </c>
      <c r="AW425" s="48">
        <f t="shared" si="294"/>
        <v>3333.333333333333</v>
      </c>
      <c r="AX425" s="25">
        <f t="shared" si="316"/>
        <v>0.32289795011121586</v>
      </c>
      <c r="AY425" s="48">
        <f t="shared" si="295"/>
        <v>3333.333333333333</v>
      </c>
      <c r="AZ425" s="48">
        <f t="shared" si="296"/>
        <v>11723.621260694174</v>
      </c>
      <c r="BA425" s="25">
        <f t="shared" si="317"/>
        <v>4.3110234167665094E-4</v>
      </c>
      <c r="BC425" s="116" t="s">
        <v>1432</v>
      </c>
      <c r="BD425" s="116"/>
      <c r="BE425" s="56">
        <f t="shared" si="307"/>
        <v>0.33333333333333331</v>
      </c>
      <c r="BF425" s="48">
        <f t="shared" si="308"/>
        <v>3907.8737535647242</v>
      </c>
      <c r="BG425" s="56">
        <f t="shared" si="309"/>
        <v>0.33333333333333331</v>
      </c>
      <c r="BH425" s="48">
        <f t="shared" si="310"/>
        <v>3334.4444444444439</v>
      </c>
      <c r="BI425" s="56">
        <f t="shared" si="311"/>
        <v>0.33333333333333331</v>
      </c>
      <c r="BJ425" s="48">
        <f t="shared" si="312"/>
        <v>3334.4444444444439</v>
      </c>
      <c r="BK425" s="48">
        <f t="shared" si="297"/>
        <v>11723.621260694174</v>
      </c>
      <c r="BL425" s="51">
        <f t="shared" si="313"/>
        <v>4.3110234167675898E-4</v>
      </c>
    </row>
    <row r="426" spans="2:64" x14ac:dyDescent="0.2">
      <c r="B426" s="94">
        <v>44337</v>
      </c>
      <c r="C426" s="120">
        <f t="shared" si="318"/>
        <v>151.40567506502055</v>
      </c>
      <c r="D426" s="72">
        <f t="shared" si="327"/>
        <v>9.9999999999991654E-4</v>
      </c>
      <c r="E426" s="22">
        <v>1000</v>
      </c>
      <c r="F426" s="96">
        <f t="shared" si="320"/>
        <v>151405.67506502054</v>
      </c>
      <c r="G426" s="72">
        <f t="shared" si="321"/>
        <v>9.1682908295116078E-2</v>
      </c>
      <c r="H426" s="21">
        <v>100</v>
      </c>
      <c r="I426" s="72">
        <f t="shared" si="328"/>
        <v>0</v>
      </c>
      <c r="J426" s="22">
        <v>5000</v>
      </c>
      <c r="K426" s="96">
        <f t="shared" si="322"/>
        <v>500000</v>
      </c>
      <c r="L426" s="72">
        <f t="shared" si="323"/>
        <v>0.30277236390162798</v>
      </c>
      <c r="M426" s="21">
        <v>100</v>
      </c>
      <c r="N426" s="72">
        <f t="shared" si="329"/>
        <v>0</v>
      </c>
      <c r="O426" s="22">
        <v>10000</v>
      </c>
      <c r="P426" s="96">
        <f t="shared" si="324"/>
        <v>1000000</v>
      </c>
      <c r="Q426" s="72">
        <f t="shared" si="325"/>
        <v>0.60554472780325597</v>
      </c>
      <c r="R426" s="120">
        <f t="shared" si="326"/>
        <v>1651405.6750650206</v>
      </c>
      <c r="S426" s="99">
        <f t="shared" si="319"/>
        <v>1</v>
      </c>
      <c r="V426" s="116" t="s">
        <v>541</v>
      </c>
      <c r="W426" s="116"/>
      <c r="X426" s="72">
        <f t="shared" si="298"/>
        <v>9.4906784862600124E-2</v>
      </c>
      <c r="Y426" s="71">
        <f t="shared" si="299"/>
        <v>949.12716536654034</v>
      </c>
      <c r="Z426" s="72">
        <f t="shared" si="300"/>
        <v>0.31248046997062684</v>
      </c>
      <c r="AA426" s="71">
        <f t="shared" si="301"/>
        <v>3125</v>
      </c>
      <c r="AB426" s="72">
        <f t="shared" si="302"/>
        <v>0.62496093994125368</v>
      </c>
      <c r="AC426" s="71">
        <f t="shared" si="303"/>
        <v>6250</v>
      </c>
      <c r="AD426" s="71">
        <f t="shared" si="304"/>
        <v>10324.127165366541</v>
      </c>
      <c r="AE426" s="72">
        <f t="shared" si="305"/>
        <v>9.1849515312218685E-5</v>
      </c>
      <c r="AG426" s="116" t="s">
        <v>1433</v>
      </c>
      <c r="AH426" s="116"/>
      <c r="AI426" s="82">
        <f t="shared" si="286"/>
        <v>9.4906784862600124E-2</v>
      </c>
      <c r="AJ426" s="71">
        <f t="shared" si="287"/>
        <v>949.12716536654034</v>
      </c>
      <c r="AK426" s="117">
        <f t="shared" si="288"/>
        <v>0.31248046997062684</v>
      </c>
      <c r="AL426" s="118">
        <f t="shared" si="289"/>
        <v>3125</v>
      </c>
      <c r="AM426" s="82">
        <f t="shared" si="290"/>
        <v>0.62496093994125368</v>
      </c>
      <c r="AN426" s="71">
        <f t="shared" si="291"/>
        <v>6250</v>
      </c>
      <c r="AO426" s="71">
        <f t="shared" si="292"/>
        <v>10324.127165366541</v>
      </c>
      <c r="AP426" s="72">
        <f t="shared" si="306"/>
        <v>9.1849515312159014E-5</v>
      </c>
      <c r="AR426" s="116" t="s">
        <v>541</v>
      </c>
      <c r="AS426" s="116"/>
      <c r="AT426" s="25">
        <f t="shared" si="314"/>
        <v>0.49030891111091979</v>
      </c>
      <c r="AU426" s="48">
        <f t="shared" si="293"/>
        <v>5062.0115486215354</v>
      </c>
      <c r="AV426" s="25">
        <f t="shared" si="315"/>
        <v>0.32286829481482743</v>
      </c>
      <c r="AW426" s="48">
        <f t="shared" si="294"/>
        <v>3333.333333333333</v>
      </c>
      <c r="AX426" s="25">
        <f t="shared" si="316"/>
        <v>0.32286829481482743</v>
      </c>
      <c r="AY426" s="48">
        <f t="shared" si="295"/>
        <v>3333.333333333333</v>
      </c>
      <c r="AZ426" s="48">
        <f t="shared" si="296"/>
        <v>11728.678215288201</v>
      </c>
      <c r="BA426" s="25">
        <f t="shared" si="317"/>
        <v>4.3134748910573535E-4</v>
      </c>
      <c r="BC426" s="116" t="s">
        <v>1433</v>
      </c>
      <c r="BD426" s="116"/>
      <c r="BE426" s="56">
        <f t="shared" si="307"/>
        <v>0.33333333333333331</v>
      </c>
      <c r="BF426" s="48">
        <f t="shared" si="308"/>
        <v>3909.5594050960667</v>
      </c>
      <c r="BG426" s="56">
        <f t="shared" si="309"/>
        <v>0.33333333333333331</v>
      </c>
      <c r="BH426" s="48">
        <f t="shared" si="310"/>
        <v>3334.4444444444439</v>
      </c>
      <c r="BI426" s="56">
        <f t="shared" si="311"/>
        <v>0.33333333333333331</v>
      </c>
      <c r="BJ426" s="48">
        <f t="shared" si="312"/>
        <v>3334.4444444444439</v>
      </c>
      <c r="BK426" s="48">
        <f t="shared" si="297"/>
        <v>11728.678215288201</v>
      </c>
      <c r="BL426" s="51">
        <f t="shared" si="313"/>
        <v>4.3134748910578224E-4</v>
      </c>
    </row>
    <row r="427" spans="2:64" x14ac:dyDescent="0.2">
      <c r="B427" s="94">
        <v>44338</v>
      </c>
      <c r="C427" s="120">
        <f t="shared" si="318"/>
        <v>151.55708074008555</v>
      </c>
      <c r="D427" s="72">
        <f t="shared" si="327"/>
        <v>9.9999999999991068E-4</v>
      </c>
      <c r="E427" s="22">
        <v>1000</v>
      </c>
      <c r="F427" s="96">
        <f t="shared" si="320"/>
        <v>151557.08074008554</v>
      </c>
      <c r="G427" s="72">
        <f t="shared" si="321"/>
        <v>9.1766177813346131E-2</v>
      </c>
      <c r="H427" s="21">
        <v>100</v>
      </c>
      <c r="I427" s="72">
        <f t="shared" si="328"/>
        <v>0</v>
      </c>
      <c r="J427" s="22">
        <v>5000</v>
      </c>
      <c r="K427" s="96">
        <f t="shared" si="322"/>
        <v>500000</v>
      </c>
      <c r="L427" s="72">
        <f t="shared" si="323"/>
        <v>0.30274460739555126</v>
      </c>
      <c r="M427" s="21">
        <v>100</v>
      </c>
      <c r="N427" s="72">
        <f t="shared" si="329"/>
        <v>0</v>
      </c>
      <c r="O427" s="22">
        <v>10000</v>
      </c>
      <c r="P427" s="96">
        <f t="shared" si="324"/>
        <v>1000000</v>
      </c>
      <c r="Q427" s="72">
        <f t="shared" si="325"/>
        <v>0.60548921479110251</v>
      </c>
      <c r="R427" s="120">
        <f t="shared" si="326"/>
        <v>1651557.0807400856</v>
      </c>
      <c r="S427" s="99">
        <f t="shared" si="319"/>
        <v>0.99999999999999989</v>
      </c>
      <c r="V427" s="116" t="s">
        <v>542</v>
      </c>
      <c r="W427" s="116"/>
      <c r="X427" s="72">
        <f t="shared" si="298"/>
        <v>9.5001691647462735E-2</v>
      </c>
      <c r="Y427" s="71">
        <f t="shared" si="299"/>
        <v>950.07629253190703</v>
      </c>
      <c r="Z427" s="72">
        <f t="shared" si="300"/>
        <v>0.31248046997062684</v>
      </c>
      <c r="AA427" s="71">
        <f t="shared" si="301"/>
        <v>3125</v>
      </c>
      <c r="AB427" s="72">
        <f t="shared" si="302"/>
        <v>0.62496093994125368</v>
      </c>
      <c r="AC427" s="71">
        <f t="shared" si="303"/>
        <v>6250</v>
      </c>
      <c r="AD427" s="71">
        <f t="shared" si="304"/>
        <v>10325.076292531907</v>
      </c>
      <c r="AE427" s="72">
        <f t="shared" si="305"/>
        <v>9.1932920833246121E-5</v>
      </c>
      <c r="AG427" s="116" t="s">
        <v>1434</v>
      </c>
      <c r="AH427" s="116"/>
      <c r="AI427" s="82">
        <f t="shared" si="286"/>
        <v>9.5001691647462735E-2</v>
      </c>
      <c r="AJ427" s="71">
        <f t="shared" si="287"/>
        <v>950.07629253190703</v>
      </c>
      <c r="AK427" s="117">
        <f t="shared" si="288"/>
        <v>0.31248046997062684</v>
      </c>
      <c r="AL427" s="118">
        <f t="shared" si="289"/>
        <v>3125</v>
      </c>
      <c r="AM427" s="82">
        <f t="shared" si="290"/>
        <v>0.62496093994125368</v>
      </c>
      <c r="AN427" s="71">
        <f t="shared" si="291"/>
        <v>6250</v>
      </c>
      <c r="AO427" s="71">
        <f t="shared" si="292"/>
        <v>10325.076292531907</v>
      </c>
      <c r="AP427" s="72">
        <f t="shared" si="306"/>
        <v>9.1932920833315279E-5</v>
      </c>
      <c r="AR427" s="116" t="s">
        <v>542</v>
      </c>
      <c r="AS427" s="116"/>
      <c r="AT427" s="25">
        <f t="shared" si="314"/>
        <v>0.49075410356387916</v>
      </c>
      <c r="AU427" s="48">
        <f t="shared" si="293"/>
        <v>5067.0735601701572</v>
      </c>
      <c r="AV427" s="25">
        <f t="shared" si="315"/>
        <v>0.32283861531796348</v>
      </c>
      <c r="AW427" s="48">
        <f t="shared" si="294"/>
        <v>3333.333333333333</v>
      </c>
      <c r="AX427" s="25">
        <f t="shared" si="316"/>
        <v>0.32283861531796348</v>
      </c>
      <c r="AY427" s="48">
        <f t="shared" si="295"/>
        <v>3333.333333333333</v>
      </c>
      <c r="AZ427" s="48">
        <f t="shared" si="296"/>
        <v>11733.740226836824</v>
      </c>
      <c r="BA427" s="25">
        <f t="shared" si="317"/>
        <v>4.3159267018045422E-4</v>
      </c>
      <c r="BC427" s="116" t="s">
        <v>1434</v>
      </c>
      <c r="BD427" s="116"/>
      <c r="BE427" s="56">
        <f t="shared" si="307"/>
        <v>0.33333333333333331</v>
      </c>
      <c r="BF427" s="48">
        <f t="shared" si="308"/>
        <v>3911.2467422789414</v>
      </c>
      <c r="BG427" s="56">
        <f t="shared" si="309"/>
        <v>0.33333333333333331</v>
      </c>
      <c r="BH427" s="48">
        <f t="shared" si="310"/>
        <v>3334.4444444444439</v>
      </c>
      <c r="BI427" s="56">
        <f t="shared" si="311"/>
        <v>0.33333333333333331</v>
      </c>
      <c r="BJ427" s="48">
        <f t="shared" si="312"/>
        <v>3334.4444444444439</v>
      </c>
      <c r="BK427" s="48">
        <f t="shared" si="297"/>
        <v>11733.740226836824</v>
      </c>
      <c r="BL427" s="51">
        <f t="shared" si="313"/>
        <v>4.3159267018055836E-4</v>
      </c>
    </row>
    <row r="428" spans="2:64" x14ac:dyDescent="0.2">
      <c r="B428" s="94">
        <v>44339</v>
      </c>
      <c r="C428" s="120">
        <f t="shared" si="318"/>
        <v>151.70863782082563</v>
      </c>
      <c r="D428" s="72">
        <f t="shared" si="327"/>
        <v>9.9999999999993931E-4</v>
      </c>
      <c r="E428" s="22">
        <v>1000</v>
      </c>
      <c r="F428" s="96">
        <f t="shared" si="320"/>
        <v>151708.63782082562</v>
      </c>
      <c r="G428" s="72">
        <f t="shared" si="321"/>
        <v>9.1849515312205254E-2</v>
      </c>
      <c r="H428" s="21">
        <v>100</v>
      </c>
      <c r="I428" s="72">
        <f t="shared" si="328"/>
        <v>0</v>
      </c>
      <c r="J428" s="22">
        <v>5000</v>
      </c>
      <c r="K428" s="96">
        <f t="shared" si="322"/>
        <v>500000</v>
      </c>
      <c r="L428" s="72">
        <f t="shared" si="323"/>
        <v>0.30271682822926488</v>
      </c>
      <c r="M428" s="21">
        <v>100</v>
      </c>
      <c r="N428" s="72">
        <f t="shared" si="329"/>
        <v>0</v>
      </c>
      <c r="O428" s="22">
        <v>10000</v>
      </c>
      <c r="P428" s="96">
        <f t="shared" si="324"/>
        <v>1000000</v>
      </c>
      <c r="Q428" s="72">
        <f t="shared" si="325"/>
        <v>0.60543365645852976</v>
      </c>
      <c r="R428" s="120">
        <f t="shared" si="326"/>
        <v>1651708.6378208257</v>
      </c>
      <c r="S428" s="99">
        <f t="shared" si="319"/>
        <v>0.99999999999999989</v>
      </c>
      <c r="V428" s="116" t="s">
        <v>543</v>
      </c>
      <c r="W428" s="116"/>
      <c r="X428" s="72">
        <f t="shared" si="298"/>
        <v>9.509669333911018E-2</v>
      </c>
      <c r="Y428" s="71">
        <f t="shared" si="299"/>
        <v>951.0263688244388</v>
      </c>
      <c r="Z428" s="72">
        <f t="shared" si="300"/>
        <v>0.31248046997062684</v>
      </c>
      <c r="AA428" s="71">
        <f t="shared" si="301"/>
        <v>3125</v>
      </c>
      <c r="AB428" s="72">
        <f t="shared" si="302"/>
        <v>0.62496093994125368</v>
      </c>
      <c r="AC428" s="71">
        <f t="shared" si="303"/>
        <v>6250</v>
      </c>
      <c r="AD428" s="71">
        <f t="shared" si="304"/>
        <v>10326.026368824438</v>
      </c>
      <c r="AE428" s="72">
        <f t="shared" si="305"/>
        <v>9.2016394418126802E-5</v>
      </c>
      <c r="AG428" s="116" t="s">
        <v>1435</v>
      </c>
      <c r="AH428" s="116"/>
      <c r="AI428" s="82">
        <f t="shared" si="286"/>
        <v>9.509669333911018E-2</v>
      </c>
      <c r="AJ428" s="71">
        <f t="shared" si="287"/>
        <v>951.0263688244388</v>
      </c>
      <c r="AK428" s="117">
        <f t="shared" si="288"/>
        <v>0.31248046997062684</v>
      </c>
      <c r="AL428" s="118">
        <f t="shared" si="289"/>
        <v>3125</v>
      </c>
      <c r="AM428" s="82">
        <f t="shared" si="290"/>
        <v>0.62496093994125368</v>
      </c>
      <c r="AN428" s="71">
        <f t="shared" si="291"/>
        <v>6250</v>
      </c>
      <c r="AO428" s="71">
        <f t="shared" si="292"/>
        <v>10326.026368824438</v>
      </c>
      <c r="AP428" s="72">
        <f t="shared" si="306"/>
        <v>9.2016394418026337E-5</v>
      </c>
      <c r="AR428" s="116" t="s">
        <v>543</v>
      </c>
      <c r="AS428" s="116"/>
      <c r="AT428" s="25">
        <f t="shared" si="314"/>
        <v>0.49119965924585984</v>
      </c>
      <c r="AU428" s="48">
        <f t="shared" si="293"/>
        <v>5072.140633730327</v>
      </c>
      <c r="AV428" s="25">
        <f t="shared" si="315"/>
        <v>0.32280891160583147</v>
      </c>
      <c r="AW428" s="48">
        <f t="shared" si="294"/>
        <v>3333.333333333333</v>
      </c>
      <c r="AX428" s="25">
        <f t="shared" si="316"/>
        <v>0.32280891160583147</v>
      </c>
      <c r="AY428" s="48">
        <f t="shared" si="295"/>
        <v>3333.333333333333</v>
      </c>
      <c r="AZ428" s="48">
        <f t="shared" si="296"/>
        <v>11738.807300396991</v>
      </c>
      <c r="BA428" s="25">
        <f t="shared" si="317"/>
        <v>4.3183788478441752E-4</v>
      </c>
      <c r="BC428" s="116" t="s">
        <v>1435</v>
      </c>
      <c r="BD428" s="116"/>
      <c r="BE428" s="56">
        <f t="shared" si="307"/>
        <v>0.33333333333333331</v>
      </c>
      <c r="BF428" s="48">
        <f t="shared" si="308"/>
        <v>3912.9357667989971</v>
      </c>
      <c r="BG428" s="56">
        <f t="shared" si="309"/>
        <v>0.33333333333333331</v>
      </c>
      <c r="BH428" s="48">
        <f t="shared" si="310"/>
        <v>3334.4444444444439</v>
      </c>
      <c r="BI428" s="56">
        <f t="shared" si="311"/>
        <v>0.33333333333333331</v>
      </c>
      <c r="BJ428" s="48">
        <f t="shared" si="312"/>
        <v>3334.4444444444439</v>
      </c>
      <c r="BK428" s="48">
        <f t="shared" si="297"/>
        <v>11738.807300396991</v>
      </c>
      <c r="BL428" s="51">
        <f t="shared" si="313"/>
        <v>4.318378847845139E-4</v>
      </c>
    </row>
    <row r="429" spans="2:64" x14ac:dyDescent="0.2">
      <c r="B429" s="94">
        <v>44340</v>
      </c>
      <c r="C429" s="120">
        <f t="shared" si="318"/>
        <v>151.86034645864646</v>
      </c>
      <c r="D429" s="72">
        <f t="shared" si="327"/>
        <v>1.0000000000000412E-3</v>
      </c>
      <c r="E429" s="22">
        <v>1000</v>
      </c>
      <c r="F429" s="96">
        <f t="shared" si="320"/>
        <v>151860.34645864647</v>
      </c>
      <c r="G429" s="72">
        <f t="shared" si="321"/>
        <v>9.193292083329771E-2</v>
      </c>
      <c r="H429" s="21">
        <v>100</v>
      </c>
      <c r="I429" s="72">
        <f t="shared" si="328"/>
        <v>0</v>
      </c>
      <c r="J429" s="22">
        <v>5000</v>
      </c>
      <c r="K429" s="96">
        <f t="shared" si="322"/>
        <v>500000</v>
      </c>
      <c r="L429" s="72">
        <f t="shared" si="323"/>
        <v>0.30268902638890077</v>
      </c>
      <c r="M429" s="21">
        <v>100</v>
      </c>
      <c r="N429" s="72">
        <f t="shared" si="329"/>
        <v>0</v>
      </c>
      <c r="O429" s="22">
        <v>10000</v>
      </c>
      <c r="P429" s="96">
        <f t="shared" si="324"/>
        <v>1000000</v>
      </c>
      <c r="Q429" s="72">
        <f t="shared" si="325"/>
        <v>0.60537805277780155</v>
      </c>
      <c r="R429" s="120">
        <f t="shared" si="326"/>
        <v>1651860.3464586465</v>
      </c>
      <c r="S429" s="99">
        <f t="shared" si="319"/>
        <v>1</v>
      </c>
      <c r="V429" s="116" t="s">
        <v>544</v>
      </c>
      <c r="W429" s="116"/>
      <c r="X429" s="72">
        <f t="shared" si="298"/>
        <v>9.5191790032449305E-2</v>
      </c>
      <c r="Y429" s="71">
        <f t="shared" si="299"/>
        <v>951.97739519326331</v>
      </c>
      <c r="Z429" s="72">
        <f t="shared" si="300"/>
        <v>0.31248046997062684</v>
      </c>
      <c r="AA429" s="71">
        <f t="shared" si="301"/>
        <v>3125</v>
      </c>
      <c r="AB429" s="72">
        <f t="shared" si="302"/>
        <v>0.62496093994125368</v>
      </c>
      <c r="AC429" s="71">
        <f t="shared" si="303"/>
        <v>6250</v>
      </c>
      <c r="AD429" s="71">
        <f t="shared" si="304"/>
        <v>10326.977395193264</v>
      </c>
      <c r="AE429" s="72">
        <f t="shared" si="305"/>
        <v>9.2099936108770076E-5</v>
      </c>
      <c r="AG429" s="116" t="s">
        <v>1436</v>
      </c>
      <c r="AH429" s="116"/>
      <c r="AI429" s="82">
        <f t="shared" si="286"/>
        <v>9.5191790032449305E-2</v>
      </c>
      <c r="AJ429" s="71">
        <f t="shared" si="287"/>
        <v>951.97739519326331</v>
      </c>
      <c r="AK429" s="117">
        <f t="shared" si="288"/>
        <v>0.31248046997062684</v>
      </c>
      <c r="AL429" s="118">
        <f t="shared" si="289"/>
        <v>3125</v>
      </c>
      <c r="AM429" s="82">
        <f t="shared" si="290"/>
        <v>0.62496093994125368</v>
      </c>
      <c r="AN429" s="71">
        <f t="shared" si="291"/>
        <v>6250</v>
      </c>
      <c r="AO429" s="71">
        <f t="shared" si="292"/>
        <v>10326.977395193264</v>
      </c>
      <c r="AP429" s="72">
        <f t="shared" si="306"/>
        <v>9.2099936108702707E-5</v>
      </c>
      <c r="AR429" s="116" t="s">
        <v>544</v>
      </c>
      <c r="AS429" s="116"/>
      <c r="AT429" s="25">
        <f t="shared" si="314"/>
        <v>0.49164557837874889</v>
      </c>
      <c r="AU429" s="48">
        <f t="shared" si="293"/>
        <v>5077.2127743640576</v>
      </c>
      <c r="AV429" s="25">
        <f t="shared" si="315"/>
        <v>0.32277918366363884</v>
      </c>
      <c r="AW429" s="48">
        <f t="shared" si="294"/>
        <v>3333.333333333333</v>
      </c>
      <c r="AX429" s="25">
        <f t="shared" si="316"/>
        <v>0.32277918366363884</v>
      </c>
      <c r="AY429" s="48">
        <f t="shared" si="295"/>
        <v>3333.333333333333</v>
      </c>
      <c r="AZ429" s="48">
        <f t="shared" si="296"/>
        <v>11743.879441030724</v>
      </c>
      <c r="BA429" s="25">
        <f t="shared" si="317"/>
        <v>4.3208313280353064E-4</v>
      </c>
      <c r="BC429" s="116" t="s">
        <v>1436</v>
      </c>
      <c r="BD429" s="116"/>
      <c r="BE429" s="56">
        <f t="shared" si="307"/>
        <v>0.33333333333333331</v>
      </c>
      <c r="BF429" s="48">
        <f t="shared" si="308"/>
        <v>3914.6264803435743</v>
      </c>
      <c r="BG429" s="56">
        <f t="shared" si="309"/>
        <v>0.33333333333333331</v>
      </c>
      <c r="BH429" s="48">
        <f t="shared" si="310"/>
        <v>3334.4444444444439</v>
      </c>
      <c r="BI429" s="56">
        <f t="shared" si="311"/>
        <v>0.33333333333333331</v>
      </c>
      <c r="BJ429" s="48">
        <f t="shared" si="312"/>
        <v>3334.4444444444439</v>
      </c>
      <c r="BK429" s="48">
        <f t="shared" si="297"/>
        <v>11743.879441030724</v>
      </c>
      <c r="BL429" s="51">
        <f t="shared" si="313"/>
        <v>4.3208313280351796E-4</v>
      </c>
    </row>
    <row r="430" spans="2:64" x14ac:dyDescent="0.2">
      <c r="B430" s="94">
        <v>44341</v>
      </c>
      <c r="C430" s="120">
        <f t="shared" si="318"/>
        <v>152.01220680510511</v>
      </c>
      <c r="D430" s="72">
        <f t="shared" si="327"/>
        <v>1.0000000000000078E-3</v>
      </c>
      <c r="E430" s="22">
        <v>1000</v>
      </c>
      <c r="F430" s="96">
        <f t="shared" si="320"/>
        <v>152012.20680510512</v>
      </c>
      <c r="G430" s="72">
        <f t="shared" si="321"/>
        <v>9.2016394418227593E-2</v>
      </c>
      <c r="H430" s="21">
        <v>100</v>
      </c>
      <c r="I430" s="72">
        <f t="shared" si="328"/>
        <v>0</v>
      </c>
      <c r="J430" s="22">
        <v>5000</v>
      </c>
      <c r="K430" s="96">
        <f t="shared" si="322"/>
        <v>500000</v>
      </c>
      <c r="L430" s="72">
        <f t="shared" si="323"/>
        <v>0.30266120186059081</v>
      </c>
      <c r="M430" s="21">
        <v>100</v>
      </c>
      <c r="N430" s="72">
        <f t="shared" si="329"/>
        <v>0</v>
      </c>
      <c r="O430" s="22">
        <v>10000</v>
      </c>
      <c r="P430" s="96">
        <f t="shared" si="324"/>
        <v>1000000</v>
      </c>
      <c r="Q430" s="72">
        <f t="shared" si="325"/>
        <v>0.60532240372118162</v>
      </c>
      <c r="R430" s="120">
        <f t="shared" si="326"/>
        <v>1652012.2068051051</v>
      </c>
      <c r="S430" s="99">
        <f t="shared" si="319"/>
        <v>1</v>
      </c>
      <c r="V430" s="116" t="s">
        <v>545</v>
      </c>
      <c r="W430" s="116"/>
      <c r="X430" s="72">
        <f t="shared" si="298"/>
        <v>9.5286981822481756E-2</v>
      </c>
      <c r="Y430" s="71">
        <f t="shared" si="299"/>
        <v>952.92937258845666</v>
      </c>
      <c r="Z430" s="72">
        <f t="shared" si="300"/>
        <v>0.31248046997062684</v>
      </c>
      <c r="AA430" s="71">
        <f t="shared" si="301"/>
        <v>3125</v>
      </c>
      <c r="AB430" s="72">
        <f t="shared" si="302"/>
        <v>0.62496093994125368</v>
      </c>
      <c r="AC430" s="71">
        <f t="shared" si="303"/>
        <v>6250</v>
      </c>
      <c r="AD430" s="71">
        <f t="shared" si="304"/>
        <v>10327.929372588456</v>
      </c>
      <c r="AE430" s="72">
        <f t="shared" si="305"/>
        <v>9.2183545945936267E-5</v>
      </c>
      <c r="AG430" s="116" t="s">
        <v>1437</v>
      </c>
      <c r="AH430" s="116"/>
      <c r="AI430" s="82">
        <f t="shared" si="286"/>
        <v>9.5286981822481756E-2</v>
      </c>
      <c r="AJ430" s="71">
        <f t="shared" si="287"/>
        <v>952.92937258845666</v>
      </c>
      <c r="AK430" s="117">
        <f t="shared" si="288"/>
        <v>0.31248046997062684</v>
      </c>
      <c r="AL430" s="118">
        <f t="shared" si="289"/>
        <v>3125</v>
      </c>
      <c r="AM430" s="82">
        <f t="shared" si="290"/>
        <v>0.62496093994125368</v>
      </c>
      <c r="AN430" s="71">
        <f t="shared" si="291"/>
        <v>6250</v>
      </c>
      <c r="AO430" s="71">
        <f t="shared" si="292"/>
        <v>10327.929372588456</v>
      </c>
      <c r="AP430" s="72">
        <f t="shared" si="306"/>
        <v>9.2183545945978551E-5</v>
      </c>
      <c r="AR430" s="116" t="s">
        <v>545</v>
      </c>
      <c r="AS430" s="116"/>
      <c r="AT430" s="25">
        <f t="shared" si="314"/>
        <v>0.4920918611844326</v>
      </c>
      <c r="AU430" s="48">
        <f t="shared" si="293"/>
        <v>5082.2899871384225</v>
      </c>
      <c r="AV430" s="25">
        <f t="shared" si="315"/>
        <v>0.3227494314765933</v>
      </c>
      <c r="AW430" s="48">
        <f t="shared" si="294"/>
        <v>3333.333333333333</v>
      </c>
      <c r="AX430" s="25">
        <f t="shared" si="316"/>
        <v>0.3227494314765933</v>
      </c>
      <c r="AY430" s="48">
        <f t="shared" si="295"/>
        <v>3333.333333333333</v>
      </c>
      <c r="AZ430" s="48">
        <f t="shared" si="296"/>
        <v>11748.956653805089</v>
      </c>
      <c r="BA430" s="25">
        <f t="shared" si="317"/>
        <v>4.3232841412072182E-4</v>
      </c>
      <c r="BC430" s="116" t="s">
        <v>1437</v>
      </c>
      <c r="BD430" s="116"/>
      <c r="BE430" s="56">
        <f t="shared" si="307"/>
        <v>0.33333333333333331</v>
      </c>
      <c r="BF430" s="48">
        <f t="shared" si="308"/>
        <v>3916.3188846016965</v>
      </c>
      <c r="BG430" s="56">
        <f t="shared" si="309"/>
        <v>0.33333333333333331</v>
      </c>
      <c r="BH430" s="48">
        <f t="shared" si="310"/>
        <v>3334.4444444444439</v>
      </c>
      <c r="BI430" s="56">
        <f t="shared" si="311"/>
        <v>0.33333333333333331</v>
      </c>
      <c r="BJ430" s="48">
        <f t="shared" si="312"/>
        <v>3334.4444444444439</v>
      </c>
      <c r="BK430" s="48">
        <f t="shared" si="297"/>
        <v>11748.956653805089</v>
      </c>
      <c r="BL430" s="51">
        <f t="shared" si="313"/>
        <v>4.3232841412077505E-4</v>
      </c>
    </row>
    <row r="431" spans="2:64" x14ac:dyDescent="0.2">
      <c r="B431" s="94">
        <v>44342</v>
      </c>
      <c r="C431" s="120">
        <f t="shared" si="318"/>
        <v>152.16421901191021</v>
      </c>
      <c r="D431" s="72">
        <f t="shared" si="327"/>
        <v>9.9999999999994429E-4</v>
      </c>
      <c r="E431" s="22">
        <v>1000</v>
      </c>
      <c r="F431" s="96">
        <f t="shared" si="320"/>
        <v>152164.2190119102</v>
      </c>
      <c r="G431" s="72">
        <f t="shared" si="321"/>
        <v>9.2099936108598943E-2</v>
      </c>
      <c r="H431" s="21">
        <v>100</v>
      </c>
      <c r="I431" s="72">
        <f t="shared" si="328"/>
        <v>0</v>
      </c>
      <c r="J431" s="22">
        <v>5000</v>
      </c>
      <c r="K431" s="96">
        <f t="shared" si="322"/>
        <v>500000</v>
      </c>
      <c r="L431" s="72">
        <f t="shared" si="323"/>
        <v>0.30263335463046703</v>
      </c>
      <c r="M431" s="21">
        <v>100</v>
      </c>
      <c r="N431" s="72">
        <f t="shared" si="329"/>
        <v>0</v>
      </c>
      <c r="O431" s="22">
        <v>10000</v>
      </c>
      <c r="P431" s="96">
        <f t="shared" si="324"/>
        <v>1000000</v>
      </c>
      <c r="Q431" s="72">
        <f t="shared" si="325"/>
        <v>0.60526670926093407</v>
      </c>
      <c r="R431" s="120">
        <f t="shared" si="326"/>
        <v>1652164.2190119103</v>
      </c>
      <c r="S431" s="99">
        <f t="shared" si="319"/>
        <v>1</v>
      </c>
      <c r="V431" s="116" t="s">
        <v>546</v>
      </c>
      <c r="W431" s="116"/>
      <c r="X431" s="72">
        <f t="shared" si="298"/>
        <v>9.5382268804304254E-2</v>
      </c>
      <c r="Y431" s="71">
        <f t="shared" si="299"/>
        <v>953.88230196104519</v>
      </c>
      <c r="Z431" s="72">
        <f t="shared" si="300"/>
        <v>0.31248046997062684</v>
      </c>
      <c r="AA431" s="71">
        <f t="shared" si="301"/>
        <v>3125</v>
      </c>
      <c r="AB431" s="72">
        <f t="shared" si="302"/>
        <v>0.62496093994125368</v>
      </c>
      <c r="AC431" s="71">
        <f t="shared" si="303"/>
        <v>6250</v>
      </c>
      <c r="AD431" s="71">
        <f t="shared" si="304"/>
        <v>10328.882301961046</v>
      </c>
      <c r="AE431" s="72">
        <f t="shared" si="305"/>
        <v>9.2267223972231375E-5</v>
      </c>
      <c r="AG431" s="116" t="s">
        <v>1438</v>
      </c>
      <c r="AH431" s="116"/>
      <c r="AI431" s="82">
        <f t="shared" si="286"/>
        <v>9.5382268804304254E-2</v>
      </c>
      <c r="AJ431" s="71">
        <f t="shared" si="287"/>
        <v>953.88230196104519</v>
      </c>
      <c r="AK431" s="117">
        <f t="shared" si="288"/>
        <v>0.31248046997062684</v>
      </c>
      <c r="AL431" s="118">
        <f t="shared" si="289"/>
        <v>3125</v>
      </c>
      <c r="AM431" s="82">
        <f t="shared" si="290"/>
        <v>0.62496093994125368</v>
      </c>
      <c r="AN431" s="71">
        <f t="shared" si="291"/>
        <v>6250</v>
      </c>
      <c r="AO431" s="71">
        <f t="shared" si="292"/>
        <v>10328.882301961046</v>
      </c>
      <c r="AP431" s="72">
        <f t="shared" si="306"/>
        <v>9.2267223972264389E-5</v>
      </c>
      <c r="AR431" s="116" t="s">
        <v>546</v>
      </c>
      <c r="AS431" s="116"/>
      <c r="AT431" s="25">
        <f t="shared" si="314"/>
        <v>0.49253850788479514</v>
      </c>
      <c r="AU431" s="48">
        <f t="shared" si="293"/>
        <v>5087.3722771255616</v>
      </c>
      <c r="AV431" s="25">
        <f t="shared" si="315"/>
        <v>0.32271965502990241</v>
      </c>
      <c r="AW431" s="48">
        <f t="shared" si="294"/>
        <v>3333.333333333333</v>
      </c>
      <c r="AX431" s="25">
        <f t="shared" si="316"/>
        <v>0.32271965502990241</v>
      </c>
      <c r="AY431" s="48">
        <f t="shared" si="295"/>
        <v>3333.333333333333</v>
      </c>
      <c r="AZ431" s="48">
        <f t="shared" si="296"/>
        <v>11754.038943792228</v>
      </c>
      <c r="BA431" s="25">
        <f t="shared" si="317"/>
        <v>4.3257372862059448E-4</v>
      </c>
      <c r="BC431" s="116" t="s">
        <v>1438</v>
      </c>
      <c r="BD431" s="116"/>
      <c r="BE431" s="56">
        <f t="shared" si="307"/>
        <v>0.33333333333333331</v>
      </c>
      <c r="BF431" s="48">
        <f t="shared" si="308"/>
        <v>3918.0129812640757</v>
      </c>
      <c r="BG431" s="56">
        <f t="shared" si="309"/>
        <v>0.33333333333333331</v>
      </c>
      <c r="BH431" s="48">
        <f t="shared" si="310"/>
        <v>3334.4444444444439</v>
      </c>
      <c r="BI431" s="56">
        <f t="shared" si="311"/>
        <v>0.33333333333333331</v>
      </c>
      <c r="BJ431" s="48">
        <f t="shared" si="312"/>
        <v>3334.4444444444439</v>
      </c>
      <c r="BK431" s="48">
        <f t="shared" si="297"/>
        <v>11754.038943792228</v>
      </c>
      <c r="BL431" s="51">
        <f t="shared" si="313"/>
        <v>4.3257372862059995E-4</v>
      </c>
    </row>
    <row r="432" spans="2:64" x14ac:dyDescent="0.2">
      <c r="B432" s="94">
        <v>44343</v>
      </c>
      <c r="C432" s="120">
        <f t="shared" si="318"/>
        <v>152.31638323092213</v>
      </c>
      <c r="D432" s="72">
        <f t="shared" si="327"/>
        <v>1.0000000000000798E-3</v>
      </c>
      <c r="E432" s="22">
        <v>1000</v>
      </c>
      <c r="F432" s="96">
        <f t="shared" si="320"/>
        <v>152316.38323092213</v>
      </c>
      <c r="G432" s="72">
        <f t="shared" si="321"/>
        <v>9.218354594601566E-2</v>
      </c>
      <c r="H432" s="21">
        <v>100</v>
      </c>
      <c r="I432" s="72">
        <f t="shared" si="328"/>
        <v>0</v>
      </c>
      <c r="J432" s="22">
        <v>5000</v>
      </c>
      <c r="K432" s="96">
        <f t="shared" si="322"/>
        <v>500000</v>
      </c>
      <c r="L432" s="72">
        <f t="shared" si="323"/>
        <v>0.30260548468466142</v>
      </c>
      <c r="M432" s="21">
        <v>100</v>
      </c>
      <c r="N432" s="72">
        <f t="shared" si="329"/>
        <v>0</v>
      </c>
      <c r="O432" s="22">
        <v>10000</v>
      </c>
      <c r="P432" s="96">
        <f t="shared" si="324"/>
        <v>1000000</v>
      </c>
      <c r="Q432" s="72">
        <f t="shared" si="325"/>
        <v>0.60521096936932284</v>
      </c>
      <c r="R432" s="120">
        <f t="shared" si="326"/>
        <v>1652316.3832309223</v>
      </c>
      <c r="S432" s="99">
        <f t="shared" si="319"/>
        <v>0.99999999999999989</v>
      </c>
      <c r="V432" s="116" t="s">
        <v>547</v>
      </c>
      <c r="W432" s="116"/>
      <c r="X432" s="72">
        <f t="shared" si="298"/>
        <v>9.5477651073108558E-2</v>
      </c>
      <c r="Y432" s="71">
        <f t="shared" si="299"/>
        <v>954.83618426300632</v>
      </c>
      <c r="Z432" s="72">
        <f t="shared" si="300"/>
        <v>0.31248046997062684</v>
      </c>
      <c r="AA432" s="71">
        <f t="shared" si="301"/>
        <v>3125</v>
      </c>
      <c r="AB432" s="72">
        <f t="shared" si="302"/>
        <v>0.62496093994125368</v>
      </c>
      <c r="AC432" s="71">
        <f t="shared" si="303"/>
        <v>6250</v>
      </c>
      <c r="AD432" s="71">
        <f t="shared" si="304"/>
        <v>10329.836184263007</v>
      </c>
      <c r="AE432" s="72">
        <f t="shared" si="305"/>
        <v>9.2350970228407525E-5</v>
      </c>
      <c r="AG432" s="116" t="s">
        <v>1439</v>
      </c>
      <c r="AH432" s="116"/>
      <c r="AI432" s="82">
        <f t="shared" si="286"/>
        <v>9.5477651073108558E-2</v>
      </c>
      <c r="AJ432" s="71">
        <f t="shared" si="287"/>
        <v>954.83618426300632</v>
      </c>
      <c r="AK432" s="117">
        <f t="shared" si="288"/>
        <v>0.31248046997062684</v>
      </c>
      <c r="AL432" s="118">
        <f t="shared" si="289"/>
        <v>3125</v>
      </c>
      <c r="AM432" s="82">
        <f t="shared" si="290"/>
        <v>0.62496093994125368</v>
      </c>
      <c r="AN432" s="71">
        <f t="shared" si="291"/>
        <v>6250</v>
      </c>
      <c r="AO432" s="71">
        <f t="shared" si="292"/>
        <v>10329.836184263007</v>
      </c>
      <c r="AP432" s="72">
        <f t="shared" si="306"/>
        <v>9.2350970228416429E-5</v>
      </c>
      <c r="AR432" s="116" t="s">
        <v>547</v>
      </c>
      <c r="AS432" s="116"/>
      <c r="AT432" s="25">
        <f t="shared" si="314"/>
        <v>0.49298551870171925</v>
      </c>
      <c r="AU432" s="48">
        <f t="shared" si="293"/>
        <v>5092.4596494026873</v>
      </c>
      <c r="AV432" s="25">
        <f t="shared" si="315"/>
        <v>0.32268985430877412</v>
      </c>
      <c r="AW432" s="48">
        <f t="shared" si="294"/>
        <v>3333.333333333333</v>
      </c>
      <c r="AX432" s="25">
        <f t="shared" si="316"/>
        <v>0.32268985430877412</v>
      </c>
      <c r="AY432" s="48">
        <f t="shared" si="295"/>
        <v>3333.333333333333</v>
      </c>
      <c r="AZ432" s="48">
        <f t="shared" si="296"/>
        <v>11759.126316069352</v>
      </c>
      <c r="BA432" s="25">
        <f t="shared" si="317"/>
        <v>4.3281907618756497E-4</v>
      </c>
      <c r="BC432" s="116" t="s">
        <v>1439</v>
      </c>
      <c r="BD432" s="116"/>
      <c r="BE432" s="56">
        <f t="shared" si="307"/>
        <v>0.33333333333333331</v>
      </c>
      <c r="BF432" s="48">
        <f t="shared" si="308"/>
        <v>3919.7087720231175</v>
      </c>
      <c r="BG432" s="56">
        <f t="shared" si="309"/>
        <v>0.33333333333333331</v>
      </c>
      <c r="BH432" s="48">
        <f t="shared" si="310"/>
        <v>3334.4444444444439</v>
      </c>
      <c r="BI432" s="56">
        <f t="shared" si="311"/>
        <v>0.33333333333333331</v>
      </c>
      <c r="BJ432" s="48">
        <f t="shared" si="312"/>
        <v>3334.4444444444439</v>
      </c>
      <c r="BK432" s="48">
        <f t="shared" si="297"/>
        <v>11759.126316069352</v>
      </c>
      <c r="BL432" s="51">
        <f t="shared" si="313"/>
        <v>4.3281907618752946E-4</v>
      </c>
    </row>
    <row r="433" spans="2:64" x14ac:dyDescent="0.2">
      <c r="B433" s="94">
        <v>44344</v>
      </c>
      <c r="C433" s="120">
        <f t="shared" si="318"/>
        <v>152.46869961415305</v>
      </c>
      <c r="D433" s="72">
        <f t="shared" si="327"/>
        <v>1.0000000000000195E-3</v>
      </c>
      <c r="E433" s="22">
        <v>1000</v>
      </c>
      <c r="F433" s="96">
        <f t="shared" si="320"/>
        <v>152468.69961415304</v>
      </c>
      <c r="G433" s="72">
        <f t="shared" si="321"/>
        <v>9.2267223972081328E-2</v>
      </c>
      <c r="H433" s="21">
        <v>100</v>
      </c>
      <c r="I433" s="72">
        <f t="shared" si="328"/>
        <v>0</v>
      </c>
      <c r="J433" s="22">
        <v>5000</v>
      </c>
      <c r="K433" s="96">
        <f t="shared" si="322"/>
        <v>500000</v>
      </c>
      <c r="L433" s="72">
        <f t="shared" si="323"/>
        <v>0.30257759200930623</v>
      </c>
      <c r="M433" s="21">
        <v>100</v>
      </c>
      <c r="N433" s="72">
        <f t="shared" si="329"/>
        <v>0</v>
      </c>
      <c r="O433" s="22">
        <v>10000</v>
      </c>
      <c r="P433" s="96">
        <f t="shared" si="324"/>
        <v>1000000</v>
      </c>
      <c r="Q433" s="72">
        <f t="shared" si="325"/>
        <v>0.60515518401861246</v>
      </c>
      <c r="R433" s="120">
        <f t="shared" si="326"/>
        <v>1652468.699614153</v>
      </c>
      <c r="S433" s="99">
        <f t="shared" si="319"/>
        <v>1</v>
      </c>
      <c r="V433" s="116" t="s">
        <v>548</v>
      </c>
      <c r="W433" s="116"/>
      <c r="X433" s="72">
        <f t="shared" si="298"/>
        <v>9.5573128724181666E-2</v>
      </c>
      <c r="Y433" s="71">
        <f t="shared" si="299"/>
        <v>955.79102044726926</v>
      </c>
      <c r="Z433" s="72">
        <f t="shared" si="300"/>
        <v>0.31248046997062684</v>
      </c>
      <c r="AA433" s="71">
        <f t="shared" si="301"/>
        <v>3125</v>
      </c>
      <c r="AB433" s="72">
        <f t="shared" si="302"/>
        <v>0.62496093994125368</v>
      </c>
      <c r="AC433" s="71">
        <f t="shared" si="303"/>
        <v>6250</v>
      </c>
      <c r="AD433" s="71">
        <f t="shared" si="304"/>
        <v>10330.791020447268</v>
      </c>
      <c r="AE433" s="72">
        <f t="shared" si="305"/>
        <v>9.2434784756357529E-5</v>
      </c>
      <c r="AG433" s="116" t="s">
        <v>1440</v>
      </c>
      <c r="AH433" s="116"/>
      <c r="AI433" s="82">
        <f t="shared" si="286"/>
        <v>9.5573128724181666E-2</v>
      </c>
      <c r="AJ433" s="71">
        <f t="shared" si="287"/>
        <v>955.79102044726926</v>
      </c>
      <c r="AK433" s="117">
        <f t="shared" si="288"/>
        <v>0.31248046997062684</v>
      </c>
      <c r="AL433" s="118">
        <f t="shared" si="289"/>
        <v>3125</v>
      </c>
      <c r="AM433" s="82">
        <f t="shared" si="290"/>
        <v>0.62496093994125368</v>
      </c>
      <c r="AN433" s="71">
        <f t="shared" si="291"/>
        <v>6250</v>
      </c>
      <c r="AO433" s="71">
        <f t="shared" si="292"/>
        <v>10330.791020447268</v>
      </c>
      <c r="AP433" s="72">
        <f t="shared" si="306"/>
        <v>9.24347847564011E-5</v>
      </c>
      <c r="AR433" s="116" t="s">
        <v>548</v>
      </c>
      <c r="AS433" s="116"/>
      <c r="AT433" s="25">
        <f t="shared" si="314"/>
        <v>0.49343289385708555</v>
      </c>
      <c r="AU433" s="48">
        <f t="shared" si="293"/>
        <v>5097.5521090520897</v>
      </c>
      <c r="AV433" s="25">
        <f t="shared" si="315"/>
        <v>0.32266002929841642</v>
      </c>
      <c r="AW433" s="48">
        <f t="shared" si="294"/>
        <v>3333.333333333333</v>
      </c>
      <c r="AX433" s="25">
        <f t="shared" si="316"/>
        <v>0.32266002929841642</v>
      </c>
      <c r="AY433" s="48">
        <f t="shared" si="295"/>
        <v>3333.333333333333</v>
      </c>
      <c r="AZ433" s="48">
        <f t="shared" si="296"/>
        <v>11764.218775718757</v>
      </c>
      <c r="BA433" s="25">
        <f t="shared" si="317"/>
        <v>4.3306445670586306E-4</v>
      </c>
      <c r="BC433" s="116" t="s">
        <v>1440</v>
      </c>
      <c r="BD433" s="116"/>
      <c r="BE433" s="56">
        <f t="shared" si="307"/>
        <v>0.33333333333333331</v>
      </c>
      <c r="BF433" s="48">
        <f t="shared" si="308"/>
        <v>3921.4062585729189</v>
      </c>
      <c r="BG433" s="56">
        <f t="shared" si="309"/>
        <v>0.33333333333333331</v>
      </c>
      <c r="BH433" s="48">
        <f t="shared" si="310"/>
        <v>3334.4444444444439</v>
      </c>
      <c r="BI433" s="56">
        <f t="shared" si="311"/>
        <v>0.33333333333333331</v>
      </c>
      <c r="BJ433" s="48">
        <f t="shared" si="312"/>
        <v>3334.4444444444439</v>
      </c>
      <c r="BK433" s="48">
        <f t="shared" si="297"/>
        <v>11764.218775718757</v>
      </c>
      <c r="BL433" s="51">
        <f t="shared" si="313"/>
        <v>4.3306445670587834E-4</v>
      </c>
    </row>
    <row r="434" spans="2:64" x14ac:dyDescent="0.2">
      <c r="B434" s="94">
        <v>44345</v>
      </c>
      <c r="C434" s="120">
        <f t="shared" si="318"/>
        <v>152.62116831376721</v>
      </c>
      <c r="D434" s="72">
        <f t="shared" si="327"/>
        <v>1.0000000000000527E-3</v>
      </c>
      <c r="E434" s="22">
        <v>1000</v>
      </c>
      <c r="F434" s="96">
        <f t="shared" si="320"/>
        <v>152621.16831376721</v>
      </c>
      <c r="G434" s="72">
        <f t="shared" si="321"/>
        <v>9.2350970228399304E-2</v>
      </c>
      <c r="H434" s="21">
        <v>100</v>
      </c>
      <c r="I434" s="72">
        <f t="shared" si="328"/>
        <v>0</v>
      </c>
      <c r="J434" s="22">
        <v>5000</v>
      </c>
      <c r="K434" s="96">
        <f t="shared" si="322"/>
        <v>500000</v>
      </c>
      <c r="L434" s="72">
        <f t="shared" si="323"/>
        <v>0.30254967659053356</v>
      </c>
      <c r="M434" s="21">
        <v>100</v>
      </c>
      <c r="N434" s="72">
        <f t="shared" si="329"/>
        <v>0</v>
      </c>
      <c r="O434" s="22">
        <v>10000</v>
      </c>
      <c r="P434" s="96">
        <f t="shared" si="324"/>
        <v>1000000</v>
      </c>
      <c r="Q434" s="72">
        <f t="shared" si="325"/>
        <v>0.60509935318106711</v>
      </c>
      <c r="R434" s="120">
        <f t="shared" si="326"/>
        <v>1652621.1683137673</v>
      </c>
      <c r="S434" s="99">
        <f t="shared" si="319"/>
        <v>1</v>
      </c>
      <c r="V434" s="116" t="s">
        <v>549</v>
      </c>
      <c r="W434" s="116"/>
      <c r="X434" s="72">
        <f t="shared" si="298"/>
        <v>9.5668701852905852E-2</v>
      </c>
      <c r="Y434" s="71">
        <f t="shared" si="299"/>
        <v>956.74681146771661</v>
      </c>
      <c r="Z434" s="72">
        <f t="shared" si="300"/>
        <v>0.31248046997062684</v>
      </c>
      <c r="AA434" s="71">
        <f t="shared" si="301"/>
        <v>3125</v>
      </c>
      <c r="AB434" s="72">
        <f t="shared" si="302"/>
        <v>0.62496093994125368</v>
      </c>
      <c r="AC434" s="71">
        <f t="shared" si="303"/>
        <v>6250</v>
      </c>
      <c r="AD434" s="71">
        <f t="shared" si="304"/>
        <v>10331.746811467718</v>
      </c>
      <c r="AE434" s="72">
        <f t="shared" si="305"/>
        <v>9.2518667598409684E-5</v>
      </c>
      <c r="AG434" s="116" t="s">
        <v>1441</v>
      </c>
      <c r="AH434" s="116"/>
      <c r="AI434" s="82">
        <f t="shared" si="286"/>
        <v>9.5668701852905852E-2</v>
      </c>
      <c r="AJ434" s="71">
        <f t="shared" si="287"/>
        <v>956.74681146771661</v>
      </c>
      <c r="AK434" s="117">
        <f t="shared" si="288"/>
        <v>0.31248046997062684</v>
      </c>
      <c r="AL434" s="118">
        <f t="shared" si="289"/>
        <v>3125</v>
      </c>
      <c r="AM434" s="82">
        <f t="shared" si="290"/>
        <v>0.62496093994125368</v>
      </c>
      <c r="AN434" s="71">
        <f t="shared" si="291"/>
        <v>6250</v>
      </c>
      <c r="AO434" s="71">
        <f t="shared" si="292"/>
        <v>10331.746811467718</v>
      </c>
      <c r="AP434" s="72">
        <f t="shared" si="306"/>
        <v>9.2518667598406878E-5</v>
      </c>
      <c r="AR434" s="116" t="s">
        <v>549</v>
      </c>
      <c r="AS434" s="116"/>
      <c r="AT434" s="25">
        <f t="shared" si="314"/>
        <v>0.49388063357277184</v>
      </c>
      <c r="AU434" s="48">
        <f t="shared" si="293"/>
        <v>5102.6496611611419</v>
      </c>
      <c r="AV434" s="25">
        <f t="shared" si="315"/>
        <v>0.32263017998403726</v>
      </c>
      <c r="AW434" s="48">
        <f t="shared" si="294"/>
        <v>3333.333333333333</v>
      </c>
      <c r="AX434" s="25">
        <f t="shared" si="316"/>
        <v>0.32263017998403726</v>
      </c>
      <c r="AY434" s="48">
        <f t="shared" si="295"/>
        <v>3333.333333333333</v>
      </c>
      <c r="AZ434" s="48">
        <f t="shared" si="296"/>
        <v>11769.316327827808</v>
      </c>
      <c r="BA434" s="25">
        <f t="shared" si="317"/>
        <v>4.333098700589132E-4</v>
      </c>
      <c r="BC434" s="116" t="s">
        <v>1441</v>
      </c>
      <c r="BD434" s="116"/>
      <c r="BE434" s="56">
        <f t="shared" si="307"/>
        <v>0.33333333333333331</v>
      </c>
      <c r="BF434" s="48">
        <f t="shared" si="308"/>
        <v>3923.1054426092692</v>
      </c>
      <c r="BG434" s="56">
        <f t="shared" si="309"/>
        <v>0.33333333333333331</v>
      </c>
      <c r="BH434" s="48">
        <f t="shared" si="310"/>
        <v>3334.4444444444439</v>
      </c>
      <c r="BI434" s="56">
        <f t="shared" si="311"/>
        <v>0.33333333333333331</v>
      </c>
      <c r="BJ434" s="48">
        <f t="shared" si="312"/>
        <v>3334.4444444444439</v>
      </c>
      <c r="BK434" s="48">
        <f t="shared" si="297"/>
        <v>11769.316327827808</v>
      </c>
      <c r="BL434" s="51">
        <f t="shared" si="313"/>
        <v>4.3330987005885113E-4</v>
      </c>
    </row>
    <row r="435" spans="2:64" x14ac:dyDescent="0.2">
      <c r="B435" s="94">
        <v>44346</v>
      </c>
      <c r="C435" s="120">
        <f t="shared" si="318"/>
        <v>152.77378948208099</v>
      </c>
      <c r="D435" s="72">
        <f t="shared" si="327"/>
        <v>1.0000000000000295E-3</v>
      </c>
      <c r="E435" s="22">
        <v>1000</v>
      </c>
      <c r="F435" s="96">
        <f t="shared" si="320"/>
        <v>152773.78948208099</v>
      </c>
      <c r="G435" s="72">
        <f t="shared" si="321"/>
        <v>9.2434784756572602E-2</v>
      </c>
      <c r="H435" s="21">
        <v>100</v>
      </c>
      <c r="I435" s="72">
        <f t="shared" si="328"/>
        <v>0</v>
      </c>
      <c r="J435" s="22">
        <v>5000</v>
      </c>
      <c r="K435" s="96">
        <f t="shared" si="322"/>
        <v>500000</v>
      </c>
      <c r="L435" s="72">
        <f t="shared" si="323"/>
        <v>0.30252173841447583</v>
      </c>
      <c r="M435" s="21">
        <v>100</v>
      </c>
      <c r="N435" s="72">
        <f t="shared" si="329"/>
        <v>0</v>
      </c>
      <c r="O435" s="22">
        <v>10000</v>
      </c>
      <c r="P435" s="96">
        <f t="shared" si="324"/>
        <v>1000000</v>
      </c>
      <c r="Q435" s="72">
        <f t="shared" si="325"/>
        <v>0.60504347682895165</v>
      </c>
      <c r="R435" s="120">
        <f t="shared" si="326"/>
        <v>1652773.7894820808</v>
      </c>
      <c r="S435" s="99">
        <f t="shared" si="319"/>
        <v>1</v>
      </c>
      <c r="V435" s="116" t="s">
        <v>550</v>
      </c>
      <c r="W435" s="116"/>
      <c r="X435" s="72">
        <f t="shared" si="298"/>
        <v>9.5764370554758754E-2</v>
      </c>
      <c r="Y435" s="71">
        <f t="shared" si="299"/>
        <v>957.70355827918422</v>
      </c>
      <c r="Z435" s="72">
        <f t="shared" si="300"/>
        <v>0.31248046997062684</v>
      </c>
      <c r="AA435" s="71">
        <f t="shared" si="301"/>
        <v>3125</v>
      </c>
      <c r="AB435" s="72">
        <f t="shared" si="302"/>
        <v>0.62496093994125368</v>
      </c>
      <c r="AC435" s="71">
        <f t="shared" si="303"/>
        <v>6250</v>
      </c>
      <c r="AD435" s="71">
        <f t="shared" si="304"/>
        <v>10332.703558279183</v>
      </c>
      <c r="AE435" s="72">
        <f t="shared" si="305"/>
        <v>9.2602618794686612E-5</v>
      </c>
      <c r="AG435" s="116" t="s">
        <v>1442</v>
      </c>
      <c r="AH435" s="116"/>
      <c r="AI435" s="82">
        <f t="shared" si="286"/>
        <v>9.5764370554758754E-2</v>
      </c>
      <c r="AJ435" s="71">
        <f t="shared" si="287"/>
        <v>957.70355827918422</v>
      </c>
      <c r="AK435" s="117">
        <f t="shared" si="288"/>
        <v>0.31248046997062684</v>
      </c>
      <c r="AL435" s="118">
        <f t="shared" si="289"/>
        <v>3125</v>
      </c>
      <c r="AM435" s="82">
        <f t="shared" si="290"/>
        <v>0.62496093994125368</v>
      </c>
      <c r="AN435" s="71">
        <f t="shared" si="291"/>
        <v>6250</v>
      </c>
      <c r="AO435" s="71">
        <f t="shared" si="292"/>
        <v>10332.703558279183</v>
      </c>
      <c r="AP435" s="72">
        <f t="shared" si="306"/>
        <v>9.2602618794623837E-5</v>
      </c>
      <c r="AR435" s="116" t="s">
        <v>550</v>
      </c>
      <c r="AS435" s="116"/>
      <c r="AT435" s="25">
        <f t="shared" si="314"/>
        <v>0.49432873807065375</v>
      </c>
      <c r="AU435" s="48">
        <f t="shared" si="293"/>
        <v>5107.7523108223022</v>
      </c>
      <c r="AV435" s="25">
        <f t="shared" si="315"/>
        <v>0.32260030635084525</v>
      </c>
      <c r="AW435" s="48">
        <f t="shared" si="294"/>
        <v>3333.333333333333</v>
      </c>
      <c r="AX435" s="25">
        <f t="shared" si="316"/>
        <v>0.32260030635084525</v>
      </c>
      <c r="AY435" s="48">
        <f t="shared" si="295"/>
        <v>3333.333333333333</v>
      </c>
      <c r="AZ435" s="48">
        <f t="shared" si="296"/>
        <v>11774.418977488967</v>
      </c>
      <c r="BA435" s="25">
        <f t="shared" si="317"/>
        <v>4.3355531613119123E-4</v>
      </c>
      <c r="BC435" s="116" t="s">
        <v>1442</v>
      </c>
      <c r="BD435" s="116"/>
      <c r="BE435" s="56">
        <f t="shared" si="307"/>
        <v>0.33333333333333331</v>
      </c>
      <c r="BF435" s="48">
        <f t="shared" si="308"/>
        <v>3924.8063258296556</v>
      </c>
      <c r="BG435" s="56">
        <f t="shared" si="309"/>
        <v>0.33333333333333331</v>
      </c>
      <c r="BH435" s="48">
        <f t="shared" si="310"/>
        <v>3334.4444444444439</v>
      </c>
      <c r="BI435" s="56">
        <f t="shared" si="311"/>
        <v>0.33333333333333331</v>
      </c>
      <c r="BJ435" s="48">
        <f t="shared" si="312"/>
        <v>3334.4444444444439</v>
      </c>
      <c r="BK435" s="48">
        <f t="shared" si="297"/>
        <v>11774.418977488967</v>
      </c>
      <c r="BL435" s="51">
        <f t="shared" si="313"/>
        <v>4.3355531613120668E-4</v>
      </c>
    </row>
    <row r="436" spans="2:64" x14ac:dyDescent="0.2">
      <c r="B436" s="94">
        <v>44347</v>
      </c>
      <c r="C436" s="120">
        <f t="shared" si="318"/>
        <v>152.92656327156305</v>
      </c>
      <c r="D436" s="72">
        <f t="shared" si="327"/>
        <v>9.9999999999992066E-4</v>
      </c>
      <c r="E436" s="22">
        <v>1000</v>
      </c>
      <c r="F436" s="96">
        <f t="shared" si="320"/>
        <v>152926.56327156306</v>
      </c>
      <c r="G436" s="72">
        <f t="shared" si="321"/>
        <v>9.2518667598203763E-2</v>
      </c>
      <c r="H436" s="21">
        <v>100</v>
      </c>
      <c r="I436" s="72">
        <f t="shared" si="328"/>
        <v>0</v>
      </c>
      <c r="J436" s="22">
        <v>5000</v>
      </c>
      <c r="K436" s="96">
        <f t="shared" si="322"/>
        <v>500000</v>
      </c>
      <c r="L436" s="72">
        <f t="shared" si="323"/>
        <v>0.30249377746726541</v>
      </c>
      <c r="M436" s="21">
        <v>100</v>
      </c>
      <c r="N436" s="72">
        <f t="shared" si="329"/>
        <v>0</v>
      </c>
      <c r="O436" s="22">
        <v>10000</v>
      </c>
      <c r="P436" s="96">
        <f t="shared" si="324"/>
        <v>1000000</v>
      </c>
      <c r="Q436" s="72">
        <f t="shared" si="325"/>
        <v>0.60498755493453082</v>
      </c>
      <c r="R436" s="120">
        <f t="shared" si="326"/>
        <v>1652926.563271563</v>
      </c>
      <c r="S436" s="99">
        <f t="shared" si="319"/>
        <v>1</v>
      </c>
      <c r="V436" s="116" t="s">
        <v>551</v>
      </c>
      <c r="W436" s="116"/>
      <c r="X436" s="72">
        <f t="shared" si="298"/>
        <v>9.586013492531352E-2</v>
      </c>
      <c r="Y436" s="71">
        <f t="shared" si="299"/>
        <v>958.66126183746348</v>
      </c>
      <c r="Z436" s="72">
        <f t="shared" si="300"/>
        <v>0.31248046997062684</v>
      </c>
      <c r="AA436" s="71">
        <f t="shared" si="301"/>
        <v>3125</v>
      </c>
      <c r="AB436" s="72">
        <f t="shared" si="302"/>
        <v>0.62496093994125368</v>
      </c>
      <c r="AC436" s="71">
        <f t="shared" si="303"/>
        <v>6250</v>
      </c>
      <c r="AD436" s="71">
        <f t="shared" si="304"/>
        <v>10333.661261837464</v>
      </c>
      <c r="AE436" s="72">
        <f t="shared" si="305"/>
        <v>9.2686638388387495E-5</v>
      </c>
      <c r="AG436" s="116" t="s">
        <v>1443</v>
      </c>
      <c r="AH436" s="116"/>
      <c r="AI436" s="82">
        <f t="shared" si="286"/>
        <v>9.586013492531352E-2</v>
      </c>
      <c r="AJ436" s="71">
        <f t="shared" si="287"/>
        <v>958.66126183746348</v>
      </c>
      <c r="AK436" s="117">
        <f t="shared" si="288"/>
        <v>0.31248046997062684</v>
      </c>
      <c r="AL436" s="118">
        <f t="shared" si="289"/>
        <v>3125</v>
      </c>
      <c r="AM436" s="82">
        <f t="shared" si="290"/>
        <v>0.62496093994125368</v>
      </c>
      <c r="AN436" s="71">
        <f t="shared" si="291"/>
        <v>6250</v>
      </c>
      <c r="AO436" s="71">
        <f t="shared" si="292"/>
        <v>10333.661261837464</v>
      </c>
      <c r="AP436" s="72">
        <f t="shared" si="306"/>
        <v>9.2686638388350673E-5</v>
      </c>
      <c r="AR436" s="116" t="s">
        <v>551</v>
      </c>
      <c r="AS436" s="116"/>
      <c r="AT436" s="25">
        <f t="shared" si="314"/>
        <v>0.49477720757260329</v>
      </c>
      <c r="AU436" s="48">
        <f t="shared" si="293"/>
        <v>5112.8600631331246</v>
      </c>
      <c r="AV436" s="25">
        <f t="shared" si="315"/>
        <v>0.32257040838404855</v>
      </c>
      <c r="AW436" s="48">
        <f t="shared" si="294"/>
        <v>3333.333333333333</v>
      </c>
      <c r="AX436" s="25">
        <f t="shared" si="316"/>
        <v>0.32257040838404855</v>
      </c>
      <c r="AY436" s="48">
        <f t="shared" si="295"/>
        <v>3333.333333333333</v>
      </c>
      <c r="AZ436" s="48">
        <f t="shared" si="296"/>
        <v>11779.526729799789</v>
      </c>
      <c r="BA436" s="25">
        <f t="shared" si="317"/>
        <v>4.3380079480667612E-4</v>
      </c>
      <c r="BC436" s="116" t="s">
        <v>1443</v>
      </c>
      <c r="BD436" s="116"/>
      <c r="BE436" s="56">
        <f t="shared" si="307"/>
        <v>0.33333333333333331</v>
      </c>
      <c r="BF436" s="48">
        <f t="shared" si="308"/>
        <v>3926.5089099332627</v>
      </c>
      <c r="BG436" s="56">
        <f t="shared" si="309"/>
        <v>0.33333333333333331</v>
      </c>
      <c r="BH436" s="48">
        <f t="shared" si="310"/>
        <v>3334.4444444444439</v>
      </c>
      <c r="BI436" s="56">
        <f t="shared" si="311"/>
        <v>0.33333333333333331</v>
      </c>
      <c r="BJ436" s="48">
        <f t="shared" si="312"/>
        <v>3334.4444444444439</v>
      </c>
      <c r="BK436" s="48">
        <f t="shared" si="297"/>
        <v>11779.526729799789</v>
      </c>
      <c r="BL436" s="51">
        <f t="shared" si="313"/>
        <v>4.3380079480659361E-4</v>
      </c>
    </row>
    <row r="437" spans="2:64" x14ac:dyDescent="0.2">
      <c r="B437" s="94">
        <v>44348</v>
      </c>
      <c r="C437" s="120">
        <f t="shared" si="318"/>
        <v>153.07948983483462</v>
      </c>
      <c r="D437" s="72">
        <f t="shared" si="327"/>
        <v>1.0000000000000031E-3</v>
      </c>
      <c r="E437" s="22">
        <v>1000</v>
      </c>
      <c r="F437" s="96">
        <f t="shared" si="320"/>
        <v>153079.48983483462</v>
      </c>
      <c r="G437" s="72">
        <f t="shared" si="321"/>
        <v>9.2602618794894953E-2</v>
      </c>
      <c r="H437" s="21">
        <v>100</v>
      </c>
      <c r="I437" s="72">
        <f t="shared" si="328"/>
        <v>0</v>
      </c>
      <c r="J437" s="22">
        <v>5000</v>
      </c>
      <c r="K437" s="96">
        <f t="shared" si="322"/>
        <v>500000</v>
      </c>
      <c r="L437" s="72">
        <f t="shared" si="323"/>
        <v>0.30246579373503502</v>
      </c>
      <c r="M437" s="21">
        <v>100</v>
      </c>
      <c r="N437" s="72">
        <f t="shared" si="329"/>
        <v>0</v>
      </c>
      <c r="O437" s="22">
        <v>10000</v>
      </c>
      <c r="P437" s="96">
        <f t="shared" si="324"/>
        <v>1000000</v>
      </c>
      <c r="Q437" s="72">
        <f t="shared" si="325"/>
        <v>0.60493158747007003</v>
      </c>
      <c r="R437" s="120">
        <f t="shared" si="326"/>
        <v>1653079.4898348346</v>
      </c>
      <c r="S437" s="99">
        <f t="shared" si="319"/>
        <v>1</v>
      </c>
      <c r="V437" s="116" t="s">
        <v>552</v>
      </c>
      <c r="W437" s="116"/>
      <c r="X437" s="72">
        <f t="shared" si="298"/>
        <v>9.5955995060238816E-2</v>
      </c>
      <c r="Y437" s="71">
        <f t="shared" si="299"/>
        <v>959.61992309930088</v>
      </c>
      <c r="Z437" s="72">
        <f t="shared" si="300"/>
        <v>0.31248046997062684</v>
      </c>
      <c r="AA437" s="71">
        <f t="shared" si="301"/>
        <v>3125</v>
      </c>
      <c r="AB437" s="72">
        <f t="shared" si="302"/>
        <v>0.62496093994125368</v>
      </c>
      <c r="AC437" s="71">
        <f t="shared" si="303"/>
        <v>6250</v>
      </c>
      <c r="AD437" s="71">
        <f t="shared" si="304"/>
        <v>10334.619923099301</v>
      </c>
      <c r="AE437" s="72">
        <f t="shared" si="305"/>
        <v>9.2770726419801449E-5</v>
      </c>
      <c r="AG437" s="116" t="s">
        <v>1444</v>
      </c>
      <c r="AH437" s="116"/>
      <c r="AI437" s="82">
        <f t="shared" ref="AI437:AI500" si="330">X437</f>
        <v>9.5955995060238816E-2</v>
      </c>
      <c r="AJ437" s="71">
        <f t="shared" ref="AJ437:AJ500" si="331">Y437</f>
        <v>959.61992309930088</v>
      </c>
      <c r="AK437" s="117">
        <f t="shared" ref="AK437:AK500" si="332">Z437</f>
        <v>0.31248046997062684</v>
      </c>
      <c r="AL437" s="118">
        <f t="shared" ref="AL437:AL500" si="333">AA437</f>
        <v>3125</v>
      </c>
      <c r="AM437" s="82">
        <f t="shared" ref="AM437:AM500" si="334">AB437</f>
        <v>0.62496093994125368</v>
      </c>
      <c r="AN437" s="71">
        <f t="shared" ref="AN437:AN500" si="335">AC437</f>
        <v>6250</v>
      </c>
      <c r="AO437" s="71">
        <f t="shared" ref="AO437:AO500" si="336">AD437</f>
        <v>10334.619923099301</v>
      </c>
      <c r="AP437" s="72">
        <f t="shared" si="306"/>
        <v>9.2770726419777461E-5</v>
      </c>
      <c r="AR437" s="116" t="s">
        <v>552</v>
      </c>
      <c r="AS437" s="116"/>
      <c r="AT437" s="25">
        <f t="shared" si="314"/>
        <v>0.49522604230048967</v>
      </c>
      <c r="AU437" s="48">
        <f t="shared" ref="AU437:AU500" si="337">AU436*(1+D440)</f>
        <v>5117.9729231962574</v>
      </c>
      <c r="AV437" s="25">
        <f t="shared" si="315"/>
        <v>0.32254048606885616</v>
      </c>
      <c r="AW437" s="48">
        <f t="shared" ref="AW437:AW500" si="338">AW436*(1+I440)</f>
        <v>3333.333333333333</v>
      </c>
      <c r="AX437" s="25">
        <f t="shared" si="316"/>
        <v>0.32254048606885616</v>
      </c>
      <c r="AY437" s="48">
        <f t="shared" ref="AY437:AY500" si="339">AY436*(1+N440)</f>
        <v>3333.333333333333</v>
      </c>
      <c r="AZ437" s="48">
        <f t="shared" ref="AZ437:AZ500" si="340">AU437+AW437+AY437</f>
        <v>11784.639589862923</v>
      </c>
      <c r="BA437" s="25">
        <f t="shared" si="317"/>
        <v>4.3404630596915984E-4</v>
      </c>
      <c r="BC437" s="116" t="s">
        <v>1444</v>
      </c>
      <c r="BD437" s="116"/>
      <c r="BE437" s="56">
        <f t="shared" si="307"/>
        <v>0.33333333333333331</v>
      </c>
      <c r="BF437" s="48">
        <f t="shared" si="308"/>
        <v>3928.2131966209745</v>
      </c>
      <c r="BG437" s="56">
        <f t="shared" si="309"/>
        <v>0.33333333333333331</v>
      </c>
      <c r="BH437" s="48">
        <f t="shared" si="310"/>
        <v>3334.4444444444439</v>
      </c>
      <c r="BI437" s="56">
        <f t="shared" si="311"/>
        <v>0.33333333333333331</v>
      </c>
      <c r="BJ437" s="48">
        <f t="shared" si="312"/>
        <v>3334.4444444444439</v>
      </c>
      <c r="BK437" s="48">
        <f t="shared" ref="BK437:BK500" si="341">AZ437</f>
        <v>11784.639589862923</v>
      </c>
      <c r="BL437" s="51">
        <f t="shared" si="313"/>
        <v>4.3404630596910465E-4</v>
      </c>
    </row>
    <row r="438" spans="2:64" x14ac:dyDescent="0.2">
      <c r="B438" s="94">
        <v>44349</v>
      </c>
      <c r="C438" s="120">
        <f t="shared" si="318"/>
        <v>153.23256932466944</v>
      </c>
      <c r="D438" s="72">
        <f t="shared" si="327"/>
        <v>9.999999999999263E-4</v>
      </c>
      <c r="E438" s="22">
        <v>1000</v>
      </c>
      <c r="F438" s="96">
        <f t="shared" si="320"/>
        <v>153232.56932466943</v>
      </c>
      <c r="G438" s="72">
        <f t="shared" si="321"/>
        <v>9.2686638388247783E-2</v>
      </c>
      <c r="H438" s="21">
        <v>100</v>
      </c>
      <c r="I438" s="72">
        <f t="shared" si="328"/>
        <v>0</v>
      </c>
      <c r="J438" s="22">
        <v>5000</v>
      </c>
      <c r="K438" s="96">
        <f t="shared" si="322"/>
        <v>500000</v>
      </c>
      <c r="L438" s="72">
        <f t="shared" si="323"/>
        <v>0.3024377872039174</v>
      </c>
      <c r="M438" s="21">
        <v>100</v>
      </c>
      <c r="N438" s="72">
        <f t="shared" si="329"/>
        <v>0</v>
      </c>
      <c r="O438" s="22">
        <v>10000</v>
      </c>
      <c r="P438" s="96">
        <f t="shared" si="324"/>
        <v>1000000</v>
      </c>
      <c r="Q438" s="72">
        <f t="shared" si="325"/>
        <v>0.60487557440783479</v>
      </c>
      <c r="R438" s="120">
        <f t="shared" si="326"/>
        <v>1653232.5693246694</v>
      </c>
      <c r="S438" s="99">
        <f t="shared" si="319"/>
        <v>1</v>
      </c>
      <c r="V438" s="116" t="s">
        <v>553</v>
      </c>
      <c r="W438" s="116"/>
      <c r="X438" s="72">
        <f t="shared" si="298"/>
        <v>9.6051951055299054E-2</v>
      </c>
      <c r="Y438" s="71">
        <f t="shared" si="299"/>
        <v>960.57954302240012</v>
      </c>
      <c r="Z438" s="72">
        <f t="shared" si="300"/>
        <v>0.31248046997062684</v>
      </c>
      <c r="AA438" s="71">
        <f t="shared" si="301"/>
        <v>3125</v>
      </c>
      <c r="AB438" s="72">
        <f t="shared" si="302"/>
        <v>0.62496093994125368</v>
      </c>
      <c r="AC438" s="71">
        <f t="shared" si="303"/>
        <v>6250</v>
      </c>
      <c r="AD438" s="71">
        <f t="shared" si="304"/>
        <v>10335.579543022401</v>
      </c>
      <c r="AE438" s="72">
        <f t="shared" si="305"/>
        <v>9.2854882931413151E-5</v>
      </c>
      <c r="AG438" s="116" t="s">
        <v>1445</v>
      </c>
      <c r="AH438" s="116"/>
      <c r="AI438" s="82">
        <f t="shared" si="330"/>
        <v>9.6051951055299054E-2</v>
      </c>
      <c r="AJ438" s="71">
        <f t="shared" si="331"/>
        <v>960.57954302240012</v>
      </c>
      <c r="AK438" s="117">
        <f t="shared" si="332"/>
        <v>0.31248046997062684</v>
      </c>
      <c r="AL438" s="118">
        <f t="shared" si="333"/>
        <v>3125</v>
      </c>
      <c r="AM438" s="82">
        <f t="shared" si="334"/>
        <v>0.62496093994125368</v>
      </c>
      <c r="AN438" s="71">
        <f t="shared" si="335"/>
        <v>6250</v>
      </c>
      <c r="AO438" s="71">
        <f t="shared" si="336"/>
        <v>10335.579543022401</v>
      </c>
      <c r="AP438" s="72">
        <f t="shared" si="306"/>
        <v>9.2854882931314719E-5</v>
      </c>
      <c r="AR438" s="116" t="s">
        <v>553</v>
      </c>
      <c r="AS438" s="116"/>
      <c r="AT438" s="25">
        <f t="shared" si="314"/>
        <v>0.49567524247617795</v>
      </c>
      <c r="AU438" s="48">
        <f t="shared" si="337"/>
        <v>5123.0908961194527</v>
      </c>
      <c r="AV438" s="25">
        <f t="shared" si="315"/>
        <v>0.32251053939047686</v>
      </c>
      <c r="AW438" s="48">
        <f t="shared" si="338"/>
        <v>3333.333333333333</v>
      </c>
      <c r="AX438" s="25">
        <f t="shared" si="316"/>
        <v>0.32251053939047686</v>
      </c>
      <c r="AY438" s="48">
        <f t="shared" si="339"/>
        <v>3333.333333333333</v>
      </c>
      <c r="AZ438" s="48">
        <f t="shared" si="340"/>
        <v>11789.757562786119</v>
      </c>
      <c r="BA438" s="25">
        <f t="shared" si="317"/>
        <v>4.342918495019388E-4</v>
      </c>
      <c r="BC438" s="116" t="s">
        <v>1445</v>
      </c>
      <c r="BD438" s="116"/>
      <c r="BE438" s="56">
        <f t="shared" si="307"/>
        <v>0.33333333333333331</v>
      </c>
      <c r="BF438" s="48">
        <f t="shared" si="308"/>
        <v>3929.9191875953729</v>
      </c>
      <c r="BG438" s="56">
        <f t="shared" si="309"/>
        <v>0.33333333333333331</v>
      </c>
      <c r="BH438" s="48">
        <f t="shared" si="310"/>
        <v>3334.4444444444439</v>
      </c>
      <c r="BI438" s="56">
        <f t="shared" si="311"/>
        <v>0.33333333333333331</v>
      </c>
      <c r="BJ438" s="48">
        <f t="shared" si="312"/>
        <v>3334.4444444444439</v>
      </c>
      <c r="BK438" s="48">
        <f t="shared" si="341"/>
        <v>11789.757562786119</v>
      </c>
      <c r="BL438" s="51">
        <f t="shared" si="313"/>
        <v>4.3429184950194433E-4</v>
      </c>
    </row>
    <row r="439" spans="2:64" x14ac:dyDescent="0.2">
      <c r="B439" s="94">
        <v>44350</v>
      </c>
      <c r="C439" s="120">
        <f t="shared" si="318"/>
        <v>153.38580189399411</v>
      </c>
      <c r="D439" s="72">
        <f t="shared" si="327"/>
        <v>1.0000000000000159E-3</v>
      </c>
      <c r="E439" s="22">
        <v>1000</v>
      </c>
      <c r="F439" s="96">
        <f t="shared" si="320"/>
        <v>153385.80189399412</v>
      </c>
      <c r="G439" s="72">
        <f t="shared" si="321"/>
        <v>9.277072641986335E-2</v>
      </c>
      <c r="H439" s="21">
        <v>100</v>
      </c>
      <c r="I439" s="72">
        <f t="shared" si="328"/>
        <v>0</v>
      </c>
      <c r="J439" s="22">
        <v>5000</v>
      </c>
      <c r="K439" s="96">
        <f t="shared" si="322"/>
        <v>500000</v>
      </c>
      <c r="L439" s="72">
        <f t="shared" si="323"/>
        <v>0.30240975786004554</v>
      </c>
      <c r="M439" s="21">
        <v>100</v>
      </c>
      <c r="N439" s="72">
        <f t="shared" si="329"/>
        <v>0</v>
      </c>
      <c r="O439" s="22">
        <v>10000</v>
      </c>
      <c r="P439" s="96">
        <f t="shared" si="324"/>
        <v>1000000</v>
      </c>
      <c r="Q439" s="72">
        <f t="shared" si="325"/>
        <v>0.60481951572009107</v>
      </c>
      <c r="R439" s="120">
        <f t="shared" si="326"/>
        <v>1653385.8018939942</v>
      </c>
      <c r="S439" s="99">
        <f t="shared" si="319"/>
        <v>1</v>
      </c>
      <c r="V439" s="116" t="s">
        <v>554</v>
      </c>
      <c r="W439" s="116"/>
      <c r="X439" s="72">
        <f t="shared" si="298"/>
        <v>9.6148003006354343E-2</v>
      </c>
      <c r="Y439" s="71">
        <f t="shared" si="299"/>
        <v>961.54012256542239</v>
      </c>
      <c r="Z439" s="72">
        <f t="shared" si="300"/>
        <v>0.31248046997062684</v>
      </c>
      <c r="AA439" s="71">
        <f t="shared" si="301"/>
        <v>3125</v>
      </c>
      <c r="AB439" s="72">
        <f t="shared" si="302"/>
        <v>0.62496093994125368</v>
      </c>
      <c r="AC439" s="71">
        <f t="shared" si="303"/>
        <v>6250</v>
      </c>
      <c r="AD439" s="71">
        <f t="shared" si="304"/>
        <v>10336.540122565422</v>
      </c>
      <c r="AE439" s="72">
        <f t="shared" si="305"/>
        <v>9.2939107964205717E-5</v>
      </c>
      <c r="AG439" s="116" t="s">
        <v>1446</v>
      </c>
      <c r="AH439" s="116"/>
      <c r="AI439" s="82">
        <f t="shared" si="330"/>
        <v>9.6148003006354343E-2</v>
      </c>
      <c r="AJ439" s="71">
        <f t="shared" si="331"/>
        <v>961.54012256542239</v>
      </c>
      <c r="AK439" s="117">
        <f t="shared" si="332"/>
        <v>0.31248046997062684</v>
      </c>
      <c r="AL439" s="118">
        <f t="shared" si="333"/>
        <v>3125</v>
      </c>
      <c r="AM439" s="82">
        <f t="shared" si="334"/>
        <v>0.62496093994125368</v>
      </c>
      <c r="AN439" s="71">
        <f t="shared" si="335"/>
        <v>6250</v>
      </c>
      <c r="AO439" s="71">
        <f t="shared" si="336"/>
        <v>10336.540122565422</v>
      </c>
      <c r="AP439" s="72">
        <f t="shared" si="306"/>
        <v>9.2939107964262746E-5</v>
      </c>
      <c r="AR439" s="116" t="s">
        <v>554</v>
      </c>
      <c r="AS439" s="116"/>
      <c r="AT439" s="25">
        <f t="shared" si="314"/>
        <v>0.49612480832152972</v>
      </c>
      <c r="AU439" s="48">
        <f t="shared" si="337"/>
        <v>5128.2139870155715</v>
      </c>
      <c r="AV439" s="25">
        <f t="shared" si="315"/>
        <v>0.32248056833412014</v>
      </c>
      <c r="AW439" s="48">
        <f t="shared" si="338"/>
        <v>3333.333333333333</v>
      </c>
      <c r="AX439" s="25">
        <f t="shared" si="316"/>
        <v>0.32248056833412014</v>
      </c>
      <c r="AY439" s="48">
        <f t="shared" si="339"/>
        <v>3333.333333333333</v>
      </c>
      <c r="AZ439" s="48">
        <f t="shared" si="340"/>
        <v>11794.880653682238</v>
      </c>
      <c r="BA439" s="25">
        <f t="shared" si="317"/>
        <v>4.3453742528935747E-4</v>
      </c>
      <c r="BC439" s="116" t="s">
        <v>1446</v>
      </c>
      <c r="BD439" s="116"/>
      <c r="BE439" s="56">
        <f t="shared" si="307"/>
        <v>0.33333333333333331</v>
      </c>
      <c r="BF439" s="48">
        <f t="shared" si="308"/>
        <v>3931.6268845607456</v>
      </c>
      <c r="BG439" s="56">
        <f t="shared" si="309"/>
        <v>0.33333333333333331</v>
      </c>
      <c r="BH439" s="48">
        <f t="shared" si="310"/>
        <v>3334.4444444444439</v>
      </c>
      <c r="BI439" s="56">
        <f t="shared" si="311"/>
        <v>0.33333333333333331</v>
      </c>
      <c r="BJ439" s="48">
        <f t="shared" si="312"/>
        <v>3334.4444444444439</v>
      </c>
      <c r="BK439" s="48">
        <f t="shared" si="341"/>
        <v>11794.880653682238</v>
      </c>
      <c r="BL439" s="51">
        <f t="shared" si="313"/>
        <v>4.345374252894274E-4</v>
      </c>
    </row>
    <row r="440" spans="2:64" x14ac:dyDescent="0.2">
      <c r="B440" s="94">
        <v>44351</v>
      </c>
      <c r="C440" s="120">
        <f t="shared" si="318"/>
        <v>153.5391876958881</v>
      </c>
      <c r="D440" s="72">
        <f t="shared" si="327"/>
        <v>9.999999999999701E-4</v>
      </c>
      <c r="E440" s="22">
        <v>1000</v>
      </c>
      <c r="F440" s="96">
        <f t="shared" si="320"/>
        <v>153539.1876958881</v>
      </c>
      <c r="G440" s="72">
        <f t="shared" si="321"/>
        <v>9.2854882931342045E-2</v>
      </c>
      <c r="H440" s="21">
        <v>100</v>
      </c>
      <c r="I440" s="72">
        <f t="shared" si="328"/>
        <v>0</v>
      </c>
      <c r="J440" s="22">
        <v>5000</v>
      </c>
      <c r="K440" s="96">
        <f t="shared" si="322"/>
        <v>500000</v>
      </c>
      <c r="L440" s="72">
        <f t="shared" si="323"/>
        <v>0.30238170568955264</v>
      </c>
      <c r="M440" s="21">
        <v>100</v>
      </c>
      <c r="N440" s="72">
        <f t="shared" si="329"/>
        <v>0</v>
      </c>
      <c r="O440" s="22">
        <v>10000</v>
      </c>
      <c r="P440" s="96">
        <f t="shared" si="324"/>
        <v>1000000</v>
      </c>
      <c r="Q440" s="72">
        <f t="shared" si="325"/>
        <v>0.60476341137910528</v>
      </c>
      <c r="R440" s="120">
        <f t="shared" si="326"/>
        <v>1653539.1876958881</v>
      </c>
      <c r="S440" s="99">
        <f t="shared" si="319"/>
        <v>1</v>
      </c>
      <c r="V440" s="116" t="s">
        <v>555</v>
      </c>
      <c r="W440" s="116"/>
      <c r="X440" s="72">
        <f t="shared" si="298"/>
        <v>9.6244151009360693E-2</v>
      </c>
      <c r="Y440" s="71">
        <f t="shared" si="299"/>
        <v>962.50166268798773</v>
      </c>
      <c r="Z440" s="72">
        <f t="shared" si="300"/>
        <v>0.31248046997062684</v>
      </c>
      <c r="AA440" s="71">
        <f t="shared" si="301"/>
        <v>3125</v>
      </c>
      <c r="AB440" s="72">
        <f t="shared" si="302"/>
        <v>0.62496093994125368</v>
      </c>
      <c r="AC440" s="71">
        <f t="shared" si="303"/>
        <v>6250</v>
      </c>
      <c r="AD440" s="71">
        <f t="shared" si="304"/>
        <v>10337.501662687988</v>
      </c>
      <c r="AE440" s="72">
        <f t="shared" si="305"/>
        <v>9.3023401560300982E-5</v>
      </c>
      <c r="AG440" s="116" t="s">
        <v>1447</v>
      </c>
      <c r="AH440" s="116"/>
      <c r="AI440" s="82">
        <f t="shared" si="330"/>
        <v>9.6244151009360693E-2</v>
      </c>
      <c r="AJ440" s="71">
        <f t="shared" si="331"/>
        <v>962.50166268798773</v>
      </c>
      <c r="AK440" s="117">
        <f t="shared" si="332"/>
        <v>0.31248046997062684</v>
      </c>
      <c r="AL440" s="118">
        <f t="shared" si="333"/>
        <v>3125</v>
      </c>
      <c r="AM440" s="82">
        <f t="shared" si="334"/>
        <v>0.62496093994125368</v>
      </c>
      <c r="AN440" s="71">
        <f t="shared" si="335"/>
        <v>6250</v>
      </c>
      <c r="AO440" s="71">
        <f t="shared" si="336"/>
        <v>10337.501662687988</v>
      </c>
      <c r="AP440" s="72">
        <f t="shared" si="306"/>
        <v>9.3023401560365926E-5</v>
      </c>
      <c r="AR440" s="116" t="s">
        <v>555</v>
      </c>
      <c r="AS440" s="116"/>
      <c r="AT440" s="25">
        <f t="shared" si="314"/>
        <v>0.49657474005840208</v>
      </c>
      <c r="AU440" s="48">
        <f t="shared" si="337"/>
        <v>5133.342201002587</v>
      </c>
      <c r="AV440" s="25">
        <f t="shared" si="315"/>
        <v>0.32245057288499529</v>
      </c>
      <c r="AW440" s="48">
        <f t="shared" si="338"/>
        <v>3333.333333333333</v>
      </c>
      <c r="AX440" s="25">
        <f t="shared" si="316"/>
        <v>0.32245057288499529</v>
      </c>
      <c r="AY440" s="48">
        <f t="shared" si="339"/>
        <v>3333.333333333333</v>
      </c>
      <c r="AZ440" s="48">
        <f t="shared" si="340"/>
        <v>11800.008867669254</v>
      </c>
      <c r="BA440" s="25">
        <f t="shared" si="317"/>
        <v>4.3478303321495477E-4</v>
      </c>
      <c r="BC440" s="116" t="s">
        <v>1447</v>
      </c>
      <c r="BD440" s="116"/>
      <c r="BE440" s="56">
        <f t="shared" si="307"/>
        <v>0.33333333333333331</v>
      </c>
      <c r="BF440" s="48">
        <f t="shared" si="308"/>
        <v>3933.3362892230843</v>
      </c>
      <c r="BG440" s="56">
        <f t="shared" si="309"/>
        <v>0.33333333333333331</v>
      </c>
      <c r="BH440" s="48">
        <f t="shared" si="310"/>
        <v>3334.4444444444439</v>
      </c>
      <c r="BI440" s="56">
        <f t="shared" si="311"/>
        <v>0.33333333333333331</v>
      </c>
      <c r="BJ440" s="48">
        <f t="shared" si="312"/>
        <v>3334.4444444444439</v>
      </c>
      <c r="BK440" s="48">
        <f t="shared" si="341"/>
        <v>11800.008867669254</v>
      </c>
      <c r="BL440" s="51">
        <f t="shared" si="313"/>
        <v>4.3478303321498046E-4</v>
      </c>
    </row>
    <row r="441" spans="2:64" x14ac:dyDescent="0.2">
      <c r="B441" s="94">
        <v>44352</v>
      </c>
      <c r="C441" s="120">
        <f t="shared" si="318"/>
        <v>153.69272688358399</v>
      </c>
      <c r="D441" s="72">
        <f t="shared" si="327"/>
        <v>9.9999999999997357E-4</v>
      </c>
      <c r="E441" s="22">
        <v>1000</v>
      </c>
      <c r="F441" s="96">
        <f t="shared" si="320"/>
        <v>153692.72688358399</v>
      </c>
      <c r="G441" s="72">
        <f t="shared" si="321"/>
        <v>9.2939107964283618E-2</v>
      </c>
      <c r="H441" s="21">
        <v>100</v>
      </c>
      <c r="I441" s="72">
        <f t="shared" si="328"/>
        <v>0</v>
      </c>
      <c r="J441" s="22">
        <v>5000</v>
      </c>
      <c r="K441" s="96">
        <f t="shared" si="322"/>
        <v>500000</v>
      </c>
      <c r="L441" s="72">
        <f t="shared" si="323"/>
        <v>0.30235363067857213</v>
      </c>
      <c r="M441" s="21">
        <v>100</v>
      </c>
      <c r="N441" s="72">
        <f t="shared" si="329"/>
        <v>0</v>
      </c>
      <c r="O441" s="22">
        <v>10000</v>
      </c>
      <c r="P441" s="96">
        <f t="shared" si="324"/>
        <v>1000000</v>
      </c>
      <c r="Q441" s="72">
        <f t="shared" si="325"/>
        <v>0.60470726135714425</v>
      </c>
      <c r="R441" s="120">
        <f t="shared" si="326"/>
        <v>1653692.7268835839</v>
      </c>
      <c r="S441" s="99">
        <f t="shared" si="319"/>
        <v>1</v>
      </c>
      <c r="V441" s="116" t="s">
        <v>556</v>
      </c>
      <c r="W441" s="116"/>
      <c r="X441" s="72">
        <f t="shared" si="298"/>
        <v>9.6340395160370032E-2</v>
      </c>
      <c r="Y441" s="71">
        <f t="shared" si="299"/>
        <v>963.46416435067556</v>
      </c>
      <c r="Z441" s="72">
        <f t="shared" si="300"/>
        <v>0.31248046997062684</v>
      </c>
      <c r="AA441" s="71">
        <f t="shared" si="301"/>
        <v>3125</v>
      </c>
      <c r="AB441" s="72">
        <f t="shared" si="302"/>
        <v>0.62496093994125368</v>
      </c>
      <c r="AC441" s="71">
        <f t="shared" si="303"/>
        <v>6250</v>
      </c>
      <c r="AD441" s="71">
        <f t="shared" si="304"/>
        <v>10338.464164350677</v>
      </c>
      <c r="AE441" s="72">
        <f t="shared" si="305"/>
        <v>9.3107763761023164E-5</v>
      </c>
      <c r="AG441" s="116" t="s">
        <v>1448</v>
      </c>
      <c r="AH441" s="116"/>
      <c r="AI441" s="82">
        <f t="shared" si="330"/>
        <v>9.6340395160370032E-2</v>
      </c>
      <c r="AJ441" s="71">
        <f t="shared" si="331"/>
        <v>963.46416435067556</v>
      </c>
      <c r="AK441" s="117">
        <f t="shared" si="332"/>
        <v>0.31248046997062684</v>
      </c>
      <c r="AL441" s="118">
        <f t="shared" si="333"/>
        <v>3125</v>
      </c>
      <c r="AM441" s="82">
        <f t="shared" si="334"/>
        <v>0.62496093994125368</v>
      </c>
      <c r="AN441" s="71">
        <f t="shared" si="335"/>
        <v>6250</v>
      </c>
      <c r="AO441" s="71">
        <f t="shared" si="336"/>
        <v>10338.464164350677</v>
      </c>
      <c r="AP441" s="72">
        <f t="shared" si="306"/>
        <v>9.3107763760924556E-5</v>
      </c>
      <c r="AR441" s="116" t="s">
        <v>556</v>
      </c>
      <c r="AS441" s="116"/>
      <c r="AT441" s="25">
        <f t="shared" si="314"/>
        <v>0.49702503790864755</v>
      </c>
      <c r="AU441" s="48">
        <f t="shared" si="337"/>
        <v>5138.475543203589</v>
      </c>
      <c r="AV441" s="25">
        <f t="shared" si="315"/>
        <v>0.32242055302831224</v>
      </c>
      <c r="AW441" s="48">
        <f t="shared" si="338"/>
        <v>3333.333333333333</v>
      </c>
      <c r="AX441" s="25">
        <f t="shared" si="316"/>
        <v>0.32242055302831224</v>
      </c>
      <c r="AY441" s="48">
        <f t="shared" si="339"/>
        <v>3333.333333333333</v>
      </c>
      <c r="AZ441" s="48">
        <f t="shared" si="340"/>
        <v>11805.142209870253</v>
      </c>
      <c r="BA441" s="25">
        <f t="shared" si="317"/>
        <v>4.35028673161774E-4</v>
      </c>
      <c r="BC441" s="116" t="s">
        <v>1448</v>
      </c>
      <c r="BD441" s="116"/>
      <c r="BE441" s="56">
        <f t="shared" si="307"/>
        <v>0.33333333333333331</v>
      </c>
      <c r="BF441" s="48">
        <f t="shared" si="308"/>
        <v>3935.0474032900843</v>
      </c>
      <c r="BG441" s="56">
        <f t="shared" si="309"/>
        <v>0.33333333333333331</v>
      </c>
      <c r="BH441" s="48">
        <f t="shared" si="310"/>
        <v>3334.4444444444439</v>
      </c>
      <c r="BI441" s="56">
        <f t="shared" si="311"/>
        <v>0.33333333333333331</v>
      </c>
      <c r="BJ441" s="48">
        <f t="shared" si="312"/>
        <v>3334.4444444444439</v>
      </c>
      <c r="BK441" s="48">
        <f t="shared" si="341"/>
        <v>11805.142209870253</v>
      </c>
      <c r="BL441" s="51">
        <f t="shared" si="313"/>
        <v>4.3502867316180804E-4</v>
      </c>
    </row>
    <row r="442" spans="2:64" x14ac:dyDescent="0.2">
      <c r="B442" s="94">
        <v>44353</v>
      </c>
      <c r="C442" s="120">
        <f t="shared" si="318"/>
        <v>153.84641961046756</v>
      </c>
      <c r="D442" s="72">
        <f t="shared" si="327"/>
        <v>9.999999999999534E-4</v>
      </c>
      <c r="E442" s="22">
        <v>1000</v>
      </c>
      <c r="F442" s="96">
        <f t="shared" si="320"/>
        <v>153846.41961046756</v>
      </c>
      <c r="G442" s="72">
        <f t="shared" si="321"/>
        <v>9.3023401560287086E-2</v>
      </c>
      <c r="H442" s="21">
        <v>100</v>
      </c>
      <c r="I442" s="72">
        <f t="shared" si="328"/>
        <v>0</v>
      </c>
      <c r="J442" s="22">
        <v>5000</v>
      </c>
      <c r="K442" s="96">
        <f t="shared" si="322"/>
        <v>500000</v>
      </c>
      <c r="L442" s="72">
        <f t="shared" si="323"/>
        <v>0.30232553281323765</v>
      </c>
      <c r="M442" s="21">
        <v>100</v>
      </c>
      <c r="N442" s="72">
        <f t="shared" si="329"/>
        <v>0</v>
      </c>
      <c r="O442" s="22">
        <v>10000</v>
      </c>
      <c r="P442" s="96">
        <f t="shared" si="324"/>
        <v>1000000</v>
      </c>
      <c r="Q442" s="72">
        <f t="shared" si="325"/>
        <v>0.6046510656264753</v>
      </c>
      <c r="R442" s="120">
        <f t="shared" si="326"/>
        <v>1653846.4196104675</v>
      </c>
      <c r="S442" s="99">
        <f t="shared" si="319"/>
        <v>1</v>
      </c>
      <c r="V442" s="116" t="s">
        <v>557</v>
      </c>
      <c r="W442" s="116"/>
      <c r="X442" s="72">
        <f t="shared" si="298"/>
        <v>9.6436735555530395E-2</v>
      </c>
      <c r="Y442" s="71">
        <f t="shared" si="299"/>
        <v>964.42762851502619</v>
      </c>
      <c r="Z442" s="72">
        <f t="shared" si="300"/>
        <v>0.31248046997062684</v>
      </c>
      <c r="AA442" s="71">
        <f t="shared" si="301"/>
        <v>3125</v>
      </c>
      <c r="AB442" s="72">
        <f t="shared" si="302"/>
        <v>0.62496093994125368</v>
      </c>
      <c r="AC442" s="71">
        <f t="shared" si="303"/>
        <v>6250</v>
      </c>
      <c r="AD442" s="71">
        <f t="shared" si="304"/>
        <v>10339.427628515026</v>
      </c>
      <c r="AE442" s="72">
        <f t="shared" si="305"/>
        <v>9.3192194607778864E-5</v>
      </c>
      <c r="AG442" s="116" t="s">
        <v>1449</v>
      </c>
      <c r="AH442" s="116"/>
      <c r="AI442" s="82">
        <f t="shared" si="330"/>
        <v>9.6436735555530395E-2</v>
      </c>
      <c r="AJ442" s="71">
        <f t="shared" si="331"/>
        <v>964.42762851502619</v>
      </c>
      <c r="AK442" s="117">
        <f t="shared" si="332"/>
        <v>0.31248046997062684</v>
      </c>
      <c r="AL442" s="118">
        <f t="shared" si="333"/>
        <v>3125</v>
      </c>
      <c r="AM442" s="82">
        <f t="shared" si="334"/>
        <v>0.62496093994125368</v>
      </c>
      <c r="AN442" s="71">
        <f t="shared" si="335"/>
        <v>6250</v>
      </c>
      <c r="AO442" s="71">
        <f t="shared" si="336"/>
        <v>10339.427628515026</v>
      </c>
      <c r="AP442" s="72">
        <f t="shared" si="306"/>
        <v>9.3192194607683021E-5</v>
      </c>
      <c r="AR442" s="116" t="s">
        <v>557</v>
      </c>
      <c r="AS442" s="116"/>
      <c r="AT442" s="25">
        <f t="shared" si="314"/>
        <v>0.4974757020941139</v>
      </c>
      <c r="AU442" s="48">
        <f t="shared" si="337"/>
        <v>5143.6140187467918</v>
      </c>
      <c r="AV442" s="25">
        <f t="shared" si="315"/>
        <v>0.32239050874928116</v>
      </c>
      <c r="AW442" s="48">
        <f t="shared" si="338"/>
        <v>3333.333333333333</v>
      </c>
      <c r="AX442" s="25">
        <f t="shared" si="316"/>
        <v>0.32239050874928116</v>
      </c>
      <c r="AY442" s="48">
        <f t="shared" si="339"/>
        <v>3333.333333333333</v>
      </c>
      <c r="AZ442" s="48">
        <f t="shared" si="340"/>
        <v>11810.280685413458</v>
      </c>
      <c r="BA442" s="25">
        <f t="shared" si="317"/>
        <v>4.35274345014521E-4</v>
      </c>
      <c r="BC442" s="116" t="s">
        <v>1449</v>
      </c>
      <c r="BD442" s="116"/>
      <c r="BE442" s="56">
        <f t="shared" si="307"/>
        <v>0.33333333333333331</v>
      </c>
      <c r="BF442" s="48">
        <f t="shared" si="308"/>
        <v>3936.7602284711525</v>
      </c>
      <c r="BG442" s="56">
        <f t="shared" si="309"/>
        <v>0.33333333333333331</v>
      </c>
      <c r="BH442" s="48">
        <f t="shared" si="310"/>
        <v>3334.4444444444439</v>
      </c>
      <c r="BI442" s="56">
        <f t="shared" si="311"/>
        <v>0.33333333333333331</v>
      </c>
      <c r="BJ442" s="48">
        <f t="shared" si="312"/>
        <v>3334.4444444444439</v>
      </c>
      <c r="BK442" s="48">
        <f t="shared" si="341"/>
        <v>11810.280685413458</v>
      </c>
      <c r="BL442" s="51">
        <f t="shared" si="313"/>
        <v>4.3527434501444695E-4</v>
      </c>
    </row>
    <row r="443" spans="2:64" x14ac:dyDescent="0.2">
      <c r="B443" s="94">
        <v>44354</v>
      </c>
      <c r="C443" s="120">
        <f t="shared" si="318"/>
        <v>154.00026603007802</v>
      </c>
      <c r="D443" s="72">
        <f t="shared" si="327"/>
        <v>9.9999999999994993E-4</v>
      </c>
      <c r="E443" s="22">
        <v>1000</v>
      </c>
      <c r="F443" s="96">
        <f t="shared" si="320"/>
        <v>154000.26603007803</v>
      </c>
      <c r="G443" s="72">
        <f t="shared" si="321"/>
        <v>9.3107763760950646E-2</v>
      </c>
      <c r="H443" s="21">
        <v>100</v>
      </c>
      <c r="I443" s="72">
        <f t="shared" si="328"/>
        <v>0</v>
      </c>
      <c r="J443" s="22">
        <v>5000</v>
      </c>
      <c r="K443" s="96">
        <f t="shared" si="322"/>
        <v>500000</v>
      </c>
      <c r="L443" s="72">
        <f t="shared" si="323"/>
        <v>0.30229741207968314</v>
      </c>
      <c r="M443" s="21">
        <v>100</v>
      </c>
      <c r="N443" s="72">
        <f t="shared" si="329"/>
        <v>0</v>
      </c>
      <c r="O443" s="22">
        <v>10000</v>
      </c>
      <c r="P443" s="96">
        <f t="shared" si="324"/>
        <v>1000000</v>
      </c>
      <c r="Q443" s="72">
        <f t="shared" si="325"/>
        <v>0.60459482415936627</v>
      </c>
      <c r="R443" s="120">
        <f t="shared" si="326"/>
        <v>1654000.2660300781</v>
      </c>
      <c r="S443" s="99">
        <f t="shared" si="319"/>
        <v>1</v>
      </c>
      <c r="V443" s="116" t="s">
        <v>558</v>
      </c>
      <c r="W443" s="116"/>
      <c r="X443" s="72">
        <f t="shared" si="298"/>
        <v>9.6533172291085947E-2</v>
      </c>
      <c r="Y443" s="71">
        <f t="shared" si="299"/>
        <v>965.39205614354137</v>
      </c>
      <c r="Z443" s="72">
        <f t="shared" si="300"/>
        <v>0.31248046997062684</v>
      </c>
      <c r="AA443" s="71">
        <f t="shared" si="301"/>
        <v>3125</v>
      </c>
      <c r="AB443" s="72">
        <f t="shared" si="302"/>
        <v>0.62496093994125368</v>
      </c>
      <c r="AC443" s="71">
        <f t="shared" si="303"/>
        <v>6250</v>
      </c>
      <c r="AD443" s="71">
        <f t="shared" si="304"/>
        <v>10340.392056143541</v>
      </c>
      <c r="AE443" s="72">
        <f t="shared" si="305"/>
        <v>9.3276694142584699E-5</v>
      </c>
      <c r="AG443" s="116" t="s">
        <v>1450</v>
      </c>
      <c r="AH443" s="116"/>
      <c r="AI443" s="82">
        <f t="shared" si="330"/>
        <v>9.6533172291085947E-2</v>
      </c>
      <c r="AJ443" s="71">
        <f t="shared" si="331"/>
        <v>965.39205614354137</v>
      </c>
      <c r="AK443" s="117">
        <f t="shared" si="332"/>
        <v>0.31248046997062684</v>
      </c>
      <c r="AL443" s="118">
        <f t="shared" si="333"/>
        <v>3125</v>
      </c>
      <c r="AM443" s="82">
        <f t="shared" si="334"/>
        <v>0.62496093994125368</v>
      </c>
      <c r="AN443" s="71">
        <f t="shared" si="335"/>
        <v>6250</v>
      </c>
      <c r="AO443" s="71">
        <f t="shared" si="336"/>
        <v>10340.392056143541</v>
      </c>
      <c r="AP443" s="72">
        <f t="shared" si="306"/>
        <v>9.3276694142607752E-5</v>
      </c>
      <c r="AR443" s="116" t="s">
        <v>558</v>
      </c>
      <c r="AS443" s="116"/>
      <c r="AT443" s="25">
        <f t="shared" si="314"/>
        <v>0.49792673283664379</v>
      </c>
      <c r="AU443" s="48">
        <f t="shared" si="337"/>
        <v>5148.7576327655388</v>
      </c>
      <c r="AV443" s="25">
        <f t="shared" si="315"/>
        <v>0.32236044003311254</v>
      </c>
      <c r="AW443" s="48">
        <f t="shared" si="338"/>
        <v>3333.333333333333</v>
      </c>
      <c r="AX443" s="25">
        <f t="shared" si="316"/>
        <v>0.32236044003311254</v>
      </c>
      <c r="AY443" s="48">
        <f t="shared" si="339"/>
        <v>3333.333333333333</v>
      </c>
      <c r="AZ443" s="48">
        <f t="shared" si="340"/>
        <v>11815.424299432205</v>
      </c>
      <c r="BA443" s="25">
        <f t="shared" si="317"/>
        <v>4.3552004865555496E-4</v>
      </c>
      <c r="BC443" s="116" t="s">
        <v>1450</v>
      </c>
      <c r="BD443" s="116"/>
      <c r="BE443" s="56">
        <f t="shared" si="307"/>
        <v>0.33333333333333331</v>
      </c>
      <c r="BF443" s="48">
        <f t="shared" si="308"/>
        <v>3938.4747664774013</v>
      </c>
      <c r="BG443" s="56">
        <f t="shared" si="309"/>
        <v>0.33333333333333331</v>
      </c>
      <c r="BH443" s="48">
        <f t="shared" si="310"/>
        <v>3334.4444444444439</v>
      </c>
      <c r="BI443" s="56">
        <f t="shared" si="311"/>
        <v>0.33333333333333331</v>
      </c>
      <c r="BJ443" s="48">
        <f t="shared" si="312"/>
        <v>3334.4444444444439</v>
      </c>
      <c r="BK443" s="48">
        <f t="shared" si="341"/>
        <v>11815.424299432205</v>
      </c>
      <c r="BL443" s="51">
        <f t="shared" si="313"/>
        <v>4.3552004865565763E-4</v>
      </c>
    </row>
    <row r="444" spans="2:64" x14ac:dyDescent="0.2">
      <c r="B444" s="94">
        <v>44355</v>
      </c>
      <c r="C444" s="120">
        <f t="shared" si="318"/>
        <v>154.15426629610809</v>
      </c>
      <c r="D444" s="72">
        <f t="shared" si="327"/>
        <v>9.9999999999992976E-4</v>
      </c>
      <c r="E444" s="22">
        <v>1000</v>
      </c>
      <c r="F444" s="96">
        <f t="shared" si="320"/>
        <v>154154.26629610808</v>
      </c>
      <c r="G444" s="72">
        <f t="shared" si="321"/>
        <v>9.3192194607871676E-2</v>
      </c>
      <c r="H444" s="21">
        <v>100</v>
      </c>
      <c r="I444" s="72">
        <f t="shared" si="328"/>
        <v>0</v>
      </c>
      <c r="J444" s="22">
        <v>5000</v>
      </c>
      <c r="K444" s="96">
        <f t="shared" si="322"/>
        <v>500000</v>
      </c>
      <c r="L444" s="72">
        <f t="shared" si="323"/>
        <v>0.30226926846404278</v>
      </c>
      <c r="M444" s="21">
        <v>100</v>
      </c>
      <c r="N444" s="72">
        <f t="shared" si="329"/>
        <v>0</v>
      </c>
      <c r="O444" s="22">
        <v>10000</v>
      </c>
      <c r="P444" s="96">
        <f t="shared" si="324"/>
        <v>1000000</v>
      </c>
      <c r="Q444" s="72">
        <f t="shared" si="325"/>
        <v>0.60453853692808557</v>
      </c>
      <c r="R444" s="120">
        <f t="shared" si="326"/>
        <v>1654154.266296108</v>
      </c>
      <c r="S444" s="99">
        <f t="shared" si="319"/>
        <v>1</v>
      </c>
      <c r="V444" s="116" t="s">
        <v>559</v>
      </c>
      <c r="W444" s="116"/>
      <c r="X444" s="72">
        <f t="shared" si="298"/>
        <v>9.6629705463377014E-2</v>
      </c>
      <c r="Y444" s="71">
        <f t="shared" si="299"/>
        <v>966.35744819968477</v>
      </c>
      <c r="Z444" s="72">
        <f t="shared" si="300"/>
        <v>0.31248046997062684</v>
      </c>
      <c r="AA444" s="71">
        <f t="shared" si="301"/>
        <v>3125</v>
      </c>
      <c r="AB444" s="72">
        <f t="shared" si="302"/>
        <v>0.62496093994125368</v>
      </c>
      <c r="AC444" s="71">
        <f t="shared" si="303"/>
        <v>6250</v>
      </c>
      <c r="AD444" s="71">
        <f t="shared" si="304"/>
        <v>10341.357448199684</v>
      </c>
      <c r="AE444" s="72">
        <f t="shared" si="305"/>
        <v>9.3361262406835386E-5</v>
      </c>
      <c r="AG444" s="116" t="s">
        <v>1451</v>
      </c>
      <c r="AH444" s="116"/>
      <c r="AI444" s="82">
        <f t="shared" si="330"/>
        <v>9.6629705463377014E-2</v>
      </c>
      <c r="AJ444" s="71">
        <f t="shared" si="331"/>
        <v>966.35744819968477</v>
      </c>
      <c r="AK444" s="117">
        <f t="shared" si="332"/>
        <v>0.31248046997062684</v>
      </c>
      <c r="AL444" s="118">
        <f t="shared" si="333"/>
        <v>3125</v>
      </c>
      <c r="AM444" s="82">
        <f t="shared" si="334"/>
        <v>0.62496093994125368</v>
      </c>
      <c r="AN444" s="71">
        <f t="shared" si="335"/>
        <v>6250</v>
      </c>
      <c r="AO444" s="71">
        <f t="shared" si="336"/>
        <v>10341.357448199684</v>
      </c>
      <c r="AP444" s="72">
        <f t="shared" si="306"/>
        <v>9.3361262406777001E-5</v>
      </c>
      <c r="AR444" s="116" t="s">
        <v>559</v>
      </c>
      <c r="AS444" s="116"/>
      <c r="AT444" s="25">
        <f t="shared" si="314"/>
        <v>0.49837813035807427</v>
      </c>
      <c r="AU444" s="48">
        <f t="shared" si="337"/>
        <v>5153.9063903983042</v>
      </c>
      <c r="AV444" s="25">
        <f t="shared" si="315"/>
        <v>0.32233034686501716</v>
      </c>
      <c r="AW444" s="48">
        <f t="shared" si="338"/>
        <v>3333.333333333333</v>
      </c>
      <c r="AX444" s="25">
        <f t="shared" si="316"/>
        <v>0.32233034686501716</v>
      </c>
      <c r="AY444" s="48">
        <f t="shared" si="339"/>
        <v>3333.333333333333</v>
      </c>
      <c r="AZ444" s="48">
        <f t="shared" si="340"/>
        <v>11820.573057064968</v>
      </c>
      <c r="BA444" s="25">
        <f t="shared" si="317"/>
        <v>4.3576578396858895E-4</v>
      </c>
      <c r="BC444" s="116" t="s">
        <v>1451</v>
      </c>
      <c r="BD444" s="116"/>
      <c r="BE444" s="56">
        <f t="shared" si="307"/>
        <v>0.33333333333333331</v>
      </c>
      <c r="BF444" s="48">
        <f t="shared" si="308"/>
        <v>3940.1910190216558</v>
      </c>
      <c r="BG444" s="56">
        <f t="shared" si="309"/>
        <v>0.33333333333333331</v>
      </c>
      <c r="BH444" s="48">
        <f t="shared" si="310"/>
        <v>3334.4444444444439</v>
      </c>
      <c r="BI444" s="56">
        <f t="shared" si="311"/>
        <v>0.33333333333333331</v>
      </c>
      <c r="BJ444" s="48">
        <f t="shared" si="312"/>
        <v>3334.4444444444439</v>
      </c>
      <c r="BK444" s="48">
        <f t="shared" si="341"/>
        <v>11820.573057064968</v>
      </c>
      <c r="BL444" s="51">
        <f t="shared" si="313"/>
        <v>4.3576578396864463E-4</v>
      </c>
    </row>
    <row r="445" spans="2:64" x14ac:dyDescent="0.2">
      <c r="B445" s="94">
        <v>44356</v>
      </c>
      <c r="C445" s="120">
        <f t="shared" si="318"/>
        <v>154.30842056240419</v>
      </c>
      <c r="D445" s="72">
        <f t="shared" si="327"/>
        <v>9.9999999999997031E-4</v>
      </c>
      <c r="E445" s="22">
        <v>1000</v>
      </c>
      <c r="F445" s="96">
        <f t="shared" si="320"/>
        <v>154308.42056240421</v>
      </c>
      <c r="G445" s="72">
        <f t="shared" si="321"/>
        <v>9.3276694142646638E-2</v>
      </c>
      <c r="H445" s="21">
        <v>100</v>
      </c>
      <c r="I445" s="72">
        <f t="shared" si="328"/>
        <v>0</v>
      </c>
      <c r="J445" s="22">
        <v>5000</v>
      </c>
      <c r="K445" s="96">
        <f t="shared" si="322"/>
        <v>500000</v>
      </c>
      <c r="L445" s="72">
        <f t="shared" si="323"/>
        <v>0.30224110195245113</v>
      </c>
      <c r="M445" s="21">
        <v>100</v>
      </c>
      <c r="N445" s="72">
        <f t="shared" si="329"/>
        <v>0</v>
      </c>
      <c r="O445" s="22">
        <v>10000</v>
      </c>
      <c r="P445" s="96">
        <f t="shared" si="324"/>
        <v>1000000</v>
      </c>
      <c r="Q445" s="72">
        <f t="shared" si="325"/>
        <v>0.60448220390490226</v>
      </c>
      <c r="R445" s="120">
        <f t="shared" si="326"/>
        <v>1654308.4205624042</v>
      </c>
      <c r="S445" s="99">
        <f t="shared" si="319"/>
        <v>1</v>
      </c>
      <c r="V445" s="116" t="s">
        <v>560</v>
      </c>
      <c r="W445" s="116"/>
      <c r="X445" s="72">
        <f t="shared" si="298"/>
        <v>9.672633516884041E-2</v>
      </c>
      <c r="Y445" s="71">
        <f t="shared" si="299"/>
        <v>967.32380564788457</v>
      </c>
      <c r="Z445" s="72">
        <f t="shared" si="300"/>
        <v>0.31248046997062684</v>
      </c>
      <c r="AA445" s="71">
        <f t="shared" si="301"/>
        <v>3125</v>
      </c>
      <c r="AB445" s="72">
        <f t="shared" si="302"/>
        <v>0.62496093994125368</v>
      </c>
      <c r="AC445" s="71">
        <f t="shared" si="303"/>
        <v>6250</v>
      </c>
      <c r="AD445" s="71">
        <f t="shared" si="304"/>
        <v>10342.323805647884</v>
      </c>
      <c r="AE445" s="72">
        <f t="shared" si="305"/>
        <v>9.3445899442183423E-5</v>
      </c>
      <c r="AG445" s="116" t="s">
        <v>1452</v>
      </c>
      <c r="AH445" s="116"/>
      <c r="AI445" s="82">
        <f t="shared" si="330"/>
        <v>9.672633516884041E-2</v>
      </c>
      <c r="AJ445" s="71">
        <f t="shared" si="331"/>
        <v>967.32380564788457</v>
      </c>
      <c r="AK445" s="117">
        <f t="shared" si="332"/>
        <v>0.31248046997062684</v>
      </c>
      <c r="AL445" s="118">
        <f t="shared" si="333"/>
        <v>3125</v>
      </c>
      <c r="AM445" s="82">
        <f t="shared" si="334"/>
        <v>0.62496093994125368</v>
      </c>
      <c r="AN445" s="71">
        <f t="shared" si="335"/>
        <v>6250</v>
      </c>
      <c r="AO445" s="71">
        <f t="shared" si="336"/>
        <v>10342.323805647884</v>
      </c>
      <c r="AP445" s="72">
        <f t="shared" si="306"/>
        <v>9.3445899442157199E-5</v>
      </c>
      <c r="AR445" s="116" t="s">
        <v>560</v>
      </c>
      <c r="AS445" s="116"/>
      <c r="AT445" s="25">
        <f t="shared" si="314"/>
        <v>0.49882989488023671</v>
      </c>
      <c r="AU445" s="48">
        <f t="shared" si="337"/>
        <v>5159.0602967887035</v>
      </c>
      <c r="AV445" s="25">
        <f t="shared" si="315"/>
        <v>0.32230022923020635</v>
      </c>
      <c r="AW445" s="48">
        <f t="shared" si="338"/>
        <v>3333.333333333333</v>
      </c>
      <c r="AX445" s="25">
        <f t="shared" si="316"/>
        <v>0.32230022923020635</v>
      </c>
      <c r="AY445" s="48">
        <f t="shared" si="339"/>
        <v>3333.333333333333</v>
      </c>
      <c r="AZ445" s="48">
        <f t="shared" si="340"/>
        <v>11825.72696345537</v>
      </c>
      <c r="BA445" s="25">
        <f t="shared" si="317"/>
        <v>4.3601155083776276E-4</v>
      </c>
      <c r="BC445" s="116" t="s">
        <v>1452</v>
      </c>
      <c r="BD445" s="116"/>
      <c r="BE445" s="56">
        <f t="shared" si="307"/>
        <v>0.33333333333333331</v>
      </c>
      <c r="BF445" s="48">
        <f t="shared" si="308"/>
        <v>3941.9089878184568</v>
      </c>
      <c r="BG445" s="56">
        <f t="shared" si="309"/>
        <v>0.33333333333333331</v>
      </c>
      <c r="BH445" s="48">
        <f t="shared" si="310"/>
        <v>3334.4444444444439</v>
      </c>
      <c r="BI445" s="56">
        <f t="shared" si="311"/>
        <v>0.33333333333333331</v>
      </c>
      <c r="BJ445" s="48">
        <f t="shared" si="312"/>
        <v>3334.4444444444439</v>
      </c>
      <c r="BK445" s="48">
        <f t="shared" si="341"/>
        <v>11825.72696345537</v>
      </c>
      <c r="BL445" s="51">
        <f t="shared" si="313"/>
        <v>4.3601155083772269E-4</v>
      </c>
    </row>
    <row r="446" spans="2:64" x14ac:dyDescent="0.2">
      <c r="B446" s="94">
        <v>44357</v>
      </c>
      <c r="C446" s="120">
        <f t="shared" si="318"/>
        <v>154.46272898296661</v>
      </c>
      <c r="D446" s="72">
        <f t="shared" si="327"/>
        <v>1.0000000000000729E-3</v>
      </c>
      <c r="E446" s="22">
        <v>1000</v>
      </c>
      <c r="F446" s="96">
        <f t="shared" si="320"/>
        <v>154462.7289829666</v>
      </c>
      <c r="G446" s="72">
        <f t="shared" si="321"/>
        <v>9.3361262406870968E-2</v>
      </c>
      <c r="H446" s="21">
        <v>100</v>
      </c>
      <c r="I446" s="72">
        <f t="shared" si="328"/>
        <v>0</v>
      </c>
      <c r="J446" s="22">
        <v>5000</v>
      </c>
      <c r="K446" s="96">
        <f t="shared" si="322"/>
        <v>500000</v>
      </c>
      <c r="L446" s="72">
        <f t="shared" si="323"/>
        <v>0.30221291253104299</v>
      </c>
      <c r="M446" s="21">
        <v>100</v>
      </c>
      <c r="N446" s="72">
        <f t="shared" si="329"/>
        <v>0</v>
      </c>
      <c r="O446" s="22">
        <v>10000</v>
      </c>
      <c r="P446" s="96">
        <f t="shared" si="324"/>
        <v>1000000</v>
      </c>
      <c r="Q446" s="72">
        <f t="shared" si="325"/>
        <v>0.60442582506208598</v>
      </c>
      <c r="R446" s="120">
        <f t="shared" si="326"/>
        <v>1654462.7289829666</v>
      </c>
      <c r="S446" s="99">
        <f t="shared" si="319"/>
        <v>1</v>
      </c>
      <c r="V446" s="116" t="s">
        <v>561</v>
      </c>
      <c r="W446" s="116"/>
      <c r="X446" s="72">
        <f t="shared" si="298"/>
        <v>9.6823061504009239E-2</v>
      </c>
      <c r="Y446" s="71">
        <f t="shared" si="299"/>
        <v>968.29112945353233</v>
      </c>
      <c r="Z446" s="72">
        <f t="shared" si="300"/>
        <v>0.31248046997062684</v>
      </c>
      <c r="AA446" s="71">
        <f t="shared" si="301"/>
        <v>3125</v>
      </c>
      <c r="AB446" s="72">
        <f t="shared" si="302"/>
        <v>0.62496093994125368</v>
      </c>
      <c r="AC446" s="71">
        <f t="shared" si="303"/>
        <v>6250</v>
      </c>
      <c r="AD446" s="71">
        <f t="shared" si="304"/>
        <v>10343.291129453533</v>
      </c>
      <c r="AE446" s="72">
        <f t="shared" si="305"/>
        <v>9.3530605290187039E-5</v>
      </c>
      <c r="AG446" s="116" t="s">
        <v>1453</v>
      </c>
      <c r="AH446" s="116"/>
      <c r="AI446" s="82">
        <f t="shared" si="330"/>
        <v>9.6823061504009239E-2</v>
      </c>
      <c r="AJ446" s="71">
        <f t="shared" si="331"/>
        <v>968.29112945353233</v>
      </c>
      <c r="AK446" s="117">
        <f t="shared" si="332"/>
        <v>0.31248046997062684</v>
      </c>
      <c r="AL446" s="118">
        <f t="shared" si="333"/>
        <v>3125</v>
      </c>
      <c r="AM446" s="82">
        <f t="shared" si="334"/>
        <v>0.62496093994125368</v>
      </c>
      <c r="AN446" s="71">
        <f t="shared" si="335"/>
        <v>6250</v>
      </c>
      <c r="AO446" s="71">
        <f t="shared" si="336"/>
        <v>10343.291129453533</v>
      </c>
      <c r="AP446" s="72">
        <f t="shared" si="306"/>
        <v>9.3530605290270685E-5</v>
      </c>
      <c r="AR446" s="116" t="s">
        <v>561</v>
      </c>
      <c r="AS446" s="116"/>
      <c r="AT446" s="25">
        <f t="shared" si="314"/>
        <v>0.49928202662495613</v>
      </c>
      <c r="AU446" s="48">
        <f t="shared" si="337"/>
        <v>5164.2193570854915</v>
      </c>
      <c r="AV446" s="25">
        <f t="shared" si="315"/>
        <v>0.32227008711389166</v>
      </c>
      <c r="AW446" s="48">
        <f t="shared" si="338"/>
        <v>3333.333333333333</v>
      </c>
      <c r="AX446" s="25">
        <f t="shared" si="316"/>
        <v>0.32227008711389166</v>
      </c>
      <c r="AY446" s="48">
        <f t="shared" si="339"/>
        <v>3333.333333333333</v>
      </c>
      <c r="AZ446" s="48">
        <f t="shared" si="340"/>
        <v>11830.886023752159</v>
      </c>
      <c r="BA446" s="25">
        <f t="shared" si="317"/>
        <v>4.3625734914487263E-4</v>
      </c>
      <c r="BC446" s="116" t="s">
        <v>1453</v>
      </c>
      <c r="BD446" s="116"/>
      <c r="BE446" s="56">
        <f t="shared" si="307"/>
        <v>0.33333333333333331</v>
      </c>
      <c r="BF446" s="48">
        <f t="shared" si="308"/>
        <v>3943.6286745840525</v>
      </c>
      <c r="BG446" s="56">
        <f t="shared" si="309"/>
        <v>0.33333333333333331</v>
      </c>
      <c r="BH446" s="48">
        <f t="shared" si="310"/>
        <v>3334.4444444444439</v>
      </c>
      <c r="BI446" s="56">
        <f t="shared" si="311"/>
        <v>0.33333333333333331</v>
      </c>
      <c r="BJ446" s="48">
        <f t="shared" si="312"/>
        <v>3334.4444444444439</v>
      </c>
      <c r="BK446" s="48">
        <f t="shared" si="341"/>
        <v>11830.886023752159</v>
      </c>
      <c r="BL446" s="51">
        <f t="shared" si="313"/>
        <v>4.3625734914476411E-4</v>
      </c>
    </row>
    <row r="447" spans="2:64" x14ac:dyDescent="0.2">
      <c r="B447" s="94">
        <v>44358</v>
      </c>
      <c r="C447" s="120">
        <f t="shared" si="318"/>
        <v>154.61719171194957</v>
      </c>
      <c r="D447" s="72">
        <f t="shared" si="327"/>
        <v>9.9999999999997942E-4</v>
      </c>
      <c r="E447" s="22">
        <v>1000</v>
      </c>
      <c r="F447" s="96">
        <f t="shared" si="320"/>
        <v>154617.19171194956</v>
      </c>
      <c r="G447" s="72">
        <f t="shared" si="321"/>
        <v>9.3445899442139171E-2</v>
      </c>
      <c r="H447" s="21">
        <v>100</v>
      </c>
      <c r="I447" s="72">
        <f t="shared" si="328"/>
        <v>0</v>
      </c>
      <c r="J447" s="22">
        <v>5000</v>
      </c>
      <c r="K447" s="96">
        <f t="shared" si="322"/>
        <v>500000</v>
      </c>
      <c r="L447" s="72">
        <f t="shared" si="323"/>
        <v>0.30218470018595361</v>
      </c>
      <c r="M447" s="21">
        <v>100</v>
      </c>
      <c r="N447" s="72">
        <f t="shared" si="329"/>
        <v>0</v>
      </c>
      <c r="O447" s="22">
        <v>10000</v>
      </c>
      <c r="P447" s="96">
        <f t="shared" si="324"/>
        <v>1000000</v>
      </c>
      <c r="Q447" s="72">
        <f t="shared" si="325"/>
        <v>0.60436940037190723</v>
      </c>
      <c r="R447" s="120">
        <f t="shared" si="326"/>
        <v>1654617.1917119497</v>
      </c>
      <c r="S447" s="99">
        <f t="shared" si="319"/>
        <v>1</v>
      </c>
      <c r="V447" s="116" t="s">
        <v>562</v>
      </c>
      <c r="W447" s="116"/>
      <c r="X447" s="72">
        <f t="shared" si="298"/>
        <v>9.6919884565513231E-2</v>
      </c>
      <c r="Y447" s="71">
        <f t="shared" si="299"/>
        <v>969.25942058298574</v>
      </c>
      <c r="Z447" s="72">
        <f t="shared" si="300"/>
        <v>0.31248046997062684</v>
      </c>
      <c r="AA447" s="71">
        <f t="shared" si="301"/>
        <v>3125</v>
      </c>
      <c r="AB447" s="72">
        <f t="shared" si="302"/>
        <v>0.62496093994125368</v>
      </c>
      <c r="AC447" s="71">
        <f t="shared" si="303"/>
        <v>6250</v>
      </c>
      <c r="AD447" s="71">
        <f t="shared" si="304"/>
        <v>10344.259420582985</v>
      </c>
      <c r="AE447" s="72">
        <f t="shared" si="305"/>
        <v>9.3615379991958395E-5</v>
      </c>
      <c r="AG447" s="116" t="s">
        <v>1454</v>
      </c>
      <c r="AH447" s="116"/>
      <c r="AI447" s="82">
        <f t="shared" si="330"/>
        <v>9.6919884565513231E-2</v>
      </c>
      <c r="AJ447" s="71">
        <f t="shared" si="331"/>
        <v>969.25942058298574</v>
      </c>
      <c r="AK447" s="117">
        <f t="shared" si="332"/>
        <v>0.31248046997062684</v>
      </c>
      <c r="AL447" s="118">
        <f t="shared" si="333"/>
        <v>3125</v>
      </c>
      <c r="AM447" s="82">
        <f t="shared" si="334"/>
        <v>0.62496093994125368</v>
      </c>
      <c r="AN447" s="71">
        <f t="shared" si="335"/>
        <v>6250</v>
      </c>
      <c r="AO447" s="71">
        <f t="shared" si="336"/>
        <v>10344.259420582985</v>
      </c>
      <c r="AP447" s="72">
        <f t="shared" si="306"/>
        <v>9.3615379991973668E-5</v>
      </c>
      <c r="AR447" s="116" t="s">
        <v>562</v>
      </c>
      <c r="AS447" s="116"/>
      <c r="AT447" s="25">
        <f t="shared" si="314"/>
        <v>0.49973452581405187</v>
      </c>
      <c r="AU447" s="48">
        <f t="shared" si="337"/>
        <v>5169.3835764425767</v>
      </c>
      <c r="AV447" s="25">
        <f t="shared" si="315"/>
        <v>0.32223992050128536</v>
      </c>
      <c r="AW447" s="48">
        <f t="shared" si="338"/>
        <v>3333.333333333333</v>
      </c>
      <c r="AX447" s="25">
        <f t="shared" si="316"/>
        <v>0.32223992050128536</v>
      </c>
      <c r="AY447" s="48">
        <f t="shared" si="339"/>
        <v>3333.333333333333</v>
      </c>
      <c r="AZ447" s="48">
        <f t="shared" si="340"/>
        <v>11836.050243109243</v>
      </c>
      <c r="BA447" s="25">
        <f t="shared" si="317"/>
        <v>4.3650317877429705E-4</v>
      </c>
      <c r="BC447" s="116" t="s">
        <v>1454</v>
      </c>
      <c r="BD447" s="116"/>
      <c r="BE447" s="56">
        <f t="shared" si="307"/>
        <v>0.33333333333333331</v>
      </c>
      <c r="BF447" s="48">
        <f t="shared" si="308"/>
        <v>3945.3500810364139</v>
      </c>
      <c r="BG447" s="56">
        <f t="shared" si="309"/>
        <v>0.33333333333333331</v>
      </c>
      <c r="BH447" s="48">
        <f t="shared" si="310"/>
        <v>3334.4444444444439</v>
      </c>
      <c r="BI447" s="56">
        <f t="shared" si="311"/>
        <v>0.33333333333333331</v>
      </c>
      <c r="BJ447" s="48">
        <f t="shared" si="312"/>
        <v>3334.4444444444439</v>
      </c>
      <c r="BK447" s="48">
        <f t="shared" si="341"/>
        <v>11836.050243109243</v>
      </c>
      <c r="BL447" s="51">
        <f t="shared" si="313"/>
        <v>4.3650317877430567E-4</v>
      </c>
    </row>
    <row r="448" spans="2:64" x14ac:dyDescent="0.2">
      <c r="B448" s="94">
        <v>44359</v>
      </c>
      <c r="C448" s="120">
        <f t="shared" si="318"/>
        <v>154.77180890366154</v>
      </c>
      <c r="D448" s="72">
        <f t="shared" si="327"/>
        <v>1.0000000000000911E-3</v>
      </c>
      <c r="E448" s="22">
        <v>1000</v>
      </c>
      <c r="F448" s="96">
        <f t="shared" si="320"/>
        <v>154771.80890366153</v>
      </c>
      <c r="G448" s="72">
        <f t="shared" si="321"/>
        <v>9.353060529004463E-2</v>
      </c>
      <c r="H448" s="21">
        <v>100</v>
      </c>
      <c r="I448" s="72">
        <f t="shared" si="328"/>
        <v>0</v>
      </c>
      <c r="J448" s="22">
        <v>5000</v>
      </c>
      <c r="K448" s="96">
        <f t="shared" si="322"/>
        <v>500000</v>
      </c>
      <c r="L448" s="72">
        <f t="shared" si="323"/>
        <v>0.30215646490331843</v>
      </c>
      <c r="M448" s="21">
        <v>100</v>
      </c>
      <c r="N448" s="72">
        <f t="shared" si="329"/>
        <v>0</v>
      </c>
      <c r="O448" s="22">
        <v>10000</v>
      </c>
      <c r="P448" s="96">
        <f t="shared" si="324"/>
        <v>1000000</v>
      </c>
      <c r="Q448" s="72">
        <f t="shared" si="325"/>
        <v>0.60431292980663687</v>
      </c>
      <c r="R448" s="120">
        <f t="shared" si="326"/>
        <v>1654771.8089036616</v>
      </c>
      <c r="S448" s="99">
        <f t="shared" si="319"/>
        <v>1</v>
      </c>
      <c r="V448" s="116" t="s">
        <v>563</v>
      </c>
      <c r="W448" s="116"/>
      <c r="X448" s="72">
        <f t="shared" si="298"/>
        <v>9.701680445007875E-2</v>
      </c>
      <c r="Y448" s="71">
        <f t="shared" si="299"/>
        <v>970.2286800035688</v>
      </c>
      <c r="Z448" s="72">
        <f t="shared" si="300"/>
        <v>0.31248046997062684</v>
      </c>
      <c r="AA448" s="71">
        <f t="shared" si="301"/>
        <v>3125</v>
      </c>
      <c r="AB448" s="72">
        <f t="shared" si="302"/>
        <v>0.62496093994125368</v>
      </c>
      <c r="AC448" s="71">
        <f t="shared" si="303"/>
        <v>6250</v>
      </c>
      <c r="AD448" s="71">
        <f t="shared" si="304"/>
        <v>10345.228680003569</v>
      </c>
      <c r="AE448" s="72">
        <f t="shared" si="305"/>
        <v>9.3700223590273779E-5</v>
      </c>
      <c r="AG448" s="116" t="s">
        <v>1455</v>
      </c>
      <c r="AH448" s="116"/>
      <c r="AI448" s="82">
        <f t="shared" si="330"/>
        <v>9.701680445007875E-2</v>
      </c>
      <c r="AJ448" s="71">
        <f t="shared" si="331"/>
        <v>970.2286800035688</v>
      </c>
      <c r="AK448" s="117">
        <f t="shared" si="332"/>
        <v>0.31248046997062684</v>
      </c>
      <c r="AL448" s="118">
        <f t="shared" si="333"/>
        <v>3125</v>
      </c>
      <c r="AM448" s="82">
        <f t="shared" si="334"/>
        <v>0.62496093994125368</v>
      </c>
      <c r="AN448" s="71">
        <f t="shared" si="335"/>
        <v>6250</v>
      </c>
      <c r="AO448" s="71">
        <f t="shared" si="336"/>
        <v>10345.228680003569</v>
      </c>
      <c r="AP448" s="72">
        <f t="shared" si="306"/>
        <v>9.3700223590342802E-5</v>
      </c>
      <c r="AR448" s="116" t="s">
        <v>563</v>
      </c>
      <c r="AS448" s="116"/>
      <c r="AT448" s="25">
        <f t="shared" si="314"/>
        <v>0.50018739266933587</v>
      </c>
      <c r="AU448" s="48">
        <f t="shared" si="337"/>
        <v>5174.5529600190202</v>
      </c>
      <c r="AV448" s="25">
        <f t="shared" si="315"/>
        <v>0.32220972937759973</v>
      </c>
      <c r="AW448" s="48">
        <f t="shared" si="338"/>
        <v>3333.333333333333</v>
      </c>
      <c r="AX448" s="25">
        <f t="shared" si="316"/>
        <v>0.32220972937759973</v>
      </c>
      <c r="AY448" s="48">
        <f t="shared" si="339"/>
        <v>3333.333333333333</v>
      </c>
      <c r="AZ448" s="48">
        <f t="shared" si="340"/>
        <v>11841.219626685684</v>
      </c>
      <c r="BA448" s="25">
        <f t="shared" si="317"/>
        <v>4.3674903960899388E-4</v>
      </c>
      <c r="BC448" s="116" t="s">
        <v>1455</v>
      </c>
      <c r="BD448" s="116"/>
      <c r="BE448" s="56">
        <f t="shared" si="307"/>
        <v>0.33333333333333331</v>
      </c>
      <c r="BF448" s="48">
        <f t="shared" si="308"/>
        <v>3947.0732088952282</v>
      </c>
      <c r="BG448" s="56">
        <f t="shared" si="309"/>
        <v>0.33333333333333331</v>
      </c>
      <c r="BH448" s="48">
        <f t="shared" si="310"/>
        <v>3334.4444444444439</v>
      </c>
      <c r="BI448" s="56">
        <f t="shared" si="311"/>
        <v>0.33333333333333331</v>
      </c>
      <c r="BJ448" s="48">
        <f t="shared" si="312"/>
        <v>3334.4444444444439</v>
      </c>
      <c r="BK448" s="48">
        <f t="shared" si="341"/>
        <v>11841.219626685684</v>
      </c>
      <c r="BL448" s="51">
        <f t="shared" si="313"/>
        <v>4.3674903960888578E-4</v>
      </c>
    </row>
    <row r="449" spans="2:64" x14ac:dyDescent="0.2">
      <c r="B449" s="94">
        <v>44360</v>
      </c>
      <c r="C449" s="120">
        <f t="shared" si="318"/>
        <v>154.9265807125652</v>
      </c>
      <c r="D449" s="72">
        <f t="shared" si="327"/>
        <v>9.999999999999946E-4</v>
      </c>
      <c r="E449" s="22">
        <v>1000</v>
      </c>
      <c r="F449" s="96">
        <f t="shared" si="320"/>
        <v>154926.58071256519</v>
      </c>
      <c r="G449" s="72">
        <f t="shared" si="321"/>
        <v>9.3615379992179545E-2</v>
      </c>
      <c r="H449" s="21">
        <v>100</v>
      </c>
      <c r="I449" s="72">
        <f t="shared" si="328"/>
        <v>0</v>
      </c>
      <c r="J449" s="22">
        <v>5000</v>
      </c>
      <c r="K449" s="96">
        <f t="shared" si="322"/>
        <v>500000</v>
      </c>
      <c r="L449" s="72">
        <f t="shared" si="323"/>
        <v>0.30212820666927348</v>
      </c>
      <c r="M449" s="21">
        <v>100</v>
      </c>
      <c r="N449" s="72">
        <f t="shared" si="329"/>
        <v>0</v>
      </c>
      <c r="O449" s="22">
        <v>10000</v>
      </c>
      <c r="P449" s="96">
        <f t="shared" si="324"/>
        <v>1000000</v>
      </c>
      <c r="Q449" s="72">
        <f t="shared" si="325"/>
        <v>0.60425641333854696</v>
      </c>
      <c r="R449" s="120">
        <f t="shared" si="326"/>
        <v>1654926.5807125652</v>
      </c>
      <c r="S449" s="99">
        <f t="shared" si="319"/>
        <v>1</v>
      </c>
      <c r="V449" s="116" t="s">
        <v>564</v>
      </c>
      <c r="W449" s="116"/>
      <c r="X449" s="72">
        <f t="shared" si="298"/>
        <v>9.7113821254528818E-2</v>
      </c>
      <c r="Y449" s="71">
        <f t="shared" si="299"/>
        <v>971.19890868357231</v>
      </c>
      <c r="Z449" s="72">
        <f t="shared" si="300"/>
        <v>0.31248046997062684</v>
      </c>
      <c r="AA449" s="71">
        <f t="shared" si="301"/>
        <v>3125</v>
      </c>
      <c r="AB449" s="72">
        <f t="shared" si="302"/>
        <v>0.62496093994125368</v>
      </c>
      <c r="AC449" s="71">
        <f t="shared" si="303"/>
        <v>6250</v>
      </c>
      <c r="AD449" s="71">
        <f t="shared" si="304"/>
        <v>10346.198908683571</v>
      </c>
      <c r="AE449" s="72">
        <f t="shared" si="305"/>
        <v>9.3785136125352687E-5</v>
      </c>
      <c r="AG449" s="116" t="s">
        <v>1456</v>
      </c>
      <c r="AH449" s="116"/>
      <c r="AI449" s="82">
        <f t="shared" si="330"/>
        <v>9.7113821254528818E-2</v>
      </c>
      <c r="AJ449" s="71">
        <f t="shared" si="331"/>
        <v>971.19890868357231</v>
      </c>
      <c r="AK449" s="117">
        <f t="shared" si="332"/>
        <v>0.31248046997062684</v>
      </c>
      <c r="AL449" s="118">
        <f t="shared" si="333"/>
        <v>3125</v>
      </c>
      <c r="AM449" s="82">
        <f t="shared" si="334"/>
        <v>0.62496093994125368</v>
      </c>
      <c r="AN449" s="71">
        <f t="shared" si="335"/>
        <v>6250</v>
      </c>
      <c r="AO449" s="71">
        <f t="shared" si="336"/>
        <v>10346.198908683571</v>
      </c>
      <c r="AP449" s="72">
        <f t="shared" si="306"/>
        <v>9.3785136125346114E-5</v>
      </c>
      <c r="AR449" s="116" t="s">
        <v>564</v>
      </c>
      <c r="AS449" s="116"/>
      <c r="AT449" s="25">
        <f t="shared" si="314"/>
        <v>0.50064062741261339</v>
      </c>
      <c r="AU449" s="48">
        <f t="shared" si="337"/>
        <v>5179.7275129790387</v>
      </c>
      <c r="AV449" s="25">
        <f t="shared" si="315"/>
        <v>0.32217951372804793</v>
      </c>
      <c r="AW449" s="48">
        <f t="shared" si="338"/>
        <v>3333.333333333333</v>
      </c>
      <c r="AX449" s="25">
        <f t="shared" si="316"/>
        <v>0.32217951372804793</v>
      </c>
      <c r="AY449" s="48">
        <f t="shared" si="339"/>
        <v>3333.333333333333</v>
      </c>
      <c r="AZ449" s="48">
        <f t="shared" si="340"/>
        <v>11846.394179645704</v>
      </c>
      <c r="BA449" s="25">
        <f t="shared" si="317"/>
        <v>4.3699493153203967E-4</v>
      </c>
      <c r="BC449" s="116" t="s">
        <v>1456</v>
      </c>
      <c r="BD449" s="116"/>
      <c r="BE449" s="56">
        <f t="shared" si="307"/>
        <v>0.33333333333333331</v>
      </c>
      <c r="BF449" s="48">
        <f t="shared" si="308"/>
        <v>3948.7980598819013</v>
      </c>
      <c r="BG449" s="56">
        <f t="shared" si="309"/>
        <v>0.33333333333333331</v>
      </c>
      <c r="BH449" s="48">
        <f t="shared" si="310"/>
        <v>3334.4444444444439</v>
      </c>
      <c r="BI449" s="56">
        <f t="shared" si="311"/>
        <v>0.33333333333333331</v>
      </c>
      <c r="BJ449" s="48">
        <f t="shared" si="312"/>
        <v>3334.4444444444439</v>
      </c>
      <c r="BK449" s="48">
        <f t="shared" si="341"/>
        <v>11846.394179645704</v>
      </c>
      <c r="BL449" s="51">
        <f t="shared" si="313"/>
        <v>4.3699493153193103E-4</v>
      </c>
    </row>
    <row r="450" spans="2:64" x14ac:dyDescent="0.2">
      <c r="B450" s="94">
        <v>44361</v>
      </c>
      <c r="C450" s="120">
        <f t="shared" si="318"/>
        <v>155.08150729327775</v>
      </c>
      <c r="D450" s="72">
        <f t="shared" si="327"/>
        <v>9.9999999999993454E-4</v>
      </c>
      <c r="E450" s="22">
        <v>1000</v>
      </c>
      <c r="F450" s="96">
        <f t="shared" si="320"/>
        <v>155081.50729327774</v>
      </c>
      <c r="G450" s="72">
        <f t="shared" si="321"/>
        <v>9.3700223590134968E-2</v>
      </c>
      <c r="H450" s="21">
        <v>100</v>
      </c>
      <c r="I450" s="72">
        <f t="shared" si="328"/>
        <v>0</v>
      </c>
      <c r="J450" s="22">
        <v>5000</v>
      </c>
      <c r="K450" s="96">
        <f t="shared" si="322"/>
        <v>500000</v>
      </c>
      <c r="L450" s="72">
        <f t="shared" si="323"/>
        <v>0.30209992546995496</v>
      </c>
      <c r="M450" s="21">
        <v>100</v>
      </c>
      <c r="N450" s="72">
        <f t="shared" si="329"/>
        <v>0</v>
      </c>
      <c r="O450" s="22">
        <v>10000</v>
      </c>
      <c r="P450" s="96">
        <f t="shared" si="324"/>
        <v>1000000</v>
      </c>
      <c r="Q450" s="72">
        <f t="shared" si="325"/>
        <v>0.60419985093990991</v>
      </c>
      <c r="R450" s="120">
        <f t="shared" si="326"/>
        <v>1655081.5072932779</v>
      </c>
      <c r="S450" s="99">
        <f t="shared" si="319"/>
        <v>0.99999999999999978</v>
      </c>
      <c r="V450" s="116" t="s">
        <v>565</v>
      </c>
      <c r="W450" s="116"/>
      <c r="X450" s="72">
        <f t="shared" si="298"/>
        <v>9.721093507578335E-2</v>
      </c>
      <c r="Y450" s="71">
        <f t="shared" si="299"/>
        <v>972.17010759225582</v>
      </c>
      <c r="Z450" s="72">
        <f t="shared" si="300"/>
        <v>0.31248046997062684</v>
      </c>
      <c r="AA450" s="71">
        <f t="shared" si="301"/>
        <v>3125</v>
      </c>
      <c r="AB450" s="72">
        <f t="shared" si="302"/>
        <v>0.62496093994125368</v>
      </c>
      <c r="AC450" s="71">
        <f t="shared" si="303"/>
        <v>6250</v>
      </c>
      <c r="AD450" s="71">
        <f t="shared" si="304"/>
        <v>10347.170107592256</v>
      </c>
      <c r="AE450" s="72">
        <f t="shared" si="305"/>
        <v>9.3870117639957611E-5</v>
      </c>
      <c r="AG450" s="116" t="s">
        <v>1457</v>
      </c>
      <c r="AH450" s="116"/>
      <c r="AI450" s="82">
        <f t="shared" si="330"/>
        <v>9.721093507578335E-2</v>
      </c>
      <c r="AJ450" s="71">
        <f t="shared" si="331"/>
        <v>972.17010759225582</v>
      </c>
      <c r="AK450" s="117">
        <f t="shared" si="332"/>
        <v>0.31248046997062684</v>
      </c>
      <c r="AL450" s="118">
        <f t="shared" si="333"/>
        <v>3125</v>
      </c>
      <c r="AM450" s="82">
        <f t="shared" si="334"/>
        <v>0.62496093994125368</v>
      </c>
      <c r="AN450" s="71">
        <f t="shared" si="335"/>
        <v>6250</v>
      </c>
      <c r="AO450" s="71">
        <f t="shared" si="336"/>
        <v>10347.170107592256</v>
      </c>
      <c r="AP450" s="72">
        <f t="shared" si="306"/>
        <v>9.3870117640060258E-5</v>
      </c>
      <c r="AR450" s="116" t="s">
        <v>565</v>
      </c>
      <c r="AS450" s="116"/>
      <c r="AT450" s="25">
        <f t="shared" si="314"/>
        <v>0.50109423026568212</v>
      </c>
      <c r="AU450" s="48">
        <f t="shared" si="337"/>
        <v>5184.9072404920171</v>
      </c>
      <c r="AV450" s="25">
        <f t="shared" si="315"/>
        <v>0.32214927353784328</v>
      </c>
      <c r="AW450" s="48">
        <f t="shared" si="338"/>
        <v>3333.333333333333</v>
      </c>
      <c r="AX450" s="25">
        <f t="shared" si="316"/>
        <v>0.32214927353784328</v>
      </c>
      <c r="AY450" s="48">
        <f t="shared" si="339"/>
        <v>3333.333333333333</v>
      </c>
      <c r="AZ450" s="48">
        <f t="shared" si="340"/>
        <v>11851.573907158683</v>
      </c>
      <c r="BA450" s="25">
        <f t="shared" si="317"/>
        <v>4.3724085442632221E-4</v>
      </c>
      <c r="BC450" s="116" t="s">
        <v>1457</v>
      </c>
      <c r="BD450" s="116"/>
      <c r="BE450" s="56">
        <f t="shared" si="307"/>
        <v>0.33333333333333331</v>
      </c>
      <c r="BF450" s="48">
        <f t="shared" si="308"/>
        <v>3950.524635719561</v>
      </c>
      <c r="BG450" s="56">
        <f t="shared" si="309"/>
        <v>0.33333333333333331</v>
      </c>
      <c r="BH450" s="48">
        <f t="shared" si="310"/>
        <v>3334.4444444444439</v>
      </c>
      <c r="BI450" s="56">
        <f t="shared" si="311"/>
        <v>0.33333333333333331</v>
      </c>
      <c r="BJ450" s="48">
        <f t="shared" si="312"/>
        <v>3334.4444444444439</v>
      </c>
      <c r="BK450" s="48">
        <f t="shared" si="341"/>
        <v>11851.573907158683</v>
      </c>
      <c r="BL450" s="51">
        <f t="shared" si="313"/>
        <v>4.3724085442642391E-4</v>
      </c>
    </row>
    <row r="451" spans="2:64" x14ac:dyDescent="0.2">
      <c r="B451" s="94">
        <v>44362</v>
      </c>
      <c r="C451" s="120">
        <f t="shared" si="318"/>
        <v>155.23658880057104</v>
      </c>
      <c r="D451" s="72">
        <f t="shared" si="327"/>
        <v>1.0000000000000737E-3</v>
      </c>
      <c r="E451" s="22">
        <v>1000</v>
      </c>
      <c r="F451" s="96">
        <f t="shared" si="320"/>
        <v>155236.58880057104</v>
      </c>
      <c r="G451" s="72">
        <f t="shared" si="321"/>
        <v>9.378513612550074E-2</v>
      </c>
      <c r="H451" s="21">
        <v>100</v>
      </c>
      <c r="I451" s="72">
        <f t="shared" si="328"/>
        <v>0</v>
      </c>
      <c r="J451" s="22">
        <v>5000</v>
      </c>
      <c r="K451" s="96">
        <f t="shared" si="322"/>
        <v>500000</v>
      </c>
      <c r="L451" s="72">
        <f t="shared" si="323"/>
        <v>0.30207162129149978</v>
      </c>
      <c r="M451" s="21">
        <v>100</v>
      </c>
      <c r="N451" s="72">
        <f t="shared" si="329"/>
        <v>0</v>
      </c>
      <c r="O451" s="22">
        <v>10000</v>
      </c>
      <c r="P451" s="96">
        <f t="shared" si="324"/>
        <v>1000000</v>
      </c>
      <c r="Q451" s="72">
        <f t="shared" si="325"/>
        <v>0.60414324258299956</v>
      </c>
      <c r="R451" s="120">
        <f t="shared" si="326"/>
        <v>1655236.5888005709</v>
      </c>
      <c r="S451" s="99">
        <f t="shared" si="319"/>
        <v>1</v>
      </c>
      <c r="V451" s="116" t="s">
        <v>566</v>
      </c>
      <c r="W451" s="116"/>
      <c r="X451" s="72">
        <f t="shared" si="298"/>
        <v>9.7308146010859131E-2</v>
      </c>
      <c r="Y451" s="71">
        <f t="shared" si="299"/>
        <v>973.14227769984814</v>
      </c>
      <c r="Z451" s="72">
        <f t="shared" si="300"/>
        <v>0.31248046997062684</v>
      </c>
      <c r="AA451" s="71">
        <f t="shared" si="301"/>
        <v>3125</v>
      </c>
      <c r="AB451" s="72">
        <f t="shared" si="302"/>
        <v>0.62496093994125368</v>
      </c>
      <c r="AC451" s="71">
        <f t="shared" si="303"/>
        <v>6250</v>
      </c>
      <c r="AD451" s="71">
        <f t="shared" si="304"/>
        <v>10348.142277699848</v>
      </c>
      <c r="AE451" s="72">
        <f t="shared" si="305"/>
        <v>9.3955168174821797E-5</v>
      </c>
      <c r="AG451" s="116" t="s">
        <v>1458</v>
      </c>
      <c r="AH451" s="116"/>
      <c r="AI451" s="82">
        <f t="shared" si="330"/>
        <v>9.7308146010859131E-2</v>
      </c>
      <c r="AJ451" s="71">
        <f t="shared" si="331"/>
        <v>973.14227769984814</v>
      </c>
      <c r="AK451" s="117">
        <f t="shared" si="332"/>
        <v>0.31248046997062684</v>
      </c>
      <c r="AL451" s="118">
        <f t="shared" si="333"/>
        <v>3125</v>
      </c>
      <c r="AM451" s="82">
        <f t="shared" si="334"/>
        <v>0.62496093994125368</v>
      </c>
      <c r="AN451" s="71">
        <f t="shared" si="335"/>
        <v>6250</v>
      </c>
      <c r="AO451" s="71">
        <f t="shared" si="336"/>
        <v>10348.142277699848</v>
      </c>
      <c r="AP451" s="72">
        <f t="shared" si="306"/>
        <v>9.3955168174897352E-5</v>
      </c>
      <c r="AR451" s="116" t="s">
        <v>566</v>
      </c>
      <c r="AS451" s="116"/>
      <c r="AT451" s="25">
        <f t="shared" si="314"/>
        <v>0.50154820145033285</v>
      </c>
      <c r="AU451" s="48">
        <f t="shared" si="337"/>
        <v>5190.0921477325101</v>
      </c>
      <c r="AV451" s="25">
        <f t="shared" si="315"/>
        <v>0.3221190087921999</v>
      </c>
      <c r="AW451" s="48">
        <f t="shared" si="338"/>
        <v>3333.333333333333</v>
      </c>
      <c r="AX451" s="25">
        <f t="shared" si="316"/>
        <v>0.3221190087921999</v>
      </c>
      <c r="AY451" s="48">
        <f t="shared" si="339"/>
        <v>3333.333333333333</v>
      </c>
      <c r="AZ451" s="48">
        <f t="shared" si="340"/>
        <v>11856.758814399174</v>
      </c>
      <c r="BA451" s="25">
        <f t="shared" si="317"/>
        <v>4.3748680817484731E-4</v>
      </c>
      <c r="BC451" s="116" t="s">
        <v>1458</v>
      </c>
      <c r="BD451" s="116"/>
      <c r="BE451" s="56">
        <f t="shared" si="307"/>
        <v>0.33333333333333331</v>
      </c>
      <c r="BF451" s="48">
        <f t="shared" si="308"/>
        <v>3952.2529381330578</v>
      </c>
      <c r="BG451" s="56">
        <f t="shared" si="309"/>
        <v>0.33333333333333331</v>
      </c>
      <c r="BH451" s="48">
        <f t="shared" si="310"/>
        <v>3334.4444444444439</v>
      </c>
      <c r="BI451" s="56">
        <f t="shared" si="311"/>
        <v>0.33333333333333331</v>
      </c>
      <c r="BJ451" s="48">
        <f t="shared" si="312"/>
        <v>3334.4444444444439</v>
      </c>
      <c r="BK451" s="48">
        <f t="shared" si="341"/>
        <v>11856.758814399174</v>
      </c>
      <c r="BL451" s="51">
        <f t="shared" si="313"/>
        <v>4.3748680817490282E-4</v>
      </c>
    </row>
    <row r="452" spans="2:64" x14ac:dyDescent="0.2">
      <c r="B452" s="94">
        <v>44363</v>
      </c>
      <c r="C452" s="120">
        <f t="shared" si="318"/>
        <v>155.3918253893716</v>
      </c>
      <c r="D452" s="72">
        <f t="shared" si="327"/>
        <v>9.9999999999994473E-4</v>
      </c>
      <c r="E452" s="22">
        <v>1000</v>
      </c>
      <c r="F452" s="96">
        <f t="shared" si="320"/>
        <v>155391.8253893716</v>
      </c>
      <c r="G452" s="72">
        <f t="shared" si="321"/>
        <v>9.3870117639865247E-2</v>
      </c>
      <c r="H452" s="21">
        <v>100</v>
      </c>
      <c r="I452" s="72">
        <f t="shared" si="328"/>
        <v>0</v>
      </c>
      <c r="J452" s="22">
        <v>5000</v>
      </c>
      <c r="K452" s="96">
        <f t="shared" si="322"/>
        <v>500000</v>
      </c>
      <c r="L452" s="72">
        <f t="shared" si="323"/>
        <v>0.30204329412004488</v>
      </c>
      <c r="M452" s="21">
        <v>100</v>
      </c>
      <c r="N452" s="72">
        <f t="shared" si="329"/>
        <v>0</v>
      </c>
      <c r="O452" s="22">
        <v>10000</v>
      </c>
      <c r="P452" s="96">
        <f t="shared" si="324"/>
        <v>1000000</v>
      </c>
      <c r="Q452" s="72">
        <f t="shared" si="325"/>
        <v>0.60408658824008976</v>
      </c>
      <c r="R452" s="120">
        <f t="shared" si="326"/>
        <v>1655391.8253893717</v>
      </c>
      <c r="S452" s="99">
        <f t="shared" si="319"/>
        <v>0.99999999999999989</v>
      </c>
      <c r="V452" s="116" t="s">
        <v>567</v>
      </c>
      <c r="W452" s="116"/>
      <c r="X452" s="72">
        <f t="shared" si="298"/>
        <v>9.7405454156869978E-2</v>
      </c>
      <c r="Y452" s="71">
        <f t="shared" si="299"/>
        <v>974.11541997754784</v>
      </c>
      <c r="Z452" s="72">
        <f t="shared" si="300"/>
        <v>0.31248046997062684</v>
      </c>
      <c r="AA452" s="71">
        <f t="shared" si="301"/>
        <v>3125</v>
      </c>
      <c r="AB452" s="72">
        <f t="shared" si="302"/>
        <v>0.62496093994125368</v>
      </c>
      <c r="AC452" s="71">
        <f t="shared" si="303"/>
        <v>6250</v>
      </c>
      <c r="AD452" s="71">
        <f t="shared" si="304"/>
        <v>10349.115419977548</v>
      </c>
      <c r="AE452" s="72">
        <f t="shared" si="305"/>
        <v>9.4040287771990022E-5</v>
      </c>
      <c r="AG452" s="116" t="s">
        <v>1459</v>
      </c>
      <c r="AH452" s="116"/>
      <c r="AI452" s="82">
        <f t="shared" si="330"/>
        <v>9.7405454156869978E-2</v>
      </c>
      <c r="AJ452" s="71">
        <f t="shared" si="331"/>
        <v>974.11541997754784</v>
      </c>
      <c r="AK452" s="117">
        <f t="shared" si="332"/>
        <v>0.31248046997062684</v>
      </c>
      <c r="AL452" s="118">
        <f t="shared" si="333"/>
        <v>3125</v>
      </c>
      <c r="AM452" s="82">
        <f t="shared" si="334"/>
        <v>0.62496093994125368</v>
      </c>
      <c r="AN452" s="71">
        <f t="shared" si="335"/>
        <v>6250</v>
      </c>
      <c r="AO452" s="71">
        <f t="shared" si="336"/>
        <v>10349.115419977548</v>
      </c>
      <c r="AP452" s="72">
        <f t="shared" si="306"/>
        <v>9.4040287772045872E-5</v>
      </c>
      <c r="AR452" s="116" t="s">
        <v>567</v>
      </c>
      <c r="AS452" s="116"/>
      <c r="AT452" s="25">
        <f t="shared" si="314"/>
        <v>0.50200254118834753</v>
      </c>
      <c r="AU452" s="48">
        <f t="shared" si="337"/>
        <v>5195.2822398802418</v>
      </c>
      <c r="AV452" s="25">
        <f t="shared" si="315"/>
        <v>0.32208871947633227</v>
      </c>
      <c r="AW452" s="48">
        <f t="shared" si="338"/>
        <v>3333.333333333333</v>
      </c>
      <c r="AX452" s="25">
        <f t="shared" si="316"/>
        <v>0.32208871947633227</v>
      </c>
      <c r="AY452" s="48">
        <f t="shared" si="339"/>
        <v>3333.333333333333</v>
      </c>
      <c r="AZ452" s="48">
        <f t="shared" si="340"/>
        <v>11861.948906546906</v>
      </c>
      <c r="BA452" s="25">
        <f t="shared" si="317"/>
        <v>4.3773279266073829E-4</v>
      </c>
      <c r="BC452" s="116" t="s">
        <v>1459</v>
      </c>
      <c r="BD452" s="116"/>
      <c r="BE452" s="56">
        <f t="shared" si="307"/>
        <v>0.33333333333333331</v>
      </c>
      <c r="BF452" s="48">
        <f t="shared" si="308"/>
        <v>3953.9829688489685</v>
      </c>
      <c r="BG452" s="56">
        <f t="shared" si="309"/>
        <v>0.33333333333333331</v>
      </c>
      <c r="BH452" s="48">
        <f t="shared" si="310"/>
        <v>3334.4444444444439</v>
      </c>
      <c r="BI452" s="56">
        <f t="shared" si="311"/>
        <v>0.33333333333333331</v>
      </c>
      <c r="BJ452" s="48">
        <f t="shared" si="312"/>
        <v>3334.4444444444439</v>
      </c>
      <c r="BK452" s="48">
        <f t="shared" si="341"/>
        <v>11861.948906546906</v>
      </c>
      <c r="BL452" s="51">
        <f t="shared" si="313"/>
        <v>4.3773279266079435E-4</v>
      </c>
    </row>
    <row r="453" spans="2:64" x14ac:dyDescent="0.2">
      <c r="B453" s="94">
        <v>44364</v>
      </c>
      <c r="C453" s="120">
        <f t="shared" si="318"/>
        <v>155.54721721476096</v>
      </c>
      <c r="D453" s="72">
        <f t="shared" si="327"/>
        <v>9.9999999999991545E-4</v>
      </c>
      <c r="E453" s="22">
        <v>1000</v>
      </c>
      <c r="F453" s="96">
        <f t="shared" si="320"/>
        <v>155547.21721476095</v>
      </c>
      <c r="G453" s="72">
        <f t="shared" si="321"/>
        <v>9.3955168174815681E-2</v>
      </c>
      <c r="H453" s="21">
        <v>100</v>
      </c>
      <c r="I453" s="72">
        <f t="shared" si="328"/>
        <v>0</v>
      </c>
      <c r="J453" s="22">
        <v>5000</v>
      </c>
      <c r="K453" s="96">
        <f t="shared" si="322"/>
        <v>500000</v>
      </c>
      <c r="L453" s="72">
        <f t="shared" si="323"/>
        <v>0.30201494394172812</v>
      </c>
      <c r="M453" s="21">
        <v>100</v>
      </c>
      <c r="N453" s="72">
        <f t="shared" si="329"/>
        <v>0</v>
      </c>
      <c r="O453" s="22">
        <v>10000</v>
      </c>
      <c r="P453" s="96">
        <f t="shared" si="324"/>
        <v>1000000</v>
      </c>
      <c r="Q453" s="72">
        <f t="shared" si="325"/>
        <v>0.60402988788345624</v>
      </c>
      <c r="R453" s="120">
        <f t="shared" si="326"/>
        <v>1655547.2172147608</v>
      </c>
      <c r="S453" s="99">
        <f t="shared" si="319"/>
        <v>1</v>
      </c>
      <c r="V453" s="116" t="s">
        <v>568</v>
      </c>
      <c r="W453" s="116"/>
      <c r="X453" s="72">
        <f t="shared" si="298"/>
        <v>9.7502859611026838E-2</v>
      </c>
      <c r="Y453" s="71">
        <f t="shared" si="299"/>
        <v>975.08953539752531</v>
      </c>
      <c r="Z453" s="72">
        <f t="shared" si="300"/>
        <v>0.31248046997062684</v>
      </c>
      <c r="AA453" s="71">
        <f t="shared" si="301"/>
        <v>3125</v>
      </c>
      <c r="AB453" s="72">
        <f t="shared" si="302"/>
        <v>0.62496093994125368</v>
      </c>
      <c r="AC453" s="71">
        <f t="shared" si="303"/>
        <v>6250</v>
      </c>
      <c r="AD453" s="71">
        <f t="shared" si="304"/>
        <v>10350.089535397525</v>
      </c>
      <c r="AE453" s="72">
        <f t="shared" si="305"/>
        <v>9.4125476472708589E-5</v>
      </c>
      <c r="AG453" s="116" t="s">
        <v>1460</v>
      </c>
      <c r="AH453" s="116"/>
      <c r="AI453" s="82">
        <f t="shared" si="330"/>
        <v>9.7502859611026838E-2</v>
      </c>
      <c r="AJ453" s="71">
        <f t="shared" si="331"/>
        <v>975.08953539752531</v>
      </c>
      <c r="AK453" s="117">
        <f t="shared" si="332"/>
        <v>0.31248046997062684</v>
      </c>
      <c r="AL453" s="118">
        <f t="shared" si="333"/>
        <v>3125</v>
      </c>
      <c r="AM453" s="82">
        <f t="shared" si="334"/>
        <v>0.62496093994125368</v>
      </c>
      <c r="AN453" s="71">
        <f t="shared" si="335"/>
        <v>6250</v>
      </c>
      <c r="AO453" s="71">
        <f t="shared" si="336"/>
        <v>10350.089535397525</v>
      </c>
      <c r="AP453" s="72">
        <f t="shared" si="306"/>
        <v>9.4125476472806113E-5</v>
      </c>
      <c r="AR453" s="116" t="s">
        <v>568</v>
      </c>
      <c r="AS453" s="116"/>
      <c r="AT453" s="25">
        <f t="shared" si="314"/>
        <v>0.50245724970150052</v>
      </c>
      <c r="AU453" s="48">
        <f t="shared" si="337"/>
        <v>5200.4775221201216</v>
      </c>
      <c r="AV453" s="25">
        <f t="shared" si="315"/>
        <v>0.3220584055754554</v>
      </c>
      <c r="AW453" s="48">
        <f t="shared" si="338"/>
        <v>3333.333333333333</v>
      </c>
      <c r="AX453" s="25">
        <f t="shared" si="316"/>
        <v>0.3220584055754554</v>
      </c>
      <c r="AY453" s="48">
        <f t="shared" si="339"/>
        <v>3333.333333333333</v>
      </c>
      <c r="AZ453" s="48">
        <f t="shared" si="340"/>
        <v>11867.144188786788</v>
      </c>
      <c r="BA453" s="25">
        <f t="shared" si="317"/>
        <v>4.3797880776692849E-4</v>
      </c>
      <c r="BC453" s="116" t="s">
        <v>1460</v>
      </c>
      <c r="BD453" s="116"/>
      <c r="BE453" s="56">
        <f t="shared" si="307"/>
        <v>0.33333333333333331</v>
      </c>
      <c r="BF453" s="48">
        <f t="shared" si="308"/>
        <v>3955.7147295955956</v>
      </c>
      <c r="BG453" s="56">
        <f t="shared" si="309"/>
        <v>0.33333333333333331</v>
      </c>
      <c r="BH453" s="48">
        <f t="shared" si="310"/>
        <v>3334.4444444444439</v>
      </c>
      <c r="BI453" s="56">
        <f t="shared" si="311"/>
        <v>0.33333333333333331</v>
      </c>
      <c r="BJ453" s="48">
        <f t="shared" si="312"/>
        <v>3334.4444444444439</v>
      </c>
      <c r="BK453" s="48">
        <f t="shared" si="341"/>
        <v>11867.144188786788</v>
      </c>
      <c r="BL453" s="51">
        <f t="shared" si="313"/>
        <v>4.3797880776685894E-4</v>
      </c>
    </row>
    <row r="454" spans="2:64" x14ac:dyDescent="0.2">
      <c r="B454" s="94">
        <v>44365</v>
      </c>
      <c r="C454" s="120">
        <f t="shared" si="318"/>
        <v>155.70276443197574</v>
      </c>
      <c r="D454" s="72">
        <f t="shared" si="327"/>
        <v>1.000000000000087E-3</v>
      </c>
      <c r="E454" s="22">
        <v>1000</v>
      </c>
      <c r="F454" s="96">
        <f t="shared" si="320"/>
        <v>155702.76443197572</v>
      </c>
      <c r="G454" s="72">
        <f t="shared" si="321"/>
        <v>9.4040287771937667E-2</v>
      </c>
      <c r="H454" s="21">
        <v>100</v>
      </c>
      <c r="I454" s="72">
        <f t="shared" si="328"/>
        <v>0</v>
      </c>
      <c r="J454" s="22">
        <v>5000</v>
      </c>
      <c r="K454" s="96">
        <f t="shared" si="322"/>
        <v>500000</v>
      </c>
      <c r="L454" s="72">
        <f t="shared" si="323"/>
        <v>0.30198657074268742</v>
      </c>
      <c r="M454" s="21">
        <v>100</v>
      </c>
      <c r="N454" s="72">
        <f t="shared" si="329"/>
        <v>0</v>
      </c>
      <c r="O454" s="22">
        <v>10000</v>
      </c>
      <c r="P454" s="96">
        <f t="shared" si="324"/>
        <v>1000000</v>
      </c>
      <c r="Q454" s="72">
        <f t="shared" si="325"/>
        <v>0.60397314148537484</v>
      </c>
      <c r="R454" s="120">
        <f t="shared" si="326"/>
        <v>1655702.7644319758</v>
      </c>
      <c r="S454" s="99">
        <f t="shared" si="319"/>
        <v>1</v>
      </c>
      <c r="V454" s="116" t="s">
        <v>569</v>
      </c>
      <c r="W454" s="116"/>
      <c r="X454" s="72">
        <f t="shared" si="298"/>
        <v>9.7600362470637858E-2</v>
      </c>
      <c r="Y454" s="71">
        <f t="shared" si="299"/>
        <v>976.0646249329227</v>
      </c>
      <c r="Z454" s="72">
        <f t="shared" si="300"/>
        <v>0.31248046997062684</v>
      </c>
      <c r="AA454" s="71">
        <f t="shared" si="301"/>
        <v>3125</v>
      </c>
      <c r="AB454" s="72">
        <f t="shared" si="302"/>
        <v>0.62496093994125368</v>
      </c>
      <c r="AC454" s="71">
        <f t="shared" si="303"/>
        <v>6250</v>
      </c>
      <c r="AD454" s="71">
        <f t="shared" si="304"/>
        <v>10351.064624932922</v>
      </c>
      <c r="AE454" s="72">
        <f t="shared" si="305"/>
        <v>9.4210734319007287E-5</v>
      </c>
      <c r="AG454" s="116" t="s">
        <v>1461</v>
      </c>
      <c r="AH454" s="116"/>
      <c r="AI454" s="82">
        <f t="shared" si="330"/>
        <v>9.7600362470637858E-2</v>
      </c>
      <c r="AJ454" s="71">
        <f t="shared" si="331"/>
        <v>976.0646249329227</v>
      </c>
      <c r="AK454" s="117">
        <f t="shared" si="332"/>
        <v>0.31248046997062684</v>
      </c>
      <c r="AL454" s="118">
        <f t="shared" si="333"/>
        <v>3125</v>
      </c>
      <c r="AM454" s="82">
        <f t="shared" si="334"/>
        <v>0.62496093994125368</v>
      </c>
      <c r="AN454" s="71">
        <f t="shared" si="335"/>
        <v>6250</v>
      </c>
      <c r="AO454" s="71">
        <f t="shared" si="336"/>
        <v>10351.064624932922</v>
      </c>
      <c r="AP454" s="72">
        <f t="shared" si="306"/>
        <v>9.4210734318922462E-5</v>
      </c>
      <c r="AR454" s="116" t="s">
        <v>569</v>
      </c>
      <c r="AS454" s="116"/>
      <c r="AT454" s="25">
        <f t="shared" si="314"/>
        <v>0.50291232721155732</v>
      </c>
      <c r="AU454" s="48">
        <f t="shared" si="337"/>
        <v>5205.677999642241</v>
      </c>
      <c r="AV454" s="25">
        <f t="shared" si="315"/>
        <v>0.32202806707478498</v>
      </c>
      <c r="AW454" s="48">
        <f t="shared" si="338"/>
        <v>3333.333333333333</v>
      </c>
      <c r="AX454" s="25">
        <f t="shared" si="316"/>
        <v>0.32202806707478498</v>
      </c>
      <c r="AY454" s="48">
        <f t="shared" si="339"/>
        <v>3333.333333333333</v>
      </c>
      <c r="AZ454" s="48">
        <f t="shared" si="340"/>
        <v>11872.344666308905</v>
      </c>
      <c r="BA454" s="25">
        <f t="shared" si="317"/>
        <v>4.3822485337554831E-4</v>
      </c>
      <c r="BC454" s="116" t="s">
        <v>1461</v>
      </c>
      <c r="BD454" s="116"/>
      <c r="BE454" s="56">
        <f t="shared" si="307"/>
        <v>0.33333333333333331</v>
      </c>
      <c r="BF454" s="48">
        <f t="shared" si="308"/>
        <v>3957.4482221029684</v>
      </c>
      <c r="BG454" s="56">
        <f t="shared" si="309"/>
        <v>0.33333333333333331</v>
      </c>
      <c r="BH454" s="48">
        <f t="shared" si="310"/>
        <v>3334.4444444444439</v>
      </c>
      <c r="BI454" s="56">
        <f t="shared" si="311"/>
        <v>0.33333333333333331</v>
      </c>
      <c r="BJ454" s="48">
        <f t="shared" si="312"/>
        <v>3334.4444444444439</v>
      </c>
      <c r="BK454" s="48">
        <f t="shared" si="341"/>
        <v>11872.344666308905</v>
      </c>
      <c r="BL454" s="51">
        <f t="shared" si="313"/>
        <v>4.3822485337563499E-4</v>
      </c>
    </row>
    <row r="455" spans="2:64" x14ac:dyDescent="0.2">
      <c r="B455" s="94">
        <v>44366</v>
      </c>
      <c r="C455" s="120">
        <f t="shared" si="318"/>
        <v>155.8584671964077</v>
      </c>
      <c r="D455" s="72">
        <f t="shared" si="327"/>
        <v>9.9999999999992868E-4</v>
      </c>
      <c r="E455" s="22">
        <v>1000</v>
      </c>
      <c r="F455" s="96">
        <f t="shared" si="320"/>
        <v>155858.4671964077</v>
      </c>
      <c r="G455" s="72">
        <f t="shared" si="321"/>
        <v>9.4125476472815425E-2</v>
      </c>
      <c r="H455" s="21">
        <v>100</v>
      </c>
      <c r="I455" s="72">
        <f t="shared" si="328"/>
        <v>0</v>
      </c>
      <c r="J455" s="22">
        <v>5000</v>
      </c>
      <c r="K455" s="96">
        <f t="shared" si="322"/>
        <v>500000</v>
      </c>
      <c r="L455" s="72">
        <f t="shared" si="323"/>
        <v>0.30195817450906154</v>
      </c>
      <c r="M455" s="21">
        <v>100</v>
      </c>
      <c r="N455" s="72">
        <f t="shared" si="329"/>
        <v>0</v>
      </c>
      <c r="O455" s="22">
        <v>10000</v>
      </c>
      <c r="P455" s="96">
        <f t="shared" si="324"/>
        <v>1000000</v>
      </c>
      <c r="Q455" s="72">
        <f t="shared" si="325"/>
        <v>0.60391634901812308</v>
      </c>
      <c r="R455" s="120">
        <f t="shared" si="326"/>
        <v>1655858.4671964077</v>
      </c>
      <c r="S455" s="99">
        <f t="shared" si="319"/>
        <v>1</v>
      </c>
      <c r="V455" s="116" t="s">
        <v>570</v>
      </c>
      <c r="W455" s="116"/>
      <c r="X455" s="72">
        <f t="shared" si="298"/>
        <v>9.7697962833108512E-2</v>
      </c>
      <c r="Y455" s="71">
        <f t="shared" si="299"/>
        <v>977.04068955785579</v>
      </c>
      <c r="Z455" s="72">
        <f t="shared" si="300"/>
        <v>0.31248046997062684</v>
      </c>
      <c r="AA455" s="71">
        <f t="shared" si="301"/>
        <v>3125</v>
      </c>
      <c r="AB455" s="72">
        <f t="shared" si="302"/>
        <v>0.62496093994125368</v>
      </c>
      <c r="AC455" s="71">
        <f t="shared" si="303"/>
        <v>6250</v>
      </c>
      <c r="AD455" s="71">
        <f t="shared" si="304"/>
        <v>10352.040689557856</v>
      </c>
      <c r="AE455" s="72">
        <f t="shared" si="305"/>
        <v>9.429606135229299E-5</v>
      </c>
      <c r="AG455" s="116" t="s">
        <v>1462</v>
      </c>
      <c r="AH455" s="116"/>
      <c r="AI455" s="82">
        <f t="shared" si="330"/>
        <v>9.7697962833108512E-2</v>
      </c>
      <c r="AJ455" s="71">
        <f t="shared" si="331"/>
        <v>977.04068955785579</v>
      </c>
      <c r="AK455" s="117">
        <f t="shared" si="332"/>
        <v>0.31248046997062684</v>
      </c>
      <c r="AL455" s="118">
        <f t="shared" si="333"/>
        <v>3125</v>
      </c>
      <c r="AM455" s="82">
        <f t="shared" si="334"/>
        <v>0.62496093994125368</v>
      </c>
      <c r="AN455" s="71">
        <f t="shared" si="335"/>
        <v>6250</v>
      </c>
      <c r="AO455" s="71">
        <f t="shared" si="336"/>
        <v>10352.040689557856</v>
      </c>
      <c r="AP455" s="72">
        <f t="shared" si="306"/>
        <v>9.4296061352361349E-5</v>
      </c>
      <c r="AR455" s="116" t="s">
        <v>570</v>
      </c>
      <c r="AS455" s="116"/>
      <c r="AT455" s="25">
        <f t="shared" si="314"/>
        <v>0.50336777394027465</v>
      </c>
      <c r="AU455" s="48">
        <f t="shared" si="337"/>
        <v>5210.8836776418839</v>
      </c>
      <c r="AV455" s="25">
        <f t="shared" si="315"/>
        <v>0.32199770395953714</v>
      </c>
      <c r="AW455" s="48">
        <f t="shared" si="338"/>
        <v>3333.333333333333</v>
      </c>
      <c r="AX455" s="25">
        <f t="shared" si="316"/>
        <v>0.32199770395953714</v>
      </c>
      <c r="AY455" s="48">
        <f t="shared" si="339"/>
        <v>3333.333333333333</v>
      </c>
      <c r="AZ455" s="48">
        <f t="shared" si="340"/>
        <v>11877.550344308551</v>
      </c>
      <c r="BA455" s="25">
        <f t="shared" si="317"/>
        <v>4.3847092937068484E-4</v>
      </c>
      <c r="BC455" s="116" t="s">
        <v>1462</v>
      </c>
      <c r="BD455" s="116"/>
      <c r="BE455" s="56">
        <f t="shared" si="307"/>
        <v>0.33333333333333331</v>
      </c>
      <c r="BF455" s="48">
        <f t="shared" si="308"/>
        <v>3959.18344810285</v>
      </c>
      <c r="BG455" s="56">
        <f t="shared" si="309"/>
        <v>0.33333333333333331</v>
      </c>
      <c r="BH455" s="48">
        <f t="shared" si="310"/>
        <v>3334.4444444444439</v>
      </c>
      <c r="BI455" s="56">
        <f t="shared" si="311"/>
        <v>0.33333333333333331</v>
      </c>
      <c r="BJ455" s="48">
        <f t="shared" si="312"/>
        <v>3334.4444444444439</v>
      </c>
      <c r="BK455" s="48">
        <f t="shared" si="341"/>
        <v>11877.550344308551</v>
      </c>
      <c r="BL455" s="51">
        <f t="shared" si="313"/>
        <v>4.3847092937077115E-4</v>
      </c>
    </row>
    <row r="456" spans="2:64" x14ac:dyDescent="0.2">
      <c r="B456" s="94">
        <v>44367</v>
      </c>
      <c r="C456" s="120">
        <f t="shared" si="318"/>
        <v>156.0143256636041</v>
      </c>
      <c r="D456" s="72">
        <f t="shared" si="327"/>
        <v>9.9999999999992239E-4</v>
      </c>
      <c r="E456" s="22">
        <v>1000</v>
      </c>
      <c r="F456" s="96">
        <f t="shared" si="320"/>
        <v>156014.3256636041</v>
      </c>
      <c r="G456" s="72">
        <f t="shared" si="321"/>
        <v>9.4210734319031611E-2</v>
      </c>
      <c r="H456" s="21">
        <v>100</v>
      </c>
      <c r="I456" s="72">
        <f t="shared" si="328"/>
        <v>0</v>
      </c>
      <c r="J456" s="22">
        <v>5000</v>
      </c>
      <c r="K456" s="96">
        <f t="shared" si="322"/>
        <v>500000</v>
      </c>
      <c r="L456" s="72">
        <f t="shared" si="323"/>
        <v>0.30192975522698945</v>
      </c>
      <c r="M456" s="21">
        <v>100</v>
      </c>
      <c r="N456" s="72">
        <f t="shared" si="329"/>
        <v>0</v>
      </c>
      <c r="O456" s="22">
        <v>10000</v>
      </c>
      <c r="P456" s="96">
        <f t="shared" si="324"/>
        <v>1000000</v>
      </c>
      <c r="Q456" s="72">
        <f t="shared" si="325"/>
        <v>0.6038595104539789</v>
      </c>
      <c r="R456" s="120">
        <f t="shared" si="326"/>
        <v>1656014.3256636041</v>
      </c>
      <c r="S456" s="99">
        <f t="shared" si="319"/>
        <v>1</v>
      </c>
      <c r="V456" s="116" t="s">
        <v>571</v>
      </c>
      <c r="W456" s="116"/>
      <c r="X456" s="72">
        <f t="shared" si="298"/>
        <v>9.7795660795941611E-2</v>
      </c>
      <c r="Y456" s="71">
        <f t="shared" si="299"/>
        <v>978.01773024741351</v>
      </c>
      <c r="Z456" s="72">
        <f t="shared" si="300"/>
        <v>0.31248046997062684</v>
      </c>
      <c r="AA456" s="71">
        <f t="shared" si="301"/>
        <v>3125</v>
      </c>
      <c r="AB456" s="72">
        <f t="shared" si="302"/>
        <v>0.62496093994125368</v>
      </c>
      <c r="AC456" s="71">
        <f t="shared" si="303"/>
        <v>6250</v>
      </c>
      <c r="AD456" s="71">
        <f t="shared" si="304"/>
        <v>10353.017730247413</v>
      </c>
      <c r="AE456" s="72">
        <f t="shared" si="305"/>
        <v>9.4381457613701276E-5</v>
      </c>
      <c r="AG456" s="116" t="s">
        <v>1463</v>
      </c>
      <c r="AH456" s="116"/>
      <c r="AI456" s="82">
        <f t="shared" si="330"/>
        <v>9.7795660795941611E-2</v>
      </c>
      <c r="AJ456" s="71">
        <f t="shared" si="331"/>
        <v>978.01773024741351</v>
      </c>
      <c r="AK456" s="117">
        <f t="shared" si="332"/>
        <v>0.31248046997062684</v>
      </c>
      <c r="AL456" s="118">
        <f t="shared" si="333"/>
        <v>3125</v>
      </c>
      <c r="AM456" s="82">
        <f t="shared" si="334"/>
        <v>0.62496093994125368</v>
      </c>
      <c r="AN456" s="71">
        <f t="shared" si="335"/>
        <v>6250</v>
      </c>
      <c r="AO456" s="71">
        <f t="shared" si="336"/>
        <v>10353.017730247413</v>
      </c>
      <c r="AP456" s="72">
        <f t="shared" si="306"/>
        <v>9.4381457613756936E-5</v>
      </c>
      <c r="AR456" s="116" t="s">
        <v>571</v>
      </c>
      <c r="AS456" s="116"/>
      <c r="AT456" s="25">
        <f t="shared" si="314"/>
        <v>0.50382359010940014</v>
      </c>
      <c r="AU456" s="48">
        <f t="shared" si="337"/>
        <v>5216.0945613195254</v>
      </c>
      <c r="AV456" s="25">
        <f t="shared" si="315"/>
        <v>0.3219673162149288</v>
      </c>
      <c r="AW456" s="48">
        <f t="shared" si="338"/>
        <v>3333.333333333333</v>
      </c>
      <c r="AX456" s="25">
        <f t="shared" si="316"/>
        <v>0.3219673162149288</v>
      </c>
      <c r="AY456" s="48">
        <f t="shared" si="339"/>
        <v>3333.333333333333</v>
      </c>
      <c r="AZ456" s="48">
        <f t="shared" si="340"/>
        <v>11882.76122798619</v>
      </c>
      <c r="BA456" s="25">
        <f t="shared" si="317"/>
        <v>4.3871703563316925E-4</v>
      </c>
      <c r="BC456" s="116" t="s">
        <v>1463</v>
      </c>
      <c r="BD456" s="116"/>
      <c r="BE456" s="56">
        <f t="shared" si="307"/>
        <v>0.33333333333333331</v>
      </c>
      <c r="BF456" s="48">
        <f t="shared" si="308"/>
        <v>3960.9204093287299</v>
      </c>
      <c r="BG456" s="56">
        <f t="shared" si="309"/>
        <v>0.33333333333333331</v>
      </c>
      <c r="BH456" s="48">
        <f t="shared" si="310"/>
        <v>3334.4444444444439</v>
      </c>
      <c r="BI456" s="56">
        <f t="shared" si="311"/>
        <v>0.33333333333333331</v>
      </c>
      <c r="BJ456" s="48">
        <f t="shared" si="312"/>
        <v>3334.4444444444439</v>
      </c>
      <c r="BK456" s="48">
        <f t="shared" si="341"/>
        <v>11882.76122798619</v>
      </c>
      <c r="BL456" s="51">
        <f t="shared" si="313"/>
        <v>4.3871703563325148E-4</v>
      </c>
    </row>
    <row r="457" spans="2:64" x14ac:dyDescent="0.2">
      <c r="B457" s="94">
        <v>44368</v>
      </c>
      <c r="C457" s="120">
        <f t="shared" si="318"/>
        <v>156.17033998926769</v>
      </c>
      <c r="D457" s="72">
        <f t="shared" si="327"/>
        <v>9.9999999999991654E-4</v>
      </c>
      <c r="E457" s="22">
        <v>1000</v>
      </c>
      <c r="F457" s="96">
        <f t="shared" si="320"/>
        <v>156170.3399892677</v>
      </c>
      <c r="G457" s="72">
        <f t="shared" si="321"/>
        <v>9.4296061352167254E-2</v>
      </c>
      <c r="H457" s="21">
        <v>100</v>
      </c>
      <c r="I457" s="72">
        <f t="shared" si="328"/>
        <v>0</v>
      </c>
      <c r="J457" s="22">
        <v>5000</v>
      </c>
      <c r="K457" s="96">
        <f t="shared" si="322"/>
        <v>500000</v>
      </c>
      <c r="L457" s="72">
        <f t="shared" si="323"/>
        <v>0.30190131288261091</v>
      </c>
      <c r="M457" s="21">
        <v>100</v>
      </c>
      <c r="N457" s="72">
        <f t="shared" si="329"/>
        <v>0</v>
      </c>
      <c r="O457" s="22">
        <v>10000</v>
      </c>
      <c r="P457" s="96">
        <f t="shared" si="324"/>
        <v>1000000</v>
      </c>
      <c r="Q457" s="72">
        <f t="shared" si="325"/>
        <v>0.60380262576522181</v>
      </c>
      <c r="R457" s="120">
        <f t="shared" si="326"/>
        <v>1656170.3399892678</v>
      </c>
      <c r="S457" s="99">
        <f t="shared" si="319"/>
        <v>1</v>
      </c>
      <c r="V457" s="116" t="s">
        <v>572</v>
      </c>
      <c r="W457" s="116"/>
      <c r="X457" s="72">
        <f t="shared" si="298"/>
        <v>9.7893456456737554E-2</v>
      </c>
      <c r="Y457" s="71">
        <f t="shared" si="299"/>
        <v>978.99574797766104</v>
      </c>
      <c r="Z457" s="72">
        <f t="shared" si="300"/>
        <v>0.31248046997062684</v>
      </c>
      <c r="AA457" s="71">
        <f t="shared" si="301"/>
        <v>3125</v>
      </c>
      <c r="AB457" s="72">
        <f t="shared" si="302"/>
        <v>0.62496093994125368</v>
      </c>
      <c r="AC457" s="71">
        <f t="shared" si="303"/>
        <v>6250</v>
      </c>
      <c r="AD457" s="71">
        <f t="shared" si="304"/>
        <v>10353.99574797766</v>
      </c>
      <c r="AE457" s="72">
        <f t="shared" si="305"/>
        <v>9.4466923145502017E-5</v>
      </c>
      <c r="AG457" s="116" t="s">
        <v>1464</v>
      </c>
      <c r="AH457" s="116"/>
      <c r="AI457" s="82">
        <f t="shared" si="330"/>
        <v>9.7893456456737554E-2</v>
      </c>
      <c r="AJ457" s="71">
        <f t="shared" si="331"/>
        <v>978.99574797766104</v>
      </c>
      <c r="AK457" s="117">
        <f t="shared" si="332"/>
        <v>0.31248046997062684</v>
      </c>
      <c r="AL457" s="118">
        <f t="shared" si="333"/>
        <v>3125</v>
      </c>
      <c r="AM457" s="82">
        <f t="shared" si="334"/>
        <v>0.62496093994125368</v>
      </c>
      <c r="AN457" s="71">
        <f t="shared" si="335"/>
        <v>6250</v>
      </c>
      <c r="AO457" s="71">
        <f t="shared" si="336"/>
        <v>10353.99574797766</v>
      </c>
      <c r="AP457" s="72">
        <f t="shared" si="306"/>
        <v>9.4466923145519743E-5</v>
      </c>
      <c r="AR457" s="116" t="s">
        <v>572</v>
      </c>
      <c r="AS457" s="116"/>
      <c r="AT457" s="25">
        <f t="shared" si="314"/>
        <v>0.50427977594067208</v>
      </c>
      <c r="AU457" s="48">
        <f t="shared" si="337"/>
        <v>5221.3106558808458</v>
      </c>
      <c r="AV457" s="25">
        <f t="shared" si="315"/>
        <v>0.32193690382617735</v>
      </c>
      <c r="AW457" s="48">
        <f t="shared" si="338"/>
        <v>3333.333333333333</v>
      </c>
      <c r="AX457" s="25">
        <f t="shared" si="316"/>
        <v>0.32193690382617735</v>
      </c>
      <c r="AY457" s="48">
        <f t="shared" si="339"/>
        <v>3333.333333333333</v>
      </c>
      <c r="AZ457" s="48">
        <f t="shared" si="340"/>
        <v>11887.977322547511</v>
      </c>
      <c r="BA457" s="25">
        <f t="shared" si="317"/>
        <v>4.3896317204762669E-4</v>
      </c>
      <c r="BC457" s="116" t="s">
        <v>1464</v>
      </c>
      <c r="BD457" s="116"/>
      <c r="BE457" s="56">
        <f t="shared" si="307"/>
        <v>0.33333333333333331</v>
      </c>
      <c r="BF457" s="48">
        <f t="shared" si="308"/>
        <v>3962.6591075158367</v>
      </c>
      <c r="BG457" s="56">
        <f t="shared" si="309"/>
        <v>0.33333333333333331</v>
      </c>
      <c r="BH457" s="48">
        <f t="shared" si="310"/>
        <v>3334.4444444444439</v>
      </c>
      <c r="BI457" s="56">
        <f t="shared" si="311"/>
        <v>0.33333333333333331</v>
      </c>
      <c r="BJ457" s="48">
        <f t="shared" si="312"/>
        <v>3334.4444444444439</v>
      </c>
      <c r="BK457" s="48">
        <f t="shared" si="341"/>
        <v>11887.977322547511</v>
      </c>
      <c r="BL457" s="51">
        <f t="shared" si="313"/>
        <v>4.3896317204761282E-4</v>
      </c>
    </row>
    <row r="458" spans="2:64" x14ac:dyDescent="0.2">
      <c r="B458" s="94">
        <v>44369</v>
      </c>
      <c r="C458" s="120">
        <f t="shared" si="318"/>
        <v>156.32651032925696</v>
      </c>
      <c r="D458" s="72">
        <f t="shared" si="327"/>
        <v>1.0000000000000375E-3</v>
      </c>
      <c r="E458" s="22">
        <v>1000</v>
      </c>
      <c r="F458" s="96">
        <f t="shared" si="320"/>
        <v>156326.51032925697</v>
      </c>
      <c r="G458" s="72">
        <f t="shared" si="321"/>
        <v>9.4381457613801775E-2</v>
      </c>
      <c r="H458" s="21">
        <v>100</v>
      </c>
      <c r="I458" s="72">
        <f t="shared" si="328"/>
        <v>0</v>
      </c>
      <c r="J458" s="22">
        <v>5000</v>
      </c>
      <c r="K458" s="96">
        <f t="shared" si="322"/>
        <v>500000</v>
      </c>
      <c r="L458" s="72">
        <f t="shared" si="323"/>
        <v>0.30187284746206605</v>
      </c>
      <c r="M458" s="21">
        <v>100</v>
      </c>
      <c r="N458" s="72">
        <f t="shared" si="329"/>
        <v>0</v>
      </c>
      <c r="O458" s="22">
        <v>10000</v>
      </c>
      <c r="P458" s="96">
        <f t="shared" si="324"/>
        <v>1000000</v>
      </c>
      <c r="Q458" s="72">
        <f t="shared" si="325"/>
        <v>0.6037456949241321</v>
      </c>
      <c r="R458" s="120">
        <f t="shared" si="326"/>
        <v>1656326.510329257</v>
      </c>
      <c r="S458" s="99">
        <f t="shared" si="319"/>
        <v>1</v>
      </c>
      <c r="V458" s="116" t="s">
        <v>573</v>
      </c>
      <c r="W458" s="116"/>
      <c r="X458" s="72">
        <f t="shared" ref="X458:X521" si="342">Y458/$AD$9</f>
        <v>9.7991349913194317E-2</v>
      </c>
      <c r="Y458" s="71">
        <f t="shared" ref="Y458:Y521" si="343">Y457*(1+D461)</f>
        <v>979.97474372563886</v>
      </c>
      <c r="Z458" s="72">
        <f t="shared" ref="Z458:Z521" si="344">AA458/$AD$9</f>
        <v>0.31248046997062684</v>
      </c>
      <c r="AA458" s="71">
        <f t="shared" ref="AA458:AA521" si="345">AA457*(1+I461)</f>
        <v>3125</v>
      </c>
      <c r="AB458" s="72">
        <f t="shared" ref="AB458:AB521" si="346">AC458/$AD$9</f>
        <v>0.62496093994125368</v>
      </c>
      <c r="AC458" s="71">
        <f t="shared" ref="AC458:AC521" si="347">AC457*(1+N461)</f>
        <v>6250</v>
      </c>
      <c r="AD458" s="71">
        <f t="shared" ref="AD458:AD521" si="348">Y458+AA458+AC458</f>
        <v>10354.974743725639</v>
      </c>
      <c r="AE458" s="72">
        <f t="shared" ref="AE458:AE521" si="349">(AD458-AD457)/AD457</f>
        <v>9.4552457988990372E-5</v>
      </c>
      <c r="AG458" s="116" t="s">
        <v>1465</v>
      </c>
      <c r="AH458" s="116"/>
      <c r="AI458" s="82">
        <f t="shared" si="330"/>
        <v>9.7991349913194317E-2</v>
      </c>
      <c r="AJ458" s="71">
        <f t="shared" si="331"/>
        <v>979.97474372563886</v>
      </c>
      <c r="AK458" s="117">
        <f t="shared" si="332"/>
        <v>0.31248046997062684</v>
      </c>
      <c r="AL458" s="118">
        <f t="shared" si="333"/>
        <v>3125</v>
      </c>
      <c r="AM458" s="82">
        <f t="shared" si="334"/>
        <v>0.62496093994125368</v>
      </c>
      <c r="AN458" s="71">
        <f t="shared" si="335"/>
        <v>6250</v>
      </c>
      <c r="AO458" s="71">
        <f t="shared" si="336"/>
        <v>10354.974743725639</v>
      </c>
      <c r="AP458" s="72">
        <f t="shared" ref="AP458:AP521" si="350">AO458/AO457-1</f>
        <v>9.4552457988950067E-5</v>
      </c>
      <c r="AR458" s="116" t="s">
        <v>573</v>
      </c>
      <c r="AS458" s="116"/>
      <c r="AT458" s="25">
        <f t="shared" si="314"/>
        <v>0.50473633165581833</v>
      </c>
      <c r="AU458" s="48">
        <f t="shared" si="337"/>
        <v>5226.5319665367269</v>
      </c>
      <c r="AV458" s="25">
        <f t="shared" si="315"/>
        <v>0.32190646677850088</v>
      </c>
      <c r="AW458" s="48">
        <f t="shared" si="338"/>
        <v>3333.333333333333</v>
      </c>
      <c r="AX458" s="25">
        <f t="shared" si="316"/>
        <v>0.32190646677850088</v>
      </c>
      <c r="AY458" s="48">
        <f t="shared" si="339"/>
        <v>3333.333333333333</v>
      </c>
      <c r="AZ458" s="48">
        <f t="shared" si="340"/>
        <v>11893.198633203392</v>
      </c>
      <c r="BA458" s="25">
        <f t="shared" si="317"/>
        <v>4.392093384951215E-4</v>
      </c>
      <c r="BC458" s="116" t="s">
        <v>1465</v>
      </c>
      <c r="BD458" s="116"/>
      <c r="BE458" s="56">
        <f t="shared" ref="BE458:BE521" si="351">1/3</f>
        <v>0.33333333333333331</v>
      </c>
      <c r="BF458" s="48">
        <f t="shared" ref="BF458:BF521" si="352">BE458*$AZ458</f>
        <v>3964.3995444011307</v>
      </c>
      <c r="BG458" s="56">
        <f t="shared" ref="BG458:BG521" si="353">1/3</f>
        <v>0.33333333333333331</v>
      </c>
      <c r="BH458" s="48">
        <f t="shared" ref="BH458:BH521" si="354">BG458*$AZ$9</f>
        <v>3334.4444444444439</v>
      </c>
      <c r="BI458" s="56">
        <f t="shared" ref="BI458:BI521" si="355">1/3</f>
        <v>0.33333333333333331</v>
      </c>
      <c r="BJ458" s="48">
        <f t="shared" ref="BJ458:BJ521" si="356">BI458*$AZ$9</f>
        <v>3334.4444444444439</v>
      </c>
      <c r="BK458" s="48">
        <f t="shared" si="341"/>
        <v>11893.198633203392</v>
      </c>
      <c r="BL458" s="51">
        <f t="shared" ref="BL458:BL521" si="357">BK458/BK457-1</f>
        <v>4.3920933849506127E-4</v>
      </c>
    </row>
    <row r="459" spans="2:64" x14ac:dyDescent="0.2">
      <c r="B459" s="94">
        <v>44370</v>
      </c>
      <c r="C459" s="120">
        <f t="shared" si="318"/>
        <v>156.48283683958621</v>
      </c>
      <c r="D459" s="72">
        <f t="shared" si="327"/>
        <v>9.9999999999996077E-4</v>
      </c>
      <c r="E459" s="22">
        <v>1000</v>
      </c>
      <c r="F459" s="96">
        <f t="shared" si="320"/>
        <v>156482.83683958621</v>
      </c>
      <c r="G459" s="72">
        <f t="shared" si="321"/>
        <v>9.4466923145512791E-2</v>
      </c>
      <c r="H459" s="21">
        <v>100</v>
      </c>
      <c r="I459" s="72">
        <f t="shared" si="328"/>
        <v>0</v>
      </c>
      <c r="J459" s="22">
        <v>5000</v>
      </c>
      <c r="K459" s="96">
        <f t="shared" si="322"/>
        <v>500000</v>
      </c>
      <c r="L459" s="72">
        <f t="shared" si="323"/>
        <v>0.30184435895149575</v>
      </c>
      <c r="M459" s="21">
        <v>100</v>
      </c>
      <c r="N459" s="72">
        <f t="shared" si="329"/>
        <v>0</v>
      </c>
      <c r="O459" s="22">
        <v>10000</v>
      </c>
      <c r="P459" s="96">
        <f t="shared" si="324"/>
        <v>1000000</v>
      </c>
      <c r="Q459" s="72">
        <f t="shared" si="325"/>
        <v>0.6036887179029915</v>
      </c>
      <c r="R459" s="120">
        <f t="shared" si="326"/>
        <v>1656482.8368395863</v>
      </c>
      <c r="S459" s="99">
        <f t="shared" si="319"/>
        <v>1</v>
      </c>
      <c r="V459" s="116" t="s">
        <v>574</v>
      </c>
      <c r="W459" s="116"/>
      <c r="X459" s="72">
        <f t="shared" si="342"/>
        <v>9.8089341263107491E-2</v>
      </c>
      <c r="Y459" s="71">
        <f t="shared" si="343"/>
        <v>980.95471846936437</v>
      </c>
      <c r="Z459" s="72">
        <f t="shared" si="344"/>
        <v>0.31248046997062684</v>
      </c>
      <c r="AA459" s="71">
        <f t="shared" si="345"/>
        <v>3125</v>
      </c>
      <c r="AB459" s="72">
        <f t="shared" si="346"/>
        <v>0.62496093994125368</v>
      </c>
      <c r="AC459" s="71">
        <f t="shared" si="347"/>
        <v>6250</v>
      </c>
      <c r="AD459" s="71">
        <f t="shared" si="348"/>
        <v>10355.954718469366</v>
      </c>
      <c r="AE459" s="72">
        <f t="shared" si="349"/>
        <v>9.4638062185541233E-5</v>
      </c>
      <c r="AG459" s="116" t="s">
        <v>1466</v>
      </c>
      <c r="AH459" s="116"/>
      <c r="AI459" s="82">
        <f t="shared" si="330"/>
        <v>9.8089341263107491E-2</v>
      </c>
      <c r="AJ459" s="71">
        <f t="shared" si="331"/>
        <v>980.95471846936437</v>
      </c>
      <c r="AK459" s="117">
        <f t="shared" si="332"/>
        <v>0.31248046997062684</v>
      </c>
      <c r="AL459" s="118">
        <f t="shared" si="333"/>
        <v>3125</v>
      </c>
      <c r="AM459" s="82">
        <f t="shared" si="334"/>
        <v>0.62496093994125368</v>
      </c>
      <c r="AN459" s="71">
        <f t="shared" si="335"/>
        <v>6250</v>
      </c>
      <c r="AO459" s="71">
        <f t="shared" si="336"/>
        <v>10355.954718469366</v>
      </c>
      <c r="AP459" s="72">
        <f t="shared" si="350"/>
        <v>9.4638062185570249E-5</v>
      </c>
      <c r="AR459" s="116" t="s">
        <v>574</v>
      </c>
      <c r="AS459" s="116"/>
      <c r="AT459" s="25">
        <f t="shared" ref="AT459:AT522" si="358">AU459/$AD459</f>
        <v>0.5051932574765573</v>
      </c>
      <c r="AU459" s="48">
        <f t="shared" si="337"/>
        <v>5231.7584985032627</v>
      </c>
      <c r="AV459" s="25">
        <f t="shared" ref="AV459:AV522" si="359">AW459/$AD459</f>
        <v>0.32187600505711822</v>
      </c>
      <c r="AW459" s="48">
        <f t="shared" si="338"/>
        <v>3333.333333333333</v>
      </c>
      <c r="AX459" s="25">
        <f t="shared" ref="AX459:AX522" si="360">AY459/$AD459</f>
        <v>0.32187600505711822</v>
      </c>
      <c r="AY459" s="48">
        <f t="shared" si="339"/>
        <v>3333.333333333333</v>
      </c>
      <c r="AZ459" s="48">
        <f t="shared" si="340"/>
        <v>11898.425165169927</v>
      </c>
      <c r="BA459" s="25">
        <f t="shared" ref="BA459:BA522" si="361">(AZ459-AZ458)/AZ458</f>
        <v>4.3945553485867184E-4</v>
      </c>
      <c r="BC459" s="116" t="s">
        <v>1466</v>
      </c>
      <c r="BD459" s="116"/>
      <c r="BE459" s="56">
        <f t="shared" si="351"/>
        <v>0.33333333333333331</v>
      </c>
      <c r="BF459" s="48">
        <f t="shared" si="352"/>
        <v>3966.1417217233088</v>
      </c>
      <c r="BG459" s="56">
        <f t="shared" si="353"/>
        <v>0.33333333333333331</v>
      </c>
      <c r="BH459" s="48">
        <f t="shared" si="354"/>
        <v>3334.4444444444439</v>
      </c>
      <c r="BI459" s="56">
        <f t="shared" si="355"/>
        <v>0.33333333333333331</v>
      </c>
      <c r="BJ459" s="48">
        <f t="shared" si="356"/>
        <v>3334.4444444444439</v>
      </c>
      <c r="BK459" s="48">
        <f t="shared" si="341"/>
        <v>11898.425165169927</v>
      </c>
      <c r="BL459" s="51">
        <f t="shared" si="357"/>
        <v>4.3945553485857936E-4</v>
      </c>
    </row>
    <row r="460" spans="2:64" x14ac:dyDescent="0.2">
      <c r="B460" s="94">
        <v>44371</v>
      </c>
      <c r="C460" s="120">
        <f t="shared" si="318"/>
        <v>156.6393196764258</v>
      </c>
      <c r="D460" s="72">
        <f t="shared" si="327"/>
        <v>1.000000000000002E-3</v>
      </c>
      <c r="E460" s="22">
        <v>1000</v>
      </c>
      <c r="F460" s="96">
        <f t="shared" si="320"/>
        <v>156639.3196764258</v>
      </c>
      <c r="G460" s="72">
        <f t="shared" si="321"/>
        <v>9.4552457988876265E-2</v>
      </c>
      <c r="H460" s="21">
        <v>100</v>
      </c>
      <c r="I460" s="72">
        <f t="shared" si="328"/>
        <v>0</v>
      </c>
      <c r="J460" s="22">
        <v>5000</v>
      </c>
      <c r="K460" s="96">
        <f t="shared" si="322"/>
        <v>500000</v>
      </c>
      <c r="L460" s="72">
        <f t="shared" si="323"/>
        <v>0.30181584733704125</v>
      </c>
      <c r="M460" s="21">
        <v>100</v>
      </c>
      <c r="N460" s="72">
        <f t="shared" si="329"/>
        <v>0</v>
      </c>
      <c r="O460" s="22">
        <v>10000</v>
      </c>
      <c r="P460" s="96">
        <f t="shared" si="324"/>
        <v>1000000</v>
      </c>
      <c r="Q460" s="72">
        <f t="shared" si="325"/>
        <v>0.60363169467408251</v>
      </c>
      <c r="R460" s="120">
        <f t="shared" si="326"/>
        <v>1656639.3196764258</v>
      </c>
      <c r="S460" s="99">
        <f t="shared" si="319"/>
        <v>1</v>
      </c>
      <c r="V460" s="116" t="s">
        <v>575</v>
      </c>
      <c r="W460" s="116"/>
      <c r="X460" s="72">
        <f t="shared" si="342"/>
        <v>9.8187430604370587E-2</v>
      </c>
      <c r="Y460" s="71">
        <f t="shared" si="343"/>
        <v>981.93567318783357</v>
      </c>
      <c r="Z460" s="72">
        <f t="shared" si="344"/>
        <v>0.31248046997062684</v>
      </c>
      <c r="AA460" s="71">
        <f t="shared" si="345"/>
        <v>3125</v>
      </c>
      <c r="AB460" s="72">
        <f t="shared" si="346"/>
        <v>0.62496093994125368</v>
      </c>
      <c r="AC460" s="71">
        <f t="shared" si="347"/>
        <v>6250</v>
      </c>
      <c r="AD460" s="71">
        <f t="shared" si="348"/>
        <v>10356.935673187832</v>
      </c>
      <c r="AE460" s="72">
        <f t="shared" si="349"/>
        <v>9.4723735776608959E-5</v>
      </c>
      <c r="AG460" s="116" t="s">
        <v>1467</v>
      </c>
      <c r="AH460" s="116"/>
      <c r="AI460" s="82">
        <f t="shared" si="330"/>
        <v>9.8187430604370587E-2</v>
      </c>
      <c r="AJ460" s="71">
        <f t="shared" si="331"/>
        <v>981.93567318783357</v>
      </c>
      <c r="AK460" s="117">
        <f t="shared" si="332"/>
        <v>0.31248046997062684</v>
      </c>
      <c r="AL460" s="118">
        <f t="shared" si="333"/>
        <v>3125</v>
      </c>
      <c r="AM460" s="82">
        <f t="shared" si="334"/>
        <v>0.62496093994125368</v>
      </c>
      <c r="AN460" s="71">
        <f t="shared" si="335"/>
        <v>6250</v>
      </c>
      <c r="AO460" s="71">
        <f t="shared" si="336"/>
        <v>10356.935673187832</v>
      </c>
      <c r="AP460" s="72">
        <f t="shared" si="350"/>
        <v>9.4723735776680584E-5</v>
      </c>
      <c r="AR460" s="116" t="s">
        <v>575</v>
      </c>
      <c r="AS460" s="116"/>
      <c r="AT460" s="25">
        <f t="shared" si="358"/>
        <v>0.50565055362459699</v>
      </c>
      <c r="AU460" s="48">
        <f t="shared" si="337"/>
        <v>5236.9902570017657</v>
      </c>
      <c r="AV460" s="25">
        <f t="shared" si="359"/>
        <v>0.32184551864724903</v>
      </c>
      <c r="AW460" s="48">
        <f t="shared" si="338"/>
        <v>3333.333333333333</v>
      </c>
      <c r="AX460" s="25">
        <f t="shared" si="360"/>
        <v>0.32184551864724903</v>
      </c>
      <c r="AY460" s="48">
        <f t="shared" si="339"/>
        <v>3333.333333333333</v>
      </c>
      <c r="AZ460" s="48">
        <f t="shared" si="340"/>
        <v>11903.65692366843</v>
      </c>
      <c r="BA460" s="25">
        <f t="shared" si="361"/>
        <v>4.3970176102110429E-4</v>
      </c>
      <c r="BC460" s="116" t="s">
        <v>1467</v>
      </c>
      <c r="BD460" s="116"/>
      <c r="BE460" s="56">
        <f t="shared" si="351"/>
        <v>0.33333333333333331</v>
      </c>
      <c r="BF460" s="48">
        <f t="shared" si="352"/>
        <v>3967.8856412228097</v>
      </c>
      <c r="BG460" s="56">
        <f t="shared" si="353"/>
        <v>0.33333333333333331</v>
      </c>
      <c r="BH460" s="48">
        <f t="shared" si="354"/>
        <v>3334.4444444444439</v>
      </c>
      <c r="BI460" s="56">
        <f t="shared" si="355"/>
        <v>0.33333333333333331</v>
      </c>
      <c r="BJ460" s="48">
        <f t="shared" si="356"/>
        <v>3334.4444444444439</v>
      </c>
      <c r="BK460" s="48">
        <f t="shared" si="341"/>
        <v>11903.65692366843</v>
      </c>
      <c r="BL460" s="51">
        <f t="shared" si="357"/>
        <v>4.3970176102114955E-4</v>
      </c>
    </row>
    <row r="461" spans="2:64" x14ac:dyDescent="0.2">
      <c r="B461" s="94">
        <v>44372</v>
      </c>
      <c r="C461" s="120">
        <f t="shared" ref="C461:C524" si="362">C460+(C460*0.1%)</f>
        <v>156.79595899610223</v>
      </c>
      <c r="D461" s="72">
        <f t="shared" si="327"/>
        <v>1.0000000000000239E-3</v>
      </c>
      <c r="E461" s="22">
        <v>1000</v>
      </c>
      <c r="F461" s="96">
        <f t="shared" si="320"/>
        <v>156795.95899610224</v>
      </c>
      <c r="G461" s="72">
        <f t="shared" si="321"/>
        <v>9.4638062185466207E-2</v>
      </c>
      <c r="H461" s="21">
        <v>100</v>
      </c>
      <c r="I461" s="72">
        <f t="shared" si="328"/>
        <v>0</v>
      </c>
      <c r="J461" s="22">
        <v>5000</v>
      </c>
      <c r="K461" s="96">
        <f t="shared" si="322"/>
        <v>500000</v>
      </c>
      <c r="L461" s="72">
        <f t="shared" si="323"/>
        <v>0.30178731260484459</v>
      </c>
      <c r="M461" s="21">
        <v>100</v>
      </c>
      <c r="N461" s="72">
        <f t="shared" si="329"/>
        <v>0</v>
      </c>
      <c r="O461" s="22">
        <v>10000</v>
      </c>
      <c r="P461" s="96">
        <f t="shared" si="324"/>
        <v>1000000</v>
      </c>
      <c r="Q461" s="72">
        <f t="shared" si="325"/>
        <v>0.60357462520968919</v>
      </c>
      <c r="R461" s="120">
        <f t="shared" si="326"/>
        <v>1656795.9589961022</v>
      </c>
      <c r="S461" s="99">
        <f t="shared" si="319"/>
        <v>1</v>
      </c>
      <c r="V461" s="116" t="s">
        <v>576</v>
      </c>
      <c r="W461" s="116"/>
      <c r="X461" s="72">
        <f t="shared" si="342"/>
        <v>9.8285618034974945E-2</v>
      </c>
      <c r="Y461" s="71">
        <f t="shared" si="343"/>
        <v>982.91760886102134</v>
      </c>
      <c r="Z461" s="72">
        <f t="shared" si="344"/>
        <v>0.31248046997062684</v>
      </c>
      <c r="AA461" s="71">
        <f t="shared" si="345"/>
        <v>3125</v>
      </c>
      <c r="AB461" s="72">
        <f t="shared" si="346"/>
        <v>0.62496093994125368</v>
      </c>
      <c r="AC461" s="71">
        <f t="shared" si="347"/>
        <v>6250</v>
      </c>
      <c r="AD461" s="71">
        <f t="shared" si="348"/>
        <v>10357.917608861022</v>
      </c>
      <c r="AE461" s="72">
        <f t="shared" si="349"/>
        <v>9.4809478804781027E-5</v>
      </c>
      <c r="AG461" s="116" t="s">
        <v>1468</v>
      </c>
      <c r="AH461" s="116"/>
      <c r="AI461" s="82">
        <f t="shared" si="330"/>
        <v>9.8285618034974945E-2</v>
      </c>
      <c r="AJ461" s="71">
        <f t="shared" si="331"/>
        <v>982.91760886102134</v>
      </c>
      <c r="AK461" s="117">
        <f t="shared" si="332"/>
        <v>0.31248046997062684</v>
      </c>
      <c r="AL461" s="118">
        <f t="shared" si="333"/>
        <v>3125</v>
      </c>
      <c r="AM461" s="82">
        <f t="shared" si="334"/>
        <v>0.62496093994125368</v>
      </c>
      <c r="AN461" s="71">
        <f t="shared" si="335"/>
        <v>6250</v>
      </c>
      <c r="AO461" s="71">
        <f t="shared" si="336"/>
        <v>10357.917608861022</v>
      </c>
      <c r="AP461" s="72">
        <f t="shared" si="350"/>
        <v>9.4809478804691594E-5</v>
      </c>
      <c r="AR461" s="116" t="s">
        <v>576</v>
      </c>
      <c r="AS461" s="116"/>
      <c r="AT461" s="25">
        <f t="shared" si="358"/>
        <v>0.50610822032163405</v>
      </c>
      <c r="AU461" s="48">
        <f t="shared" si="337"/>
        <v>5242.2272472587665</v>
      </c>
      <c r="AV461" s="25">
        <f t="shared" si="359"/>
        <v>0.32181500753411313</v>
      </c>
      <c r="AW461" s="48">
        <f t="shared" si="338"/>
        <v>3333.333333333333</v>
      </c>
      <c r="AX461" s="25">
        <f t="shared" si="360"/>
        <v>0.32181500753411313</v>
      </c>
      <c r="AY461" s="48">
        <f t="shared" si="339"/>
        <v>3333.333333333333</v>
      </c>
      <c r="AZ461" s="48">
        <f t="shared" si="340"/>
        <v>11908.893913925433</v>
      </c>
      <c r="BA461" s="25">
        <f t="shared" si="361"/>
        <v>4.3994801686444258E-4</v>
      </c>
      <c r="BC461" s="116" t="s">
        <v>1468</v>
      </c>
      <c r="BD461" s="116"/>
      <c r="BE461" s="56">
        <f t="shared" si="351"/>
        <v>0.33333333333333331</v>
      </c>
      <c r="BF461" s="48">
        <f t="shared" si="352"/>
        <v>3969.6313046418109</v>
      </c>
      <c r="BG461" s="56">
        <f t="shared" si="353"/>
        <v>0.33333333333333331</v>
      </c>
      <c r="BH461" s="48">
        <f t="shared" si="354"/>
        <v>3334.4444444444439</v>
      </c>
      <c r="BI461" s="56">
        <f t="shared" si="355"/>
        <v>0.33333333333333331</v>
      </c>
      <c r="BJ461" s="48">
        <f t="shared" si="356"/>
        <v>3334.4444444444439</v>
      </c>
      <c r="BK461" s="48">
        <f t="shared" si="341"/>
        <v>11908.893913925433</v>
      </c>
      <c r="BL461" s="51">
        <f t="shared" si="357"/>
        <v>4.3994801686442209E-4</v>
      </c>
    </row>
    <row r="462" spans="2:64" x14ac:dyDescent="0.2">
      <c r="B462" s="94">
        <v>44373</v>
      </c>
      <c r="C462" s="120">
        <f t="shared" si="362"/>
        <v>156.95275495509833</v>
      </c>
      <c r="D462" s="72">
        <f t="shared" si="327"/>
        <v>9.9999999999998072E-4</v>
      </c>
      <c r="E462" s="22">
        <v>1000</v>
      </c>
      <c r="F462" s="96">
        <f t="shared" si="320"/>
        <v>156952.75495509832</v>
      </c>
      <c r="G462" s="72">
        <f t="shared" si="321"/>
        <v>9.4723735776854778E-2</v>
      </c>
      <c r="H462" s="21">
        <v>100</v>
      </c>
      <c r="I462" s="72">
        <f t="shared" si="328"/>
        <v>0</v>
      </c>
      <c r="J462" s="22">
        <v>5000</v>
      </c>
      <c r="K462" s="96">
        <f t="shared" si="322"/>
        <v>500000</v>
      </c>
      <c r="L462" s="72">
        <f t="shared" si="323"/>
        <v>0.30175875474104841</v>
      </c>
      <c r="M462" s="21">
        <v>100</v>
      </c>
      <c r="N462" s="72">
        <f t="shared" si="329"/>
        <v>0</v>
      </c>
      <c r="O462" s="22">
        <v>10000</v>
      </c>
      <c r="P462" s="96">
        <f t="shared" si="324"/>
        <v>1000000</v>
      </c>
      <c r="Q462" s="72">
        <f t="shared" si="325"/>
        <v>0.60351750948209681</v>
      </c>
      <c r="R462" s="120">
        <f t="shared" si="326"/>
        <v>1656952.7549550983</v>
      </c>
      <c r="S462" s="99">
        <f t="shared" si="319"/>
        <v>1</v>
      </c>
      <c r="V462" s="116" t="s">
        <v>577</v>
      </c>
      <c r="W462" s="116"/>
      <c r="X462" s="72">
        <f t="shared" si="342"/>
        <v>9.8383903653009919E-2</v>
      </c>
      <c r="Y462" s="71">
        <f t="shared" si="343"/>
        <v>983.90052646988227</v>
      </c>
      <c r="Z462" s="72">
        <f t="shared" si="344"/>
        <v>0.31248046997062684</v>
      </c>
      <c r="AA462" s="71">
        <f t="shared" si="345"/>
        <v>3125</v>
      </c>
      <c r="AB462" s="72">
        <f t="shared" si="346"/>
        <v>0.62496093994125368</v>
      </c>
      <c r="AC462" s="71">
        <f t="shared" si="347"/>
        <v>6250</v>
      </c>
      <c r="AD462" s="71">
        <f t="shared" si="348"/>
        <v>10358.900526469883</v>
      </c>
      <c r="AE462" s="72">
        <f t="shared" si="349"/>
        <v>9.4895291310264897E-5</v>
      </c>
      <c r="AG462" s="116" t="s">
        <v>1469</v>
      </c>
      <c r="AH462" s="116"/>
      <c r="AI462" s="82">
        <f t="shared" si="330"/>
        <v>9.8383903653009919E-2</v>
      </c>
      <c r="AJ462" s="71">
        <f t="shared" si="331"/>
        <v>983.90052646988227</v>
      </c>
      <c r="AK462" s="117">
        <f t="shared" si="332"/>
        <v>0.31248046997062684</v>
      </c>
      <c r="AL462" s="118">
        <f t="shared" si="333"/>
        <v>3125</v>
      </c>
      <c r="AM462" s="82">
        <f t="shared" si="334"/>
        <v>0.62496093994125368</v>
      </c>
      <c r="AN462" s="71">
        <f t="shared" si="335"/>
        <v>6250</v>
      </c>
      <c r="AO462" s="71">
        <f t="shared" si="336"/>
        <v>10358.900526469883</v>
      </c>
      <c r="AP462" s="72">
        <f t="shared" si="350"/>
        <v>9.489529131023744E-5</v>
      </c>
      <c r="AR462" s="116" t="s">
        <v>577</v>
      </c>
      <c r="AS462" s="116"/>
      <c r="AT462" s="25">
        <f t="shared" si="358"/>
        <v>0.50656625778935471</v>
      </c>
      <c r="AU462" s="48">
        <f t="shared" si="337"/>
        <v>5247.4694745060251</v>
      </c>
      <c r="AV462" s="25">
        <f t="shared" si="359"/>
        <v>0.32178447170293178</v>
      </c>
      <c r="AW462" s="48">
        <f t="shared" si="338"/>
        <v>3333.333333333333</v>
      </c>
      <c r="AX462" s="25">
        <f t="shared" si="360"/>
        <v>0.32178447170293178</v>
      </c>
      <c r="AY462" s="48">
        <f t="shared" si="339"/>
        <v>3333.333333333333</v>
      </c>
      <c r="AZ462" s="48">
        <f t="shared" si="340"/>
        <v>11914.13614117269</v>
      </c>
      <c r="BA462" s="25">
        <f t="shared" si="361"/>
        <v>4.4019430227082565E-4</v>
      </c>
      <c r="BC462" s="116" t="s">
        <v>1469</v>
      </c>
      <c r="BD462" s="116"/>
      <c r="BE462" s="56">
        <f t="shared" si="351"/>
        <v>0.33333333333333331</v>
      </c>
      <c r="BF462" s="48">
        <f t="shared" si="352"/>
        <v>3971.3787137242298</v>
      </c>
      <c r="BG462" s="56">
        <f t="shared" si="353"/>
        <v>0.33333333333333331</v>
      </c>
      <c r="BH462" s="48">
        <f t="shared" si="354"/>
        <v>3334.4444444444439</v>
      </c>
      <c r="BI462" s="56">
        <f t="shared" si="355"/>
        <v>0.33333333333333331</v>
      </c>
      <c r="BJ462" s="48">
        <f t="shared" si="356"/>
        <v>3334.4444444444439</v>
      </c>
      <c r="BK462" s="48">
        <f t="shared" si="341"/>
        <v>11914.13614117269</v>
      </c>
      <c r="BL462" s="51">
        <f t="shared" si="357"/>
        <v>4.4019430227093537E-4</v>
      </c>
    </row>
    <row r="463" spans="2:64" x14ac:dyDescent="0.2">
      <c r="B463" s="94">
        <v>44374</v>
      </c>
      <c r="C463" s="120">
        <f t="shared" si="362"/>
        <v>157.10970771005341</v>
      </c>
      <c r="D463" s="72">
        <f t="shared" si="327"/>
        <v>9.9999999999991849E-4</v>
      </c>
      <c r="E463" s="22">
        <v>1000</v>
      </c>
      <c r="F463" s="96">
        <f t="shared" si="320"/>
        <v>157109.70771005342</v>
      </c>
      <c r="G463" s="72">
        <f t="shared" si="321"/>
        <v>9.4809478804612199E-2</v>
      </c>
      <c r="H463" s="21">
        <v>100</v>
      </c>
      <c r="I463" s="72">
        <f t="shared" si="328"/>
        <v>0</v>
      </c>
      <c r="J463" s="22">
        <v>5000</v>
      </c>
      <c r="K463" s="96">
        <f t="shared" si="322"/>
        <v>500000</v>
      </c>
      <c r="L463" s="72">
        <f t="shared" si="323"/>
        <v>0.30173017373179595</v>
      </c>
      <c r="M463" s="21">
        <v>100</v>
      </c>
      <c r="N463" s="72">
        <f t="shared" si="329"/>
        <v>0</v>
      </c>
      <c r="O463" s="22">
        <v>10000</v>
      </c>
      <c r="P463" s="96">
        <f t="shared" si="324"/>
        <v>1000000</v>
      </c>
      <c r="Q463" s="72">
        <f t="shared" si="325"/>
        <v>0.6034603474635919</v>
      </c>
      <c r="R463" s="120">
        <f t="shared" si="326"/>
        <v>1657109.7077100533</v>
      </c>
      <c r="S463" s="99">
        <f t="shared" si="319"/>
        <v>1</v>
      </c>
      <c r="V463" s="116" t="s">
        <v>578</v>
      </c>
      <c r="W463" s="116"/>
      <c r="X463" s="72">
        <f t="shared" si="342"/>
        <v>9.8482287556662912E-2</v>
      </c>
      <c r="Y463" s="71">
        <f t="shared" si="343"/>
        <v>984.88442699635209</v>
      </c>
      <c r="Z463" s="72">
        <f t="shared" si="344"/>
        <v>0.31248046997062684</v>
      </c>
      <c r="AA463" s="71">
        <f t="shared" si="345"/>
        <v>3125</v>
      </c>
      <c r="AB463" s="72">
        <f t="shared" si="346"/>
        <v>0.62496093994125368</v>
      </c>
      <c r="AC463" s="71">
        <f t="shared" si="347"/>
        <v>6250</v>
      </c>
      <c r="AD463" s="71">
        <f t="shared" si="348"/>
        <v>10359.884426996352</v>
      </c>
      <c r="AE463" s="72">
        <f t="shared" si="349"/>
        <v>9.4981173335454772E-5</v>
      </c>
      <c r="AG463" s="116" t="s">
        <v>1470</v>
      </c>
      <c r="AH463" s="116"/>
      <c r="AI463" s="82">
        <f t="shared" si="330"/>
        <v>9.8482287556662912E-2</v>
      </c>
      <c r="AJ463" s="71">
        <f t="shared" si="331"/>
        <v>984.88442699635209</v>
      </c>
      <c r="AK463" s="117">
        <f t="shared" si="332"/>
        <v>0.31248046997062684</v>
      </c>
      <c r="AL463" s="118">
        <f t="shared" si="333"/>
        <v>3125</v>
      </c>
      <c r="AM463" s="82">
        <f t="shared" si="334"/>
        <v>0.62496093994125368</v>
      </c>
      <c r="AN463" s="71">
        <f t="shared" si="335"/>
        <v>6250</v>
      </c>
      <c r="AO463" s="71">
        <f t="shared" si="336"/>
        <v>10359.884426996352</v>
      </c>
      <c r="AP463" s="72">
        <f t="shared" si="350"/>
        <v>9.4981173335506597E-5</v>
      </c>
      <c r="AR463" s="116" t="s">
        <v>578</v>
      </c>
      <c r="AS463" s="116"/>
      <c r="AT463" s="25">
        <f t="shared" si="358"/>
        <v>0.50702466624943365</v>
      </c>
      <c r="AU463" s="48">
        <f t="shared" si="337"/>
        <v>5252.7169439805302</v>
      </c>
      <c r="AV463" s="25">
        <f t="shared" si="359"/>
        <v>0.32175391113892654</v>
      </c>
      <c r="AW463" s="48">
        <f t="shared" si="338"/>
        <v>3333.333333333333</v>
      </c>
      <c r="AX463" s="25">
        <f t="shared" si="360"/>
        <v>0.32175391113892654</v>
      </c>
      <c r="AY463" s="48">
        <f t="shared" si="339"/>
        <v>3333.333333333333</v>
      </c>
      <c r="AZ463" s="48">
        <f t="shared" si="340"/>
        <v>11919.383610647197</v>
      </c>
      <c r="BA463" s="25">
        <f t="shared" si="361"/>
        <v>4.4044061712311797E-4</v>
      </c>
      <c r="BC463" s="116" t="s">
        <v>1470</v>
      </c>
      <c r="BD463" s="116"/>
      <c r="BE463" s="56">
        <f t="shared" si="351"/>
        <v>0.33333333333333331</v>
      </c>
      <c r="BF463" s="48">
        <f t="shared" si="352"/>
        <v>3973.1278702157324</v>
      </c>
      <c r="BG463" s="56">
        <f t="shared" si="353"/>
        <v>0.33333333333333331</v>
      </c>
      <c r="BH463" s="48">
        <f t="shared" si="354"/>
        <v>3334.4444444444439</v>
      </c>
      <c r="BI463" s="56">
        <f t="shared" si="355"/>
        <v>0.33333333333333331</v>
      </c>
      <c r="BJ463" s="48">
        <f t="shared" si="356"/>
        <v>3334.4444444444439</v>
      </c>
      <c r="BK463" s="48">
        <f t="shared" si="341"/>
        <v>11919.383610647197</v>
      </c>
      <c r="BL463" s="51">
        <f t="shared" si="357"/>
        <v>4.404406171232278E-4</v>
      </c>
    </row>
    <row r="464" spans="2:64" x14ac:dyDescent="0.2">
      <c r="B464" s="94">
        <v>44375</v>
      </c>
      <c r="C464" s="120">
        <f t="shared" si="362"/>
        <v>157.26681741776346</v>
      </c>
      <c r="D464" s="72">
        <f t="shared" si="327"/>
        <v>9.9999999999997161E-4</v>
      </c>
      <c r="E464" s="22">
        <v>1000</v>
      </c>
      <c r="F464" s="96">
        <f t="shared" si="320"/>
        <v>157266.81741776346</v>
      </c>
      <c r="G464" s="72">
        <f t="shared" si="321"/>
        <v>9.4895291310306662E-2</v>
      </c>
      <c r="H464" s="21">
        <v>100</v>
      </c>
      <c r="I464" s="72">
        <f t="shared" si="328"/>
        <v>0</v>
      </c>
      <c r="J464" s="22">
        <v>5000</v>
      </c>
      <c r="K464" s="96">
        <f t="shared" si="322"/>
        <v>500000</v>
      </c>
      <c r="L464" s="72">
        <f t="shared" si="323"/>
        <v>0.30170156956323113</v>
      </c>
      <c r="M464" s="21">
        <v>100</v>
      </c>
      <c r="N464" s="72">
        <f t="shared" si="329"/>
        <v>0</v>
      </c>
      <c r="O464" s="22">
        <v>10000</v>
      </c>
      <c r="P464" s="96">
        <f t="shared" si="324"/>
        <v>1000000</v>
      </c>
      <c r="Q464" s="72">
        <f t="shared" si="325"/>
        <v>0.60340313912646226</v>
      </c>
      <c r="R464" s="120">
        <f t="shared" si="326"/>
        <v>1657266.8174177634</v>
      </c>
      <c r="S464" s="99">
        <f t="shared" ref="S464:S527" si="363">G464+L464+Q464</f>
        <v>1</v>
      </c>
      <c r="V464" s="116" t="s">
        <v>579</v>
      </c>
      <c r="W464" s="116"/>
      <c r="X464" s="72">
        <f t="shared" si="342"/>
        <v>9.8580769844219596E-2</v>
      </c>
      <c r="Y464" s="71">
        <f t="shared" si="343"/>
        <v>985.86931142334856</v>
      </c>
      <c r="Z464" s="72">
        <f t="shared" si="344"/>
        <v>0.31248046997062684</v>
      </c>
      <c r="AA464" s="71">
        <f t="shared" si="345"/>
        <v>3125</v>
      </c>
      <c r="AB464" s="72">
        <f t="shared" si="346"/>
        <v>0.62496093994125368</v>
      </c>
      <c r="AC464" s="71">
        <f t="shared" si="347"/>
        <v>6250</v>
      </c>
      <c r="AD464" s="71">
        <f t="shared" si="348"/>
        <v>10360.869311423348</v>
      </c>
      <c r="AE464" s="72">
        <f t="shared" si="349"/>
        <v>9.506712492176975E-5</v>
      </c>
      <c r="AG464" s="116" t="s">
        <v>1471</v>
      </c>
      <c r="AH464" s="116"/>
      <c r="AI464" s="82">
        <f t="shared" si="330"/>
        <v>9.8580769844219596E-2</v>
      </c>
      <c r="AJ464" s="71">
        <f t="shared" si="331"/>
        <v>985.86931142334856</v>
      </c>
      <c r="AK464" s="117">
        <f t="shared" si="332"/>
        <v>0.31248046997062684</v>
      </c>
      <c r="AL464" s="118">
        <f t="shared" si="333"/>
        <v>3125</v>
      </c>
      <c r="AM464" s="82">
        <f t="shared" si="334"/>
        <v>0.62496093994125368</v>
      </c>
      <c r="AN464" s="71">
        <f t="shared" si="335"/>
        <v>6250</v>
      </c>
      <c r="AO464" s="71">
        <f t="shared" si="336"/>
        <v>10360.869311423348</v>
      </c>
      <c r="AP464" s="72">
        <f t="shared" si="350"/>
        <v>9.5067124921799362E-5</v>
      </c>
      <c r="AR464" s="116" t="s">
        <v>579</v>
      </c>
      <c r="AS464" s="116"/>
      <c r="AT464" s="25">
        <f t="shared" si="358"/>
        <v>0.50748344592353378</v>
      </c>
      <c r="AU464" s="48">
        <f t="shared" si="337"/>
        <v>5257.9696609245111</v>
      </c>
      <c r="AV464" s="25">
        <f t="shared" si="359"/>
        <v>0.32172332582731988</v>
      </c>
      <c r="AW464" s="48">
        <f t="shared" si="338"/>
        <v>3333.333333333333</v>
      </c>
      <c r="AX464" s="25">
        <f t="shared" si="360"/>
        <v>0.32172332582731988</v>
      </c>
      <c r="AY464" s="48">
        <f t="shared" si="339"/>
        <v>3333.333333333333</v>
      </c>
      <c r="AZ464" s="48">
        <f t="shared" si="340"/>
        <v>11924.636327591175</v>
      </c>
      <c r="BA464" s="25">
        <f t="shared" si="361"/>
        <v>4.4068696130277043E-4</v>
      </c>
      <c r="BC464" s="116" t="s">
        <v>1471</v>
      </c>
      <c r="BD464" s="116"/>
      <c r="BE464" s="56">
        <f t="shared" si="351"/>
        <v>0.33333333333333331</v>
      </c>
      <c r="BF464" s="48">
        <f t="shared" si="352"/>
        <v>3974.878775863725</v>
      </c>
      <c r="BG464" s="56">
        <f t="shared" si="353"/>
        <v>0.33333333333333331</v>
      </c>
      <c r="BH464" s="48">
        <f t="shared" si="354"/>
        <v>3334.4444444444439</v>
      </c>
      <c r="BI464" s="56">
        <f t="shared" si="355"/>
        <v>0.33333333333333331</v>
      </c>
      <c r="BJ464" s="48">
        <f t="shared" si="356"/>
        <v>3334.4444444444439</v>
      </c>
      <c r="BK464" s="48">
        <f t="shared" si="341"/>
        <v>11924.636327591175</v>
      </c>
      <c r="BL464" s="51">
        <f t="shared" si="357"/>
        <v>4.4068696130272755E-4</v>
      </c>
    </row>
    <row r="465" spans="2:64" x14ac:dyDescent="0.2">
      <c r="B465" s="94">
        <v>44376</v>
      </c>
      <c r="C465" s="120">
        <f t="shared" si="362"/>
        <v>157.42408423518123</v>
      </c>
      <c r="D465" s="72">
        <f t="shared" si="327"/>
        <v>1.0000000000000009E-3</v>
      </c>
      <c r="E465" s="22">
        <v>1000</v>
      </c>
      <c r="F465" s="96">
        <f t="shared" si="320"/>
        <v>157424.08423518122</v>
      </c>
      <c r="G465" s="72">
        <f t="shared" si="321"/>
        <v>9.4981173335504307E-2</v>
      </c>
      <c r="H465" s="21">
        <v>100</v>
      </c>
      <c r="I465" s="72">
        <f t="shared" si="328"/>
        <v>0</v>
      </c>
      <c r="J465" s="22">
        <v>5000</v>
      </c>
      <c r="K465" s="96">
        <f t="shared" si="322"/>
        <v>500000</v>
      </c>
      <c r="L465" s="72">
        <f t="shared" si="323"/>
        <v>0.3016729422214986</v>
      </c>
      <c r="M465" s="21">
        <v>100</v>
      </c>
      <c r="N465" s="72">
        <f t="shared" si="329"/>
        <v>0</v>
      </c>
      <c r="O465" s="22">
        <v>10000</v>
      </c>
      <c r="P465" s="96">
        <f t="shared" si="324"/>
        <v>1000000</v>
      </c>
      <c r="Q465" s="72">
        <f t="shared" si="325"/>
        <v>0.60334588444299719</v>
      </c>
      <c r="R465" s="120">
        <f t="shared" si="326"/>
        <v>1657424.0842351811</v>
      </c>
      <c r="S465" s="99">
        <f t="shared" si="363"/>
        <v>1</v>
      </c>
      <c r="V465" s="116" t="s">
        <v>580</v>
      </c>
      <c r="W465" s="116"/>
      <c r="X465" s="72">
        <f t="shared" si="342"/>
        <v>9.8679350614063827E-2</v>
      </c>
      <c r="Y465" s="71">
        <f t="shared" si="343"/>
        <v>986.85518073477203</v>
      </c>
      <c r="Z465" s="72">
        <f t="shared" si="344"/>
        <v>0.31248046997062684</v>
      </c>
      <c r="AA465" s="71">
        <f t="shared" si="345"/>
        <v>3125</v>
      </c>
      <c r="AB465" s="72">
        <f t="shared" si="346"/>
        <v>0.62496093994125368</v>
      </c>
      <c r="AC465" s="71">
        <f t="shared" si="347"/>
        <v>6250</v>
      </c>
      <c r="AD465" s="71">
        <f t="shared" si="348"/>
        <v>10361.855180734772</v>
      </c>
      <c r="AE465" s="72">
        <f t="shared" si="349"/>
        <v>9.5153146110707587E-5</v>
      </c>
      <c r="AG465" s="116" t="s">
        <v>1472</v>
      </c>
      <c r="AH465" s="116"/>
      <c r="AI465" s="82">
        <f t="shared" si="330"/>
        <v>9.8679350614063827E-2</v>
      </c>
      <c r="AJ465" s="71">
        <f t="shared" si="331"/>
        <v>986.85518073477203</v>
      </c>
      <c r="AK465" s="117">
        <f t="shared" si="332"/>
        <v>0.31248046997062684</v>
      </c>
      <c r="AL465" s="118">
        <f t="shared" si="333"/>
        <v>3125</v>
      </c>
      <c r="AM465" s="82">
        <f t="shared" si="334"/>
        <v>0.62496093994125368</v>
      </c>
      <c r="AN465" s="71">
        <f t="shared" si="335"/>
        <v>6250</v>
      </c>
      <c r="AO465" s="71">
        <f t="shared" si="336"/>
        <v>10361.855180734772</v>
      </c>
      <c r="AP465" s="72">
        <f t="shared" si="350"/>
        <v>9.5153146110638076E-5</v>
      </c>
      <c r="AR465" s="116" t="s">
        <v>580</v>
      </c>
      <c r="AS465" s="116"/>
      <c r="AT465" s="25">
        <f t="shared" si="358"/>
        <v>0.50794259703330602</v>
      </c>
      <c r="AU465" s="48">
        <f t="shared" si="337"/>
        <v>5263.2276305854366</v>
      </c>
      <c r="AV465" s="25">
        <f t="shared" si="359"/>
        <v>0.32169271575333502</v>
      </c>
      <c r="AW465" s="48">
        <f t="shared" si="338"/>
        <v>3333.333333333333</v>
      </c>
      <c r="AX465" s="25">
        <f t="shared" si="360"/>
        <v>0.32169271575333502</v>
      </c>
      <c r="AY465" s="48">
        <f t="shared" si="339"/>
        <v>3333.333333333333</v>
      </c>
      <c r="AZ465" s="48">
        <f t="shared" si="340"/>
        <v>11929.894297252104</v>
      </c>
      <c r="BA465" s="25">
        <f t="shared" si="361"/>
        <v>4.4093333469317987E-4</v>
      </c>
      <c r="BC465" s="116" t="s">
        <v>1472</v>
      </c>
      <c r="BD465" s="116"/>
      <c r="BE465" s="56">
        <f t="shared" si="351"/>
        <v>0.33333333333333331</v>
      </c>
      <c r="BF465" s="48">
        <f t="shared" si="352"/>
        <v>3976.6314324173677</v>
      </c>
      <c r="BG465" s="56">
        <f t="shared" si="353"/>
        <v>0.33333333333333331</v>
      </c>
      <c r="BH465" s="48">
        <f t="shared" si="354"/>
        <v>3334.4444444444439</v>
      </c>
      <c r="BI465" s="56">
        <f t="shared" si="355"/>
        <v>0.33333333333333331</v>
      </c>
      <c r="BJ465" s="48">
        <f t="shared" si="356"/>
        <v>3334.4444444444439</v>
      </c>
      <c r="BK465" s="48">
        <f t="shared" si="341"/>
        <v>11929.894297252104</v>
      </c>
      <c r="BL465" s="51">
        <f t="shared" si="357"/>
        <v>4.4093333469308327E-4</v>
      </c>
    </row>
    <row r="466" spans="2:64" x14ac:dyDescent="0.2">
      <c r="B466" s="94">
        <v>44377</v>
      </c>
      <c r="C466" s="120">
        <f t="shared" si="362"/>
        <v>157.5815083194164</v>
      </c>
      <c r="D466" s="72">
        <f t="shared" si="327"/>
        <v>9.9999999999995513E-4</v>
      </c>
      <c r="E466" s="22">
        <v>1000</v>
      </c>
      <c r="F466" s="96">
        <f t="shared" ref="F466:F529" si="364">C466*E466</f>
        <v>157581.5083194164</v>
      </c>
      <c r="G466" s="72">
        <f t="shared" ref="G466:G529" si="365">F466/R466</f>
        <v>9.5067124921769094E-2</v>
      </c>
      <c r="H466" s="21">
        <v>100</v>
      </c>
      <c r="I466" s="72">
        <f t="shared" si="328"/>
        <v>0</v>
      </c>
      <c r="J466" s="22">
        <v>5000</v>
      </c>
      <c r="K466" s="96">
        <f t="shared" ref="K466:K529" si="366">H466*J466</f>
        <v>500000</v>
      </c>
      <c r="L466" s="72">
        <f t="shared" ref="L466:L529" si="367">K466/R466</f>
        <v>0.30164429169274359</v>
      </c>
      <c r="M466" s="21">
        <v>100</v>
      </c>
      <c r="N466" s="72">
        <f t="shared" si="329"/>
        <v>0</v>
      </c>
      <c r="O466" s="22">
        <v>10000</v>
      </c>
      <c r="P466" s="96">
        <f t="shared" ref="P466:P529" si="368">M466*O466</f>
        <v>1000000</v>
      </c>
      <c r="Q466" s="72">
        <f t="shared" ref="Q466:Q529" si="369">P466/R466</f>
        <v>0.60328858338548719</v>
      </c>
      <c r="R466" s="120">
        <f t="shared" ref="R466:R529" si="370">F466+K466+P466</f>
        <v>1657581.5083194165</v>
      </c>
      <c r="S466" s="99">
        <f t="shared" si="363"/>
        <v>0.99999999999999989</v>
      </c>
      <c r="V466" s="116" t="s">
        <v>581</v>
      </c>
      <c r="W466" s="116"/>
      <c r="X466" s="72">
        <f t="shared" si="342"/>
        <v>9.8778029964677883E-2</v>
      </c>
      <c r="Y466" s="71">
        <f t="shared" si="343"/>
        <v>987.8420359155067</v>
      </c>
      <c r="Z466" s="72">
        <f t="shared" si="344"/>
        <v>0.31248046997062684</v>
      </c>
      <c r="AA466" s="71">
        <f t="shared" si="345"/>
        <v>3125</v>
      </c>
      <c r="AB466" s="72">
        <f t="shared" si="346"/>
        <v>0.62496093994125368</v>
      </c>
      <c r="AC466" s="71">
        <f t="shared" si="347"/>
        <v>6250</v>
      </c>
      <c r="AD466" s="71">
        <f t="shared" si="348"/>
        <v>10362.842035915506</v>
      </c>
      <c r="AE466" s="72">
        <f t="shared" si="349"/>
        <v>9.5239236943668964E-5</v>
      </c>
      <c r="AG466" s="116" t="s">
        <v>1473</v>
      </c>
      <c r="AH466" s="116"/>
      <c r="AI466" s="82">
        <f t="shared" si="330"/>
        <v>9.8778029964677883E-2</v>
      </c>
      <c r="AJ466" s="71">
        <f t="shared" si="331"/>
        <v>987.8420359155067</v>
      </c>
      <c r="AK466" s="117">
        <f t="shared" si="332"/>
        <v>0.31248046997062684</v>
      </c>
      <c r="AL466" s="118">
        <f t="shared" si="333"/>
        <v>3125</v>
      </c>
      <c r="AM466" s="82">
        <f t="shared" si="334"/>
        <v>0.62496093994125368</v>
      </c>
      <c r="AN466" s="71">
        <f t="shared" si="335"/>
        <v>6250</v>
      </c>
      <c r="AO466" s="71">
        <f t="shared" si="336"/>
        <v>10362.842035915506</v>
      </c>
      <c r="AP466" s="72">
        <f t="shared" si="350"/>
        <v>9.5239236943767125E-5</v>
      </c>
      <c r="AR466" s="116" t="s">
        <v>581</v>
      </c>
      <c r="AS466" s="116"/>
      <c r="AT466" s="25">
        <f t="shared" si="358"/>
        <v>0.50840211980038896</v>
      </c>
      <c r="AU466" s="48">
        <f t="shared" si="337"/>
        <v>5268.4908582160215</v>
      </c>
      <c r="AV466" s="25">
        <f t="shared" si="359"/>
        <v>0.32166208090219617</v>
      </c>
      <c r="AW466" s="48">
        <f t="shared" si="338"/>
        <v>3333.333333333333</v>
      </c>
      <c r="AX466" s="25">
        <f t="shared" si="360"/>
        <v>0.32166208090219617</v>
      </c>
      <c r="AY466" s="48">
        <f t="shared" si="339"/>
        <v>3333.333333333333</v>
      </c>
      <c r="AZ466" s="48">
        <f t="shared" si="340"/>
        <v>11935.157524882688</v>
      </c>
      <c r="BA466" s="25">
        <f t="shared" si="361"/>
        <v>4.4117973717480426E-4</v>
      </c>
      <c r="BC466" s="116" t="s">
        <v>1473</v>
      </c>
      <c r="BD466" s="116"/>
      <c r="BE466" s="56">
        <f t="shared" si="351"/>
        <v>0.33333333333333331</v>
      </c>
      <c r="BF466" s="48">
        <f t="shared" si="352"/>
        <v>3978.3858416275625</v>
      </c>
      <c r="BG466" s="56">
        <f t="shared" si="353"/>
        <v>0.33333333333333331</v>
      </c>
      <c r="BH466" s="48">
        <f t="shared" si="354"/>
        <v>3334.4444444444439</v>
      </c>
      <c r="BI466" s="56">
        <f t="shared" si="355"/>
        <v>0.33333333333333331</v>
      </c>
      <c r="BJ466" s="48">
        <f t="shared" si="356"/>
        <v>3334.4444444444439</v>
      </c>
      <c r="BK466" s="48">
        <f t="shared" si="341"/>
        <v>11935.157524882688</v>
      </c>
      <c r="BL466" s="51">
        <f t="shared" si="357"/>
        <v>4.4117973717483494E-4</v>
      </c>
    </row>
    <row r="467" spans="2:64" x14ac:dyDescent="0.2">
      <c r="B467" s="94">
        <v>44378</v>
      </c>
      <c r="C467" s="120">
        <f t="shared" si="362"/>
        <v>157.73908982773582</v>
      </c>
      <c r="D467" s="72">
        <f t="shared" ref="D467:D530" si="371">(C467-C466)/C466</f>
        <v>1.0000000000000501E-3</v>
      </c>
      <c r="E467" s="22">
        <v>1000</v>
      </c>
      <c r="F467" s="96">
        <f t="shared" si="364"/>
        <v>157739.08982773582</v>
      </c>
      <c r="G467" s="72">
        <f t="shared" si="365"/>
        <v>9.5153146110662862E-2</v>
      </c>
      <c r="H467" s="21">
        <v>100</v>
      </c>
      <c r="I467" s="72">
        <f t="shared" ref="I467:I530" si="372">(H467-H466)/H466</f>
        <v>0</v>
      </c>
      <c r="J467" s="22">
        <v>5000</v>
      </c>
      <c r="K467" s="96">
        <f t="shared" si="366"/>
        <v>500000</v>
      </c>
      <c r="L467" s="72">
        <f t="shared" si="367"/>
        <v>0.30161561796311237</v>
      </c>
      <c r="M467" s="21">
        <v>100</v>
      </c>
      <c r="N467" s="72">
        <f t="shared" ref="N467:N530" si="373">(M467-M466)/M466</f>
        <v>0</v>
      </c>
      <c r="O467" s="22">
        <v>10000</v>
      </c>
      <c r="P467" s="96">
        <f t="shared" si="368"/>
        <v>1000000</v>
      </c>
      <c r="Q467" s="72">
        <f t="shared" si="369"/>
        <v>0.60323123592622474</v>
      </c>
      <c r="R467" s="120">
        <f t="shared" si="370"/>
        <v>1657739.0898277359</v>
      </c>
      <c r="S467" s="99">
        <f t="shared" si="363"/>
        <v>1</v>
      </c>
      <c r="V467" s="116" t="s">
        <v>582</v>
      </c>
      <c r="W467" s="116"/>
      <c r="X467" s="72">
        <f t="shared" si="342"/>
        <v>9.8876807994642546E-2</v>
      </c>
      <c r="Y467" s="71">
        <f t="shared" si="343"/>
        <v>988.82987795142208</v>
      </c>
      <c r="Z467" s="72">
        <f t="shared" si="344"/>
        <v>0.31248046997062684</v>
      </c>
      <c r="AA467" s="71">
        <f t="shared" si="345"/>
        <v>3125</v>
      </c>
      <c r="AB467" s="72">
        <f t="shared" si="346"/>
        <v>0.62496093994125368</v>
      </c>
      <c r="AC467" s="71">
        <f t="shared" si="347"/>
        <v>6250</v>
      </c>
      <c r="AD467" s="71">
        <f t="shared" si="348"/>
        <v>10363.829877951423</v>
      </c>
      <c r="AE467" s="72">
        <f t="shared" si="349"/>
        <v>9.5325397462659491E-5</v>
      </c>
      <c r="AG467" s="116" t="s">
        <v>1474</v>
      </c>
      <c r="AH467" s="116"/>
      <c r="AI467" s="82">
        <f t="shared" si="330"/>
        <v>9.8876807994642546E-2</v>
      </c>
      <c r="AJ467" s="71">
        <f t="shared" si="331"/>
        <v>988.82987795142208</v>
      </c>
      <c r="AK467" s="117">
        <f t="shared" si="332"/>
        <v>0.31248046997062684</v>
      </c>
      <c r="AL467" s="118">
        <f t="shared" si="333"/>
        <v>3125</v>
      </c>
      <c r="AM467" s="82">
        <f t="shared" si="334"/>
        <v>0.62496093994125368</v>
      </c>
      <c r="AN467" s="71">
        <f t="shared" si="335"/>
        <v>6250</v>
      </c>
      <c r="AO467" s="71">
        <f t="shared" si="336"/>
        <v>10363.829877951423</v>
      </c>
      <c r="AP467" s="72">
        <f t="shared" si="350"/>
        <v>9.532539746270885E-5</v>
      </c>
      <c r="AR467" s="116" t="s">
        <v>582</v>
      </c>
      <c r="AS467" s="116"/>
      <c r="AT467" s="25">
        <f t="shared" si="358"/>
        <v>0.50886201444640844</v>
      </c>
      <c r="AU467" s="48">
        <f t="shared" si="337"/>
        <v>5273.7593490742365</v>
      </c>
      <c r="AV467" s="25">
        <f t="shared" si="359"/>
        <v>0.32163142125912819</v>
      </c>
      <c r="AW467" s="48">
        <f t="shared" si="338"/>
        <v>3333.333333333333</v>
      </c>
      <c r="AX467" s="25">
        <f t="shared" si="360"/>
        <v>0.32163142125912819</v>
      </c>
      <c r="AY467" s="48">
        <f t="shared" si="339"/>
        <v>3333.333333333333</v>
      </c>
      <c r="AZ467" s="48">
        <f t="shared" si="340"/>
        <v>11940.426015740901</v>
      </c>
      <c r="BA467" s="25">
        <f t="shared" si="361"/>
        <v>4.4142616863065672E-4</v>
      </c>
      <c r="BC467" s="116" t="s">
        <v>1474</v>
      </c>
      <c r="BD467" s="116"/>
      <c r="BE467" s="56">
        <f t="shared" si="351"/>
        <v>0.33333333333333331</v>
      </c>
      <c r="BF467" s="48">
        <f t="shared" si="352"/>
        <v>3980.1420052469666</v>
      </c>
      <c r="BG467" s="56">
        <f t="shared" si="353"/>
        <v>0.33333333333333331</v>
      </c>
      <c r="BH467" s="48">
        <f t="shared" si="354"/>
        <v>3334.4444444444439</v>
      </c>
      <c r="BI467" s="56">
        <f t="shared" si="355"/>
        <v>0.33333333333333331</v>
      </c>
      <c r="BJ467" s="48">
        <f t="shared" si="356"/>
        <v>3334.4444444444439</v>
      </c>
      <c r="BK467" s="48">
        <f t="shared" si="341"/>
        <v>11940.426015740901</v>
      </c>
      <c r="BL467" s="51">
        <f t="shared" si="357"/>
        <v>4.4142616863074302E-4</v>
      </c>
    </row>
    <row r="468" spans="2:64" x14ac:dyDescent="0.2">
      <c r="B468" s="94">
        <v>44379</v>
      </c>
      <c r="C468" s="120">
        <f t="shared" si="362"/>
        <v>157.89682891756357</v>
      </c>
      <c r="D468" s="72">
        <f t="shared" si="371"/>
        <v>1.0000000000000447E-3</v>
      </c>
      <c r="E468" s="22">
        <v>1000</v>
      </c>
      <c r="F468" s="96">
        <f t="shared" si="364"/>
        <v>157896.82891756357</v>
      </c>
      <c r="G468" s="72">
        <f t="shared" si="365"/>
        <v>9.523923694374517E-2</v>
      </c>
      <c r="H468" s="21">
        <v>100</v>
      </c>
      <c r="I468" s="72">
        <f t="shared" si="372"/>
        <v>0</v>
      </c>
      <c r="J468" s="22">
        <v>5000</v>
      </c>
      <c r="K468" s="96">
        <f t="shared" si="366"/>
        <v>500000</v>
      </c>
      <c r="L468" s="72">
        <f t="shared" si="367"/>
        <v>0.30158692101875162</v>
      </c>
      <c r="M468" s="21">
        <v>100</v>
      </c>
      <c r="N468" s="72">
        <f t="shared" si="373"/>
        <v>0</v>
      </c>
      <c r="O468" s="22">
        <v>10000</v>
      </c>
      <c r="P468" s="96">
        <f t="shared" si="368"/>
        <v>1000000</v>
      </c>
      <c r="Q468" s="72">
        <f t="shared" si="369"/>
        <v>0.60317384203750324</v>
      </c>
      <c r="R468" s="120">
        <f t="shared" si="370"/>
        <v>1657896.8289175634</v>
      </c>
      <c r="S468" s="99">
        <f t="shared" si="363"/>
        <v>1</v>
      </c>
      <c r="V468" s="116" t="s">
        <v>583</v>
      </c>
      <c r="W468" s="116"/>
      <c r="X468" s="72">
        <f t="shared" si="342"/>
        <v>9.8975684802637187E-2</v>
      </c>
      <c r="Y468" s="71">
        <f t="shared" si="343"/>
        <v>989.81870782937358</v>
      </c>
      <c r="Z468" s="72">
        <f t="shared" si="344"/>
        <v>0.31248046997062684</v>
      </c>
      <c r="AA468" s="71">
        <f t="shared" si="345"/>
        <v>3125</v>
      </c>
      <c r="AB468" s="72">
        <f t="shared" si="346"/>
        <v>0.62496093994125368</v>
      </c>
      <c r="AC468" s="71">
        <f t="shared" si="347"/>
        <v>6250</v>
      </c>
      <c r="AD468" s="71">
        <f t="shared" si="348"/>
        <v>10364.818707829374</v>
      </c>
      <c r="AE468" s="72">
        <f t="shared" si="349"/>
        <v>9.5411627708709621E-5</v>
      </c>
      <c r="AG468" s="116" t="s">
        <v>1475</v>
      </c>
      <c r="AH468" s="116"/>
      <c r="AI468" s="82">
        <f t="shared" si="330"/>
        <v>9.8975684802637187E-2</v>
      </c>
      <c r="AJ468" s="71">
        <f t="shared" si="331"/>
        <v>989.81870782937358</v>
      </c>
      <c r="AK468" s="117">
        <f t="shared" si="332"/>
        <v>0.31248046997062684</v>
      </c>
      <c r="AL468" s="118">
        <f t="shared" si="333"/>
        <v>3125</v>
      </c>
      <c r="AM468" s="82">
        <f t="shared" si="334"/>
        <v>0.62496093994125368</v>
      </c>
      <c r="AN468" s="71">
        <f t="shared" si="335"/>
        <v>6250</v>
      </c>
      <c r="AO468" s="71">
        <f t="shared" si="336"/>
        <v>10364.818707829374</v>
      </c>
      <c r="AP468" s="72">
        <f t="shared" si="350"/>
        <v>9.5411627708763547E-5</v>
      </c>
      <c r="AR468" s="116" t="s">
        <v>583</v>
      </c>
      <c r="AS468" s="116"/>
      <c r="AT468" s="25">
        <f t="shared" si="358"/>
        <v>0.50932228119297795</v>
      </c>
      <c r="AU468" s="48">
        <f t="shared" si="337"/>
        <v>5279.0331084233112</v>
      </c>
      <c r="AV468" s="25">
        <f t="shared" si="359"/>
        <v>0.32160073680935686</v>
      </c>
      <c r="AW468" s="48">
        <f t="shared" si="338"/>
        <v>3333.333333333333</v>
      </c>
      <c r="AX468" s="25">
        <f t="shared" si="360"/>
        <v>0.32160073680935686</v>
      </c>
      <c r="AY468" s="48">
        <f t="shared" si="339"/>
        <v>3333.333333333333</v>
      </c>
      <c r="AZ468" s="48">
        <f t="shared" si="340"/>
        <v>11945.699775089975</v>
      </c>
      <c r="BA468" s="25">
        <f t="shared" si="361"/>
        <v>4.416726289432517E-4</v>
      </c>
      <c r="BC468" s="116" t="s">
        <v>1475</v>
      </c>
      <c r="BD468" s="116"/>
      <c r="BE468" s="56">
        <f t="shared" si="351"/>
        <v>0.33333333333333331</v>
      </c>
      <c r="BF468" s="48">
        <f t="shared" si="352"/>
        <v>3981.8999250299917</v>
      </c>
      <c r="BG468" s="56">
        <f t="shared" si="353"/>
        <v>0.33333333333333331</v>
      </c>
      <c r="BH468" s="48">
        <f t="shared" si="354"/>
        <v>3334.4444444444439</v>
      </c>
      <c r="BI468" s="56">
        <f t="shared" si="355"/>
        <v>0.33333333333333331</v>
      </c>
      <c r="BJ468" s="48">
        <f t="shared" si="356"/>
        <v>3334.4444444444439</v>
      </c>
      <c r="BK468" s="48">
        <f t="shared" si="341"/>
        <v>11945.699775089975</v>
      </c>
      <c r="BL468" s="51">
        <f t="shared" si="357"/>
        <v>4.4167262894334591E-4</v>
      </c>
    </row>
    <row r="469" spans="2:64" x14ac:dyDescent="0.2">
      <c r="B469" s="94">
        <v>44380</v>
      </c>
      <c r="C469" s="120">
        <f t="shared" si="362"/>
        <v>158.05472574648113</v>
      </c>
      <c r="D469" s="72">
        <f t="shared" si="371"/>
        <v>9.9999999999996316E-4</v>
      </c>
      <c r="E469" s="22">
        <v>1000</v>
      </c>
      <c r="F469" s="96">
        <f t="shared" si="364"/>
        <v>158054.72574648113</v>
      </c>
      <c r="G469" s="72">
        <f t="shared" si="365"/>
        <v>9.5325397462573208E-2</v>
      </c>
      <c r="H469" s="21">
        <v>100</v>
      </c>
      <c r="I469" s="72">
        <f t="shared" si="372"/>
        <v>0</v>
      </c>
      <c r="J469" s="22">
        <v>5000</v>
      </c>
      <c r="K469" s="96">
        <f t="shared" si="366"/>
        <v>500000</v>
      </c>
      <c r="L469" s="72">
        <f t="shared" si="367"/>
        <v>0.30155820084580892</v>
      </c>
      <c r="M469" s="21">
        <v>100</v>
      </c>
      <c r="N469" s="72">
        <f t="shared" si="373"/>
        <v>0</v>
      </c>
      <c r="O469" s="22">
        <v>10000</v>
      </c>
      <c r="P469" s="96">
        <f t="shared" si="368"/>
        <v>1000000</v>
      </c>
      <c r="Q469" s="72">
        <f t="shared" si="369"/>
        <v>0.60311640169161784</v>
      </c>
      <c r="R469" s="120">
        <f t="shared" si="370"/>
        <v>1658054.7257464812</v>
      </c>
      <c r="S469" s="99">
        <f t="shared" si="363"/>
        <v>1</v>
      </c>
      <c r="V469" s="116" t="s">
        <v>584</v>
      </c>
      <c r="W469" s="116"/>
      <c r="X469" s="72">
        <f t="shared" si="342"/>
        <v>9.9074660487439847E-2</v>
      </c>
      <c r="Y469" s="71">
        <f t="shared" si="343"/>
        <v>990.80852653720308</v>
      </c>
      <c r="Z469" s="72">
        <f t="shared" si="344"/>
        <v>0.31248046997062684</v>
      </c>
      <c r="AA469" s="71">
        <f t="shared" si="345"/>
        <v>3125</v>
      </c>
      <c r="AB469" s="72">
        <f t="shared" si="346"/>
        <v>0.62496093994125368</v>
      </c>
      <c r="AC469" s="71">
        <f t="shared" si="347"/>
        <v>6250</v>
      </c>
      <c r="AD469" s="71">
        <f t="shared" si="348"/>
        <v>10365.808526537203</v>
      </c>
      <c r="AE469" s="72">
        <f t="shared" si="349"/>
        <v>9.5497927723629984E-5</v>
      </c>
      <c r="AG469" s="116" t="s">
        <v>1476</v>
      </c>
      <c r="AH469" s="116"/>
      <c r="AI469" s="82">
        <f t="shared" si="330"/>
        <v>9.9074660487439847E-2</v>
      </c>
      <c r="AJ469" s="71">
        <f t="shared" si="331"/>
        <v>990.80852653720308</v>
      </c>
      <c r="AK469" s="117">
        <f t="shared" si="332"/>
        <v>0.31248046997062684</v>
      </c>
      <c r="AL469" s="118">
        <f t="shared" si="333"/>
        <v>3125</v>
      </c>
      <c r="AM469" s="82">
        <f t="shared" si="334"/>
        <v>0.62496093994125368</v>
      </c>
      <c r="AN469" s="71">
        <f t="shared" si="335"/>
        <v>6250</v>
      </c>
      <c r="AO469" s="71">
        <f t="shared" si="336"/>
        <v>10365.808526537203</v>
      </c>
      <c r="AP469" s="72">
        <f t="shared" si="350"/>
        <v>9.5497927723675602E-5</v>
      </c>
      <c r="AR469" s="116" t="s">
        <v>584</v>
      </c>
      <c r="AS469" s="116"/>
      <c r="AT469" s="25">
        <f t="shared" si="358"/>
        <v>0.50978292026169714</v>
      </c>
      <c r="AU469" s="48">
        <f t="shared" si="337"/>
        <v>5284.3121415317355</v>
      </c>
      <c r="AV469" s="25">
        <f t="shared" si="359"/>
        <v>0.32157002753810898</v>
      </c>
      <c r="AW469" s="48">
        <f t="shared" si="338"/>
        <v>3333.333333333333</v>
      </c>
      <c r="AX469" s="25">
        <f t="shared" si="360"/>
        <v>0.32157002753810898</v>
      </c>
      <c r="AY469" s="48">
        <f t="shared" si="339"/>
        <v>3333.333333333333</v>
      </c>
      <c r="AZ469" s="48">
        <f t="shared" si="340"/>
        <v>11950.978808198401</v>
      </c>
      <c r="BA469" s="25">
        <f t="shared" si="361"/>
        <v>4.4191911799369227E-4</v>
      </c>
      <c r="BC469" s="116" t="s">
        <v>1476</v>
      </c>
      <c r="BD469" s="116"/>
      <c r="BE469" s="56">
        <f t="shared" si="351"/>
        <v>0.33333333333333331</v>
      </c>
      <c r="BF469" s="48">
        <f t="shared" si="352"/>
        <v>3983.6596027328001</v>
      </c>
      <c r="BG469" s="56">
        <f t="shared" si="353"/>
        <v>0.33333333333333331</v>
      </c>
      <c r="BH469" s="48">
        <f t="shared" si="354"/>
        <v>3334.4444444444439</v>
      </c>
      <c r="BI469" s="56">
        <f t="shared" si="355"/>
        <v>0.33333333333333331</v>
      </c>
      <c r="BJ469" s="48">
        <f t="shared" si="356"/>
        <v>3334.4444444444439</v>
      </c>
      <c r="BK469" s="48">
        <f t="shared" si="341"/>
        <v>11950.978808198401</v>
      </c>
      <c r="BL469" s="51">
        <f t="shared" si="357"/>
        <v>4.4191911799362771E-4</v>
      </c>
    </row>
    <row r="470" spans="2:64" x14ac:dyDescent="0.2">
      <c r="B470" s="94">
        <v>44381</v>
      </c>
      <c r="C470" s="120">
        <f t="shared" si="362"/>
        <v>158.21278047222759</v>
      </c>
      <c r="D470" s="72">
        <f t="shared" si="371"/>
        <v>9.9999999999991242E-4</v>
      </c>
      <c r="E470" s="22">
        <v>1000</v>
      </c>
      <c r="F470" s="96">
        <f t="shared" si="364"/>
        <v>158212.78047222761</v>
      </c>
      <c r="G470" s="72">
        <f t="shared" si="365"/>
        <v>9.5411627708701902E-2</v>
      </c>
      <c r="H470" s="21">
        <v>100</v>
      </c>
      <c r="I470" s="72">
        <f t="shared" si="372"/>
        <v>0</v>
      </c>
      <c r="J470" s="22">
        <v>5000</v>
      </c>
      <c r="K470" s="96">
        <f t="shared" si="366"/>
        <v>500000</v>
      </c>
      <c r="L470" s="72">
        <f t="shared" si="367"/>
        <v>0.30152945743043269</v>
      </c>
      <c r="M470" s="21">
        <v>100</v>
      </c>
      <c r="N470" s="72">
        <f t="shared" si="373"/>
        <v>0</v>
      </c>
      <c r="O470" s="22">
        <v>10000</v>
      </c>
      <c r="P470" s="96">
        <f t="shared" si="368"/>
        <v>1000000</v>
      </c>
      <c r="Q470" s="72">
        <f t="shared" si="369"/>
        <v>0.60305891486086538</v>
      </c>
      <c r="R470" s="120">
        <f t="shared" si="370"/>
        <v>1658212.7804722276</v>
      </c>
      <c r="S470" s="99">
        <f t="shared" si="363"/>
        <v>1</v>
      </c>
      <c r="V470" s="116" t="s">
        <v>585</v>
      </c>
      <c r="W470" s="116"/>
      <c r="X470" s="72">
        <f t="shared" si="342"/>
        <v>9.9173735147927294E-2</v>
      </c>
      <c r="Y470" s="71">
        <f t="shared" si="343"/>
        <v>991.79933506374039</v>
      </c>
      <c r="Z470" s="72">
        <f t="shared" si="344"/>
        <v>0.31248046997062684</v>
      </c>
      <c r="AA470" s="71">
        <f t="shared" si="345"/>
        <v>3125</v>
      </c>
      <c r="AB470" s="72">
        <f t="shared" si="346"/>
        <v>0.62496093994125368</v>
      </c>
      <c r="AC470" s="71">
        <f t="shared" si="347"/>
        <v>6250</v>
      </c>
      <c r="AD470" s="71">
        <f t="shared" si="348"/>
        <v>10366.799335063741</v>
      </c>
      <c r="AE470" s="72">
        <f t="shared" si="349"/>
        <v>9.5584297549133388E-5</v>
      </c>
      <c r="AG470" s="116" t="s">
        <v>1477</v>
      </c>
      <c r="AH470" s="116"/>
      <c r="AI470" s="82">
        <f t="shared" si="330"/>
        <v>9.9173735147927294E-2</v>
      </c>
      <c r="AJ470" s="71">
        <f t="shared" si="331"/>
        <v>991.79933506374039</v>
      </c>
      <c r="AK470" s="117">
        <f t="shared" si="332"/>
        <v>0.31248046997062684</v>
      </c>
      <c r="AL470" s="118">
        <f t="shared" si="333"/>
        <v>3125</v>
      </c>
      <c r="AM470" s="82">
        <f t="shared" si="334"/>
        <v>0.62496093994125368</v>
      </c>
      <c r="AN470" s="71">
        <f t="shared" si="335"/>
        <v>6250</v>
      </c>
      <c r="AO470" s="71">
        <f t="shared" si="336"/>
        <v>10366.799335063741</v>
      </c>
      <c r="AP470" s="72">
        <f t="shared" si="350"/>
        <v>9.5584297549189401E-5</v>
      </c>
      <c r="AR470" s="116" t="s">
        <v>585</v>
      </c>
      <c r="AS470" s="116"/>
      <c r="AT470" s="25">
        <f t="shared" si="358"/>
        <v>0.51024393187415207</v>
      </c>
      <c r="AU470" s="48">
        <f t="shared" si="337"/>
        <v>5289.5964536732681</v>
      </c>
      <c r="AV470" s="25">
        <f t="shared" si="359"/>
        <v>0.32153929343061194</v>
      </c>
      <c r="AW470" s="48">
        <f t="shared" si="338"/>
        <v>3333.333333333333</v>
      </c>
      <c r="AX470" s="25">
        <f t="shared" si="360"/>
        <v>0.32153929343061194</v>
      </c>
      <c r="AY470" s="48">
        <f t="shared" si="339"/>
        <v>3333.333333333333</v>
      </c>
      <c r="AZ470" s="48">
        <f t="shared" si="340"/>
        <v>11956.263120339932</v>
      </c>
      <c r="BA470" s="25">
        <f t="shared" si="361"/>
        <v>4.4216563566380431E-4</v>
      </c>
      <c r="BC470" s="116" t="s">
        <v>1477</v>
      </c>
      <c r="BD470" s="116"/>
      <c r="BE470" s="56">
        <f t="shared" si="351"/>
        <v>0.33333333333333331</v>
      </c>
      <c r="BF470" s="48">
        <f t="shared" si="352"/>
        <v>3985.4210401133105</v>
      </c>
      <c r="BG470" s="56">
        <f t="shared" si="353"/>
        <v>0.33333333333333331</v>
      </c>
      <c r="BH470" s="48">
        <f t="shared" si="354"/>
        <v>3334.4444444444439</v>
      </c>
      <c r="BI470" s="56">
        <f t="shared" si="355"/>
        <v>0.33333333333333331</v>
      </c>
      <c r="BJ470" s="48">
        <f t="shared" si="356"/>
        <v>3334.4444444444439</v>
      </c>
      <c r="BK470" s="48">
        <f t="shared" si="341"/>
        <v>11956.263120339932</v>
      </c>
      <c r="BL470" s="51">
        <f t="shared" si="357"/>
        <v>4.4216563566390477E-4</v>
      </c>
    </row>
    <row r="471" spans="2:64" x14ac:dyDescent="0.2">
      <c r="B471" s="94">
        <v>44382</v>
      </c>
      <c r="C471" s="120">
        <f t="shared" si="362"/>
        <v>158.37099325269983</v>
      </c>
      <c r="D471" s="72">
        <f t="shared" si="371"/>
        <v>1.0000000000000811E-3</v>
      </c>
      <c r="E471" s="22">
        <v>1000</v>
      </c>
      <c r="F471" s="96">
        <f t="shared" si="364"/>
        <v>158370.99325269985</v>
      </c>
      <c r="G471" s="72">
        <f t="shared" si="365"/>
        <v>9.5497927723683693E-2</v>
      </c>
      <c r="H471" s="21">
        <v>100</v>
      </c>
      <c r="I471" s="72">
        <f t="shared" si="372"/>
        <v>0</v>
      </c>
      <c r="J471" s="22">
        <v>5000</v>
      </c>
      <c r="K471" s="96">
        <f t="shared" si="366"/>
        <v>500000</v>
      </c>
      <c r="L471" s="72">
        <f t="shared" si="367"/>
        <v>0.30150069075877212</v>
      </c>
      <c r="M471" s="21">
        <v>100</v>
      </c>
      <c r="N471" s="72">
        <f t="shared" si="373"/>
        <v>0</v>
      </c>
      <c r="O471" s="22">
        <v>10000</v>
      </c>
      <c r="P471" s="96">
        <f t="shared" si="368"/>
        <v>1000000</v>
      </c>
      <c r="Q471" s="72">
        <f t="shared" si="369"/>
        <v>0.60300138151754423</v>
      </c>
      <c r="R471" s="120">
        <f t="shared" si="370"/>
        <v>1658370.9932526997</v>
      </c>
      <c r="S471" s="99">
        <f t="shared" si="363"/>
        <v>1</v>
      </c>
      <c r="V471" s="116" t="s">
        <v>586</v>
      </c>
      <c r="W471" s="116"/>
      <c r="X471" s="72">
        <f t="shared" si="342"/>
        <v>9.9272908883075217E-2</v>
      </c>
      <c r="Y471" s="71">
        <f t="shared" si="343"/>
        <v>992.79113439880405</v>
      </c>
      <c r="Z471" s="72">
        <f t="shared" si="344"/>
        <v>0.31248046997062684</v>
      </c>
      <c r="AA471" s="71">
        <f t="shared" si="345"/>
        <v>3125</v>
      </c>
      <c r="AB471" s="72">
        <f t="shared" si="346"/>
        <v>0.62496093994125368</v>
      </c>
      <c r="AC471" s="71">
        <f t="shared" si="347"/>
        <v>6250</v>
      </c>
      <c r="AD471" s="71">
        <f t="shared" si="348"/>
        <v>10367.791134398805</v>
      </c>
      <c r="AE471" s="72">
        <f t="shared" si="349"/>
        <v>9.567073722648381E-5</v>
      </c>
      <c r="AG471" s="116" t="s">
        <v>1478</v>
      </c>
      <c r="AH471" s="116"/>
      <c r="AI471" s="82">
        <f t="shared" si="330"/>
        <v>9.9272908883075217E-2</v>
      </c>
      <c r="AJ471" s="71">
        <f t="shared" si="331"/>
        <v>992.79113439880405</v>
      </c>
      <c r="AK471" s="117">
        <f t="shared" si="332"/>
        <v>0.31248046997062684</v>
      </c>
      <c r="AL471" s="118">
        <f t="shared" si="333"/>
        <v>3125</v>
      </c>
      <c r="AM471" s="82">
        <f t="shared" si="334"/>
        <v>0.62496093994125368</v>
      </c>
      <c r="AN471" s="71">
        <f t="shared" si="335"/>
        <v>6250</v>
      </c>
      <c r="AO471" s="71">
        <f t="shared" si="336"/>
        <v>10367.791134398805</v>
      </c>
      <c r="AP471" s="72">
        <f t="shared" si="350"/>
        <v>9.5670737226383196E-5</v>
      </c>
      <c r="AR471" s="116" t="s">
        <v>586</v>
      </c>
      <c r="AS471" s="116"/>
      <c r="AT471" s="25">
        <f t="shared" si="358"/>
        <v>0.51070531625191484</v>
      </c>
      <c r="AU471" s="48">
        <f t="shared" si="337"/>
        <v>5294.886050126941</v>
      </c>
      <c r="AV471" s="25">
        <f t="shared" si="359"/>
        <v>0.32150853447209438</v>
      </c>
      <c r="AW471" s="48">
        <f t="shared" si="338"/>
        <v>3333.333333333333</v>
      </c>
      <c r="AX471" s="25">
        <f t="shared" si="360"/>
        <v>0.32150853447209438</v>
      </c>
      <c r="AY471" s="48">
        <f t="shared" si="339"/>
        <v>3333.333333333333</v>
      </c>
      <c r="AZ471" s="48">
        <f t="shared" si="340"/>
        <v>11961.552716793605</v>
      </c>
      <c r="BA471" s="25">
        <f t="shared" si="361"/>
        <v>4.4241218183582991E-4</v>
      </c>
      <c r="BC471" s="116" t="s">
        <v>1478</v>
      </c>
      <c r="BD471" s="116"/>
      <c r="BE471" s="56">
        <f t="shared" si="351"/>
        <v>0.33333333333333331</v>
      </c>
      <c r="BF471" s="48">
        <f t="shared" si="352"/>
        <v>3987.1842389312014</v>
      </c>
      <c r="BG471" s="56">
        <f t="shared" si="353"/>
        <v>0.33333333333333331</v>
      </c>
      <c r="BH471" s="48">
        <f t="shared" si="354"/>
        <v>3334.4444444444439</v>
      </c>
      <c r="BI471" s="56">
        <f t="shared" si="355"/>
        <v>0.33333333333333331</v>
      </c>
      <c r="BJ471" s="48">
        <f t="shared" si="356"/>
        <v>3334.4444444444439</v>
      </c>
      <c r="BK471" s="48">
        <f t="shared" si="341"/>
        <v>11961.552716793605</v>
      </c>
      <c r="BL471" s="51">
        <f t="shared" si="357"/>
        <v>4.4241218183582731E-4</v>
      </c>
    </row>
    <row r="472" spans="2:64" x14ac:dyDescent="0.2">
      <c r="B472" s="94">
        <v>44383</v>
      </c>
      <c r="C472" s="120">
        <f t="shared" si="362"/>
        <v>158.52936424595254</v>
      </c>
      <c r="D472" s="72">
        <f t="shared" si="371"/>
        <v>1.0000000000000191E-3</v>
      </c>
      <c r="E472" s="22">
        <v>1000</v>
      </c>
      <c r="F472" s="96">
        <f t="shared" si="364"/>
        <v>158529.36424595254</v>
      </c>
      <c r="G472" s="72">
        <f t="shared" si="365"/>
        <v>9.5584297549068498E-2</v>
      </c>
      <c r="H472" s="21">
        <v>100</v>
      </c>
      <c r="I472" s="72">
        <f t="shared" si="372"/>
        <v>0</v>
      </c>
      <c r="J472" s="22">
        <v>5000</v>
      </c>
      <c r="K472" s="96">
        <f t="shared" si="366"/>
        <v>500000</v>
      </c>
      <c r="L472" s="72">
        <f t="shared" si="367"/>
        <v>0.30147190081697717</v>
      </c>
      <c r="M472" s="21">
        <v>100</v>
      </c>
      <c r="N472" s="72">
        <f t="shared" si="373"/>
        <v>0</v>
      </c>
      <c r="O472" s="22">
        <v>10000</v>
      </c>
      <c r="P472" s="96">
        <f t="shared" si="368"/>
        <v>1000000</v>
      </c>
      <c r="Q472" s="72">
        <f t="shared" si="369"/>
        <v>0.60294380163395433</v>
      </c>
      <c r="R472" s="120">
        <f t="shared" si="370"/>
        <v>1658529.3642459526</v>
      </c>
      <c r="S472" s="99">
        <f t="shared" si="363"/>
        <v>1</v>
      </c>
      <c r="V472" s="116" t="s">
        <v>587</v>
      </c>
      <c r="W472" s="116"/>
      <c r="X472" s="72">
        <f t="shared" si="342"/>
        <v>9.9372181791958294E-2</v>
      </c>
      <c r="Y472" s="71">
        <f t="shared" si="343"/>
        <v>993.78392553320293</v>
      </c>
      <c r="Z472" s="72">
        <f t="shared" si="344"/>
        <v>0.31248046997062684</v>
      </c>
      <c r="AA472" s="71">
        <f t="shared" si="345"/>
        <v>3125</v>
      </c>
      <c r="AB472" s="72">
        <f t="shared" si="346"/>
        <v>0.62496093994125368</v>
      </c>
      <c r="AC472" s="71">
        <f t="shared" si="347"/>
        <v>6250</v>
      </c>
      <c r="AD472" s="71">
        <f t="shared" si="348"/>
        <v>10368.783925533204</v>
      </c>
      <c r="AE472" s="72">
        <f t="shared" si="349"/>
        <v>9.5757246797198263E-5</v>
      </c>
      <c r="AG472" s="116" t="s">
        <v>1479</v>
      </c>
      <c r="AH472" s="116"/>
      <c r="AI472" s="82">
        <f t="shared" si="330"/>
        <v>9.9372181791958294E-2</v>
      </c>
      <c r="AJ472" s="71">
        <f t="shared" si="331"/>
        <v>993.78392553320293</v>
      </c>
      <c r="AK472" s="117">
        <f t="shared" si="332"/>
        <v>0.31248046997062684</v>
      </c>
      <c r="AL472" s="118">
        <f t="shared" si="333"/>
        <v>3125</v>
      </c>
      <c r="AM472" s="82">
        <f t="shared" si="334"/>
        <v>0.62496093994125368</v>
      </c>
      <c r="AN472" s="71">
        <f t="shared" si="335"/>
        <v>6250</v>
      </c>
      <c r="AO472" s="71">
        <f t="shared" si="336"/>
        <v>10368.783925533204</v>
      </c>
      <c r="AP472" s="72">
        <f t="shared" si="350"/>
        <v>9.5757246797223416E-5</v>
      </c>
      <c r="AR472" s="116" t="s">
        <v>587</v>
      </c>
      <c r="AS472" s="116"/>
      <c r="AT472" s="25">
        <f t="shared" si="358"/>
        <v>0.5111670736165439</v>
      </c>
      <c r="AU472" s="48">
        <f t="shared" si="337"/>
        <v>5300.1809361770684</v>
      </c>
      <c r="AV472" s="25">
        <f t="shared" si="359"/>
        <v>0.32147775064778583</v>
      </c>
      <c r="AW472" s="48">
        <f t="shared" si="338"/>
        <v>3333.333333333333</v>
      </c>
      <c r="AX472" s="25">
        <f t="shared" si="360"/>
        <v>0.32147775064778583</v>
      </c>
      <c r="AY472" s="48">
        <f t="shared" si="339"/>
        <v>3333.333333333333</v>
      </c>
      <c r="AZ472" s="48">
        <f t="shared" si="340"/>
        <v>11966.847602843733</v>
      </c>
      <c r="BA472" s="25">
        <f t="shared" si="361"/>
        <v>4.4265875639151362E-4</v>
      </c>
      <c r="BC472" s="116" t="s">
        <v>1479</v>
      </c>
      <c r="BD472" s="116"/>
      <c r="BE472" s="56">
        <f t="shared" si="351"/>
        <v>0.33333333333333331</v>
      </c>
      <c r="BF472" s="48">
        <f t="shared" si="352"/>
        <v>3988.9492009479109</v>
      </c>
      <c r="BG472" s="56">
        <f t="shared" si="353"/>
        <v>0.33333333333333331</v>
      </c>
      <c r="BH472" s="48">
        <f t="shared" si="354"/>
        <v>3334.4444444444439</v>
      </c>
      <c r="BI472" s="56">
        <f t="shared" si="355"/>
        <v>0.33333333333333331</v>
      </c>
      <c r="BJ472" s="48">
        <f t="shared" si="356"/>
        <v>3334.4444444444439</v>
      </c>
      <c r="BK472" s="48">
        <f t="shared" si="341"/>
        <v>11966.847602843733</v>
      </c>
      <c r="BL472" s="51">
        <f t="shared" si="357"/>
        <v>4.4265875639148966E-4</v>
      </c>
    </row>
    <row r="473" spans="2:64" x14ac:dyDescent="0.2">
      <c r="B473" s="94">
        <v>44384</v>
      </c>
      <c r="C473" s="120">
        <f t="shared" si="362"/>
        <v>158.6878936101985</v>
      </c>
      <c r="D473" s="72">
        <f t="shared" si="371"/>
        <v>1.0000000000000763E-3</v>
      </c>
      <c r="E473" s="22">
        <v>1000</v>
      </c>
      <c r="F473" s="96">
        <f t="shared" si="364"/>
        <v>158687.89361019849</v>
      </c>
      <c r="G473" s="72">
        <f t="shared" si="365"/>
        <v>9.5670737226403776E-2</v>
      </c>
      <c r="H473" s="21">
        <v>100</v>
      </c>
      <c r="I473" s="72">
        <f t="shared" si="372"/>
        <v>0</v>
      </c>
      <c r="J473" s="22">
        <v>5000</v>
      </c>
      <c r="K473" s="96">
        <f t="shared" si="366"/>
        <v>500000</v>
      </c>
      <c r="L473" s="72">
        <f t="shared" si="367"/>
        <v>0.30144308759119876</v>
      </c>
      <c r="M473" s="21">
        <v>100</v>
      </c>
      <c r="N473" s="72">
        <f t="shared" si="373"/>
        <v>0</v>
      </c>
      <c r="O473" s="22">
        <v>10000</v>
      </c>
      <c r="P473" s="96">
        <f t="shared" si="368"/>
        <v>1000000</v>
      </c>
      <c r="Q473" s="72">
        <f t="shared" si="369"/>
        <v>0.60288617518239751</v>
      </c>
      <c r="R473" s="120">
        <f t="shared" si="370"/>
        <v>1658687.8936101985</v>
      </c>
      <c r="S473" s="99">
        <f t="shared" si="363"/>
        <v>1</v>
      </c>
      <c r="V473" s="116" t="s">
        <v>588</v>
      </c>
      <c r="W473" s="116"/>
      <c r="X473" s="72">
        <f t="shared" si="342"/>
        <v>9.9471553973750265E-2</v>
      </c>
      <c r="Y473" s="71">
        <f t="shared" si="343"/>
        <v>994.77770945873624</v>
      </c>
      <c r="Z473" s="72">
        <f t="shared" si="344"/>
        <v>0.31248046997062684</v>
      </c>
      <c r="AA473" s="71">
        <f t="shared" si="345"/>
        <v>3125</v>
      </c>
      <c r="AB473" s="72">
        <f t="shared" si="346"/>
        <v>0.62496093994125368</v>
      </c>
      <c r="AC473" s="71">
        <f t="shared" si="347"/>
        <v>6250</v>
      </c>
      <c r="AD473" s="71">
        <f t="shared" si="348"/>
        <v>10369.777709458736</v>
      </c>
      <c r="AE473" s="72">
        <f t="shared" si="349"/>
        <v>9.5843826303046532E-5</v>
      </c>
      <c r="AG473" s="116" t="s">
        <v>1480</v>
      </c>
      <c r="AH473" s="116"/>
      <c r="AI473" s="82">
        <f t="shared" si="330"/>
        <v>9.9471553973750265E-2</v>
      </c>
      <c r="AJ473" s="71">
        <f t="shared" si="331"/>
        <v>994.77770945873624</v>
      </c>
      <c r="AK473" s="117">
        <f t="shared" si="332"/>
        <v>0.31248046997062684</v>
      </c>
      <c r="AL473" s="118">
        <f t="shared" si="333"/>
        <v>3125</v>
      </c>
      <c r="AM473" s="82">
        <f t="shared" si="334"/>
        <v>0.62496093994125368</v>
      </c>
      <c r="AN473" s="71">
        <f t="shared" si="335"/>
        <v>6250</v>
      </c>
      <c r="AO473" s="71">
        <f t="shared" si="336"/>
        <v>10369.777709458736</v>
      </c>
      <c r="AP473" s="72">
        <f t="shared" si="350"/>
        <v>9.584382630301036E-5</v>
      </c>
      <c r="AR473" s="116" t="s">
        <v>588</v>
      </c>
      <c r="AS473" s="116"/>
      <c r="AT473" s="25">
        <f t="shared" si="358"/>
        <v>0.51162920418958258</v>
      </c>
      <c r="AU473" s="48">
        <f t="shared" si="337"/>
        <v>5305.481117113246</v>
      </c>
      <c r="AV473" s="25">
        <f t="shared" si="359"/>
        <v>0.32144694194291662</v>
      </c>
      <c r="AW473" s="48">
        <f t="shared" si="338"/>
        <v>3333.333333333333</v>
      </c>
      <c r="AX473" s="25">
        <f t="shared" si="360"/>
        <v>0.32144694194291662</v>
      </c>
      <c r="AY473" s="48">
        <f t="shared" si="339"/>
        <v>3333.333333333333</v>
      </c>
      <c r="AZ473" s="48">
        <f t="shared" si="340"/>
        <v>11972.14778377991</v>
      </c>
      <c r="BA473" s="25">
        <f t="shared" si="361"/>
        <v>4.4290535921240738E-4</v>
      </c>
      <c r="BC473" s="116" t="s">
        <v>1480</v>
      </c>
      <c r="BD473" s="116"/>
      <c r="BE473" s="56">
        <f t="shared" si="351"/>
        <v>0.33333333333333331</v>
      </c>
      <c r="BF473" s="48">
        <f t="shared" si="352"/>
        <v>3990.7159279266366</v>
      </c>
      <c r="BG473" s="56">
        <f t="shared" si="353"/>
        <v>0.33333333333333331</v>
      </c>
      <c r="BH473" s="48">
        <f t="shared" si="354"/>
        <v>3334.4444444444439</v>
      </c>
      <c r="BI473" s="56">
        <f t="shared" si="355"/>
        <v>0.33333333333333331</v>
      </c>
      <c r="BJ473" s="48">
        <f t="shared" si="356"/>
        <v>3334.4444444444439</v>
      </c>
      <c r="BK473" s="48">
        <f t="shared" si="341"/>
        <v>11972.14778377991</v>
      </c>
      <c r="BL473" s="51">
        <f t="shared" si="357"/>
        <v>4.4290535921231999E-4</v>
      </c>
    </row>
    <row r="474" spans="2:64" x14ac:dyDescent="0.2">
      <c r="B474" s="94">
        <v>44385</v>
      </c>
      <c r="C474" s="120">
        <f t="shared" si="362"/>
        <v>158.84658150380869</v>
      </c>
      <c r="D474" s="72">
        <f t="shared" si="371"/>
        <v>9.9999999999996229E-4</v>
      </c>
      <c r="E474" s="22">
        <v>1000</v>
      </c>
      <c r="F474" s="96">
        <f t="shared" si="364"/>
        <v>158846.5815038087</v>
      </c>
      <c r="G474" s="72">
        <f t="shared" si="365"/>
        <v>9.5757246797234324E-2</v>
      </c>
      <c r="H474" s="21">
        <v>100</v>
      </c>
      <c r="I474" s="72">
        <f t="shared" si="372"/>
        <v>0</v>
      </c>
      <c r="J474" s="22">
        <v>5000</v>
      </c>
      <c r="K474" s="96">
        <f t="shared" si="366"/>
        <v>500000</v>
      </c>
      <c r="L474" s="72">
        <f t="shared" si="367"/>
        <v>0.30141425106758857</v>
      </c>
      <c r="M474" s="21">
        <v>100</v>
      </c>
      <c r="N474" s="72">
        <f t="shared" si="373"/>
        <v>0</v>
      </c>
      <c r="O474" s="22">
        <v>10000</v>
      </c>
      <c r="P474" s="96">
        <f t="shared" si="368"/>
        <v>1000000</v>
      </c>
      <c r="Q474" s="72">
        <f t="shared" si="369"/>
        <v>0.60282850213517714</v>
      </c>
      <c r="R474" s="120">
        <f t="shared" si="370"/>
        <v>1658846.5815038087</v>
      </c>
      <c r="S474" s="99">
        <f t="shared" si="363"/>
        <v>1</v>
      </c>
      <c r="V474" s="116" t="s">
        <v>589</v>
      </c>
      <c r="W474" s="116"/>
      <c r="X474" s="72">
        <f t="shared" si="342"/>
        <v>9.9571025527724025E-2</v>
      </c>
      <c r="Y474" s="71">
        <f t="shared" si="343"/>
        <v>995.77248716819508</v>
      </c>
      <c r="Z474" s="72">
        <f t="shared" si="344"/>
        <v>0.31248046997062684</v>
      </c>
      <c r="AA474" s="71">
        <f t="shared" si="345"/>
        <v>3125</v>
      </c>
      <c r="AB474" s="72">
        <f t="shared" si="346"/>
        <v>0.62496093994125368</v>
      </c>
      <c r="AC474" s="71">
        <f t="shared" si="347"/>
        <v>6250</v>
      </c>
      <c r="AD474" s="71">
        <f t="shared" si="348"/>
        <v>10370.772487168195</v>
      </c>
      <c r="AE474" s="72">
        <f t="shared" si="349"/>
        <v>9.5930475785524543E-5</v>
      </c>
      <c r="AG474" s="116" t="s">
        <v>1481</v>
      </c>
      <c r="AH474" s="116"/>
      <c r="AI474" s="82">
        <f t="shared" si="330"/>
        <v>9.9571025527724025E-2</v>
      </c>
      <c r="AJ474" s="71">
        <f t="shared" si="331"/>
        <v>995.77248716819508</v>
      </c>
      <c r="AK474" s="117">
        <f t="shared" si="332"/>
        <v>0.31248046997062684</v>
      </c>
      <c r="AL474" s="118">
        <f t="shared" si="333"/>
        <v>3125</v>
      </c>
      <c r="AM474" s="82">
        <f t="shared" si="334"/>
        <v>0.62496093994125368</v>
      </c>
      <c r="AN474" s="71">
        <f t="shared" si="335"/>
        <v>6250</v>
      </c>
      <c r="AO474" s="71">
        <f t="shared" si="336"/>
        <v>10370.772487168195</v>
      </c>
      <c r="AP474" s="72">
        <f t="shared" si="350"/>
        <v>9.5930475785488412E-5</v>
      </c>
      <c r="AR474" s="116" t="s">
        <v>589</v>
      </c>
      <c r="AS474" s="116"/>
      <c r="AT474" s="25">
        <f t="shared" si="358"/>
        <v>0.51209170819255956</v>
      </c>
      <c r="AU474" s="48">
        <f t="shared" si="337"/>
        <v>5310.7865982303601</v>
      </c>
      <c r="AV474" s="25">
        <f t="shared" si="359"/>
        <v>0.32141610834271817</v>
      </c>
      <c r="AW474" s="48">
        <f t="shared" si="338"/>
        <v>3333.333333333333</v>
      </c>
      <c r="AX474" s="25">
        <f t="shared" si="360"/>
        <v>0.32141610834271817</v>
      </c>
      <c r="AY474" s="48">
        <f t="shared" si="339"/>
        <v>3333.333333333333</v>
      </c>
      <c r="AZ474" s="48">
        <f t="shared" si="340"/>
        <v>11977.453264897027</v>
      </c>
      <c r="BA474" s="25">
        <f t="shared" si="361"/>
        <v>4.4315199018047827E-4</v>
      </c>
      <c r="BC474" s="116" t="s">
        <v>1481</v>
      </c>
      <c r="BD474" s="116"/>
      <c r="BE474" s="56">
        <f t="shared" si="351"/>
        <v>0.33333333333333331</v>
      </c>
      <c r="BF474" s="48">
        <f t="shared" si="352"/>
        <v>3992.4844216323422</v>
      </c>
      <c r="BG474" s="56">
        <f t="shared" si="353"/>
        <v>0.33333333333333331</v>
      </c>
      <c r="BH474" s="48">
        <f t="shared" si="354"/>
        <v>3334.4444444444439</v>
      </c>
      <c r="BI474" s="56">
        <f t="shared" si="355"/>
        <v>0.33333333333333331</v>
      </c>
      <c r="BJ474" s="48">
        <f t="shared" si="356"/>
        <v>3334.4444444444439</v>
      </c>
      <c r="BK474" s="48">
        <f t="shared" si="341"/>
        <v>11977.453264897027</v>
      </c>
      <c r="BL474" s="51">
        <f t="shared" si="357"/>
        <v>4.4315199018041262E-4</v>
      </c>
    </row>
    <row r="475" spans="2:64" x14ac:dyDescent="0.2">
      <c r="B475" s="94">
        <v>44386</v>
      </c>
      <c r="C475" s="120">
        <f t="shared" si="362"/>
        <v>159.0054280853125</v>
      </c>
      <c r="D475" s="72">
        <f t="shared" si="371"/>
        <v>1.0000000000000028E-3</v>
      </c>
      <c r="E475" s="22">
        <v>1000</v>
      </c>
      <c r="F475" s="96">
        <f t="shared" si="364"/>
        <v>159005.42808531251</v>
      </c>
      <c r="G475" s="72">
        <f t="shared" si="365"/>
        <v>9.5843826303102272E-2</v>
      </c>
      <c r="H475" s="21">
        <v>100</v>
      </c>
      <c r="I475" s="72">
        <f t="shared" si="372"/>
        <v>0</v>
      </c>
      <c r="J475" s="22">
        <v>5000</v>
      </c>
      <c r="K475" s="96">
        <f t="shared" si="366"/>
        <v>500000</v>
      </c>
      <c r="L475" s="72">
        <f t="shared" si="367"/>
        <v>0.30138539123229924</v>
      </c>
      <c r="M475" s="21">
        <v>100</v>
      </c>
      <c r="N475" s="72">
        <f t="shared" si="373"/>
        <v>0</v>
      </c>
      <c r="O475" s="22">
        <v>10000</v>
      </c>
      <c r="P475" s="96">
        <f t="shared" si="368"/>
        <v>1000000</v>
      </c>
      <c r="Q475" s="72">
        <f t="shared" si="369"/>
        <v>0.60277078246459848</v>
      </c>
      <c r="R475" s="120">
        <f t="shared" si="370"/>
        <v>1659005.4280853125</v>
      </c>
      <c r="S475" s="99">
        <f t="shared" si="363"/>
        <v>1</v>
      </c>
      <c r="V475" s="116" t="s">
        <v>590</v>
      </c>
      <c r="W475" s="116"/>
      <c r="X475" s="72">
        <f t="shared" si="342"/>
        <v>9.9670596553251764E-2</v>
      </c>
      <c r="Y475" s="71">
        <f t="shared" si="343"/>
        <v>996.76825965536341</v>
      </c>
      <c r="Z475" s="72">
        <f t="shared" si="344"/>
        <v>0.31248046997062684</v>
      </c>
      <c r="AA475" s="71">
        <f t="shared" si="345"/>
        <v>3125</v>
      </c>
      <c r="AB475" s="72">
        <f t="shared" si="346"/>
        <v>0.62496093994125368</v>
      </c>
      <c r="AC475" s="71">
        <f t="shared" si="347"/>
        <v>6250</v>
      </c>
      <c r="AD475" s="71">
        <f t="shared" si="348"/>
        <v>10371.768259655364</v>
      </c>
      <c r="AE475" s="72">
        <f t="shared" si="349"/>
        <v>9.6017195286205283E-5</v>
      </c>
      <c r="AG475" s="116" t="s">
        <v>1482</v>
      </c>
      <c r="AH475" s="116"/>
      <c r="AI475" s="82">
        <f t="shared" si="330"/>
        <v>9.9670596553251764E-2</v>
      </c>
      <c r="AJ475" s="71">
        <f t="shared" si="331"/>
        <v>996.76825965536341</v>
      </c>
      <c r="AK475" s="117">
        <f t="shared" si="332"/>
        <v>0.31248046997062684</v>
      </c>
      <c r="AL475" s="118">
        <f t="shared" si="333"/>
        <v>3125</v>
      </c>
      <c r="AM475" s="82">
        <f t="shared" si="334"/>
        <v>0.62496093994125368</v>
      </c>
      <c r="AN475" s="71">
        <f t="shared" si="335"/>
        <v>6250</v>
      </c>
      <c r="AO475" s="71">
        <f t="shared" si="336"/>
        <v>10371.768259655364</v>
      </c>
      <c r="AP475" s="72">
        <f t="shared" si="350"/>
        <v>9.6017195286179913E-5</v>
      </c>
      <c r="AR475" s="116" t="s">
        <v>590</v>
      </c>
      <c r="AS475" s="116"/>
      <c r="AT475" s="25">
        <f t="shared" si="358"/>
        <v>0.5125545858469881</v>
      </c>
      <c r="AU475" s="48">
        <f t="shared" si="337"/>
        <v>5316.0973848285912</v>
      </c>
      <c r="AV475" s="25">
        <f t="shared" si="359"/>
        <v>0.32138524983242289</v>
      </c>
      <c r="AW475" s="48">
        <f t="shared" si="338"/>
        <v>3333.333333333333</v>
      </c>
      <c r="AX475" s="25">
        <f t="shared" si="360"/>
        <v>0.32138524983242289</v>
      </c>
      <c r="AY475" s="48">
        <f t="shared" si="339"/>
        <v>3333.333333333333</v>
      </c>
      <c r="AZ475" s="48">
        <f t="shared" si="340"/>
        <v>11982.764051495258</v>
      </c>
      <c r="BA475" s="25">
        <f t="shared" si="361"/>
        <v>4.4339864917658847E-4</v>
      </c>
      <c r="BC475" s="116" t="s">
        <v>1482</v>
      </c>
      <c r="BD475" s="116"/>
      <c r="BE475" s="56">
        <f t="shared" si="351"/>
        <v>0.33333333333333331</v>
      </c>
      <c r="BF475" s="48">
        <f t="shared" si="352"/>
        <v>3994.2546838317526</v>
      </c>
      <c r="BG475" s="56">
        <f t="shared" si="353"/>
        <v>0.33333333333333331</v>
      </c>
      <c r="BH475" s="48">
        <f t="shared" si="354"/>
        <v>3334.4444444444439</v>
      </c>
      <c r="BI475" s="56">
        <f t="shared" si="355"/>
        <v>0.33333333333333331</v>
      </c>
      <c r="BJ475" s="48">
        <f t="shared" si="356"/>
        <v>3334.4444444444439</v>
      </c>
      <c r="BK475" s="48">
        <f t="shared" si="341"/>
        <v>11982.764051495258</v>
      </c>
      <c r="BL475" s="51">
        <f t="shared" si="357"/>
        <v>4.433986491765296E-4</v>
      </c>
    </row>
    <row r="476" spans="2:64" x14ac:dyDescent="0.2">
      <c r="B476" s="94">
        <v>44387</v>
      </c>
      <c r="C476" s="120">
        <f t="shared" si="362"/>
        <v>159.16443351339782</v>
      </c>
      <c r="D476" s="72">
        <f t="shared" si="371"/>
        <v>1.000000000000062E-3</v>
      </c>
      <c r="E476" s="22">
        <v>1000</v>
      </c>
      <c r="F476" s="96">
        <f t="shared" si="364"/>
        <v>159164.43351339782</v>
      </c>
      <c r="G476" s="72">
        <f t="shared" si="365"/>
        <v>9.5930475785547004E-2</v>
      </c>
      <c r="H476" s="21">
        <v>100</v>
      </c>
      <c r="I476" s="72">
        <f t="shared" si="372"/>
        <v>0</v>
      </c>
      <c r="J476" s="22">
        <v>5000</v>
      </c>
      <c r="K476" s="96">
        <f t="shared" si="366"/>
        <v>500000</v>
      </c>
      <c r="L476" s="72">
        <f t="shared" si="367"/>
        <v>0.30135650807148434</v>
      </c>
      <c r="M476" s="21">
        <v>100</v>
      </c>
      <c r="N476" s="72">
        <f t="shared" si="373"/>
        <v>0</v>
      </c>
      <c r="O476" s="22">
        <v>10000</v>
      </c>
      <c r="P476" s="96">
        <f t="shared" si="368"/>
        <v>1000000</v>
      </c>
      <c r="Q476" s="72">
        <f t="shared" si="369"/>
        <v>0.60271301614296868</v>
      </c>
      <c r="R476" s="120">
        <f t="shared" si="370"/>
        <v>1659164.4335133978</v>
      </c>
      <c r="S476" s="99">
        <f t="shared" si="363"/>
        <v>1</v>
      </c>
      <c r="V476" s="116" t="s">
        <v>591</v>
      </c>
      <c r="W476" s="116"/>
      <c r="X476" s="72">
        <f t="shared" si="342"/>
        <v>9.9770267149804998E-2</v>
      </c>
      <c r="Y476" s="71">
        <f t="shared" si="343"/>
        <v>997.76502791501866</v>
      </c>
      <c r="Z476" s="72">
        <f t="shared" si="344"/>
        <v>0.31248046997062684</v>
      </c>
      <c r="AA476" s="71">
        <f t="shared" si="345"/>
        <v>3125</v>
      </c>
      <c r="AB476" s="72">
        <f t="shared" si="346"/>
        <v>0.62496093994125368</v>
      </c>
      <c r="AC476" s="71">
        <f t="shared" si="347"/>
        <v>6250</v>
      </c>
      <c r="AD476" s="71">
        <f t="shared" si="348"/>
        <v>10372.765027915018</v>
      </c>
      <c r="AE476" s="72">
        <f t="shared" si="349"/>
        <v>9.6103984846212365E-5</v>
      </c>
      <c r="AG476" s="116" t="s">
        <v>1483</v>
      </c>
      <c r="AH476" s="116"/>
      <c r="AI476" s="82">
        <f t="shared" si="330"/>
        <v>9.9770267149804998E-2</v>
      </c>
      <c r="AJ476" s="71">
        <f t="shared" si="331"/>
        <v>997.76502791501866</v>
      </c>
      <c r="AK476" s="117">
        <f t="shared" si="332"/>
        <v>0.31248046997062684</v>
      </c>
      <c r="AL476" s="118">
        <f t="shared" si="333"/>
        <v>3125</v>
      </c>
      <c r="AM476" s="82">
        <f t="shared" si="334"/>
        <v>0.62496093994125368</v>
      </c>
      <c r="AN476" s="71">
        <f t="shared" si="335"/>
        <v>6250</v>
      </c>
      <c r="AO476" s="71">
        <f t="shared" si="336"/>
        <v>10372.765027915018</v>
      </c>
      <c r="AP476" s="72">
        <f t="shared" si="350"/>
        <v>9.6103984846163115E-5</v>
      </c>
      <c r="AR476" s="116" t="s">
        <v>591</v>
      </c>
      <c r="AS476" s="116"/>
      <c r="AT476" s="25">
        <f t="shared" si="358"/>
        <v>0.51301783737436613</v>
      </c>
      <c r="AU476" s="48">
        <f t="shared" si="337"/>
        <v>5321.4134822134192</v>
      </c>
      <c r="AV476" s="25">
        <f t="shared" si="359"/>
        <v>0.32135436639726439</v>
      </c>
      <c r="AW476" s="48">
        <f t="shared" si="338"/>
        <v>3333.333333333333</v>
      </c>
      <c r="AX476" s="25">
        <f t="shared" si="360"/>
        <v>0.32135436639726439</v>
      </c>
      <c r="AY476" s="48">
        <f t="shared" si="339"/>
        <v>3333.333333333333</v>
      </c>
      <c r="AZ476" s="48">
        <f t="shared" si="340"/>
        <v>11988.080148880086</v>
      </c>
      <c r="BA476" s="25">
        <f t="shared" si="361"/>
        <v>4.4364533608292673E-4</v>
      </c>
      <c r="BC476" s="116" t="s">
        <v>1483</v>
      </c>
      <c r="BD476" s="116"/>
      <c r="BE476" s="56">
        <f t="shared" si="351"/>
        <v>0.33333333333333331</v>
      </c>
      <c r="BF476" s="48">
        <f t="shared" si="352"/>
        <v>3996.0267162933619</v>
      </c>
      <c r="BG476" s="56">
        <f t="shared" si="353"/>
        <v>0.33333333333333331</v>
      </c>
      <c r="BH476" s="48">
        <f t="shared" si="354"/>
        <v>3334.4444444444439</v>
      </c>
      <c r="BI476" s="56">
        <f t="shared" si="355"/>
        <v>0.33333333333333331</v>
      </c>
      <c r="BJ476" s="48">
        <f t="shared" si="356"/>
        <v>3334.4444444444439</v>
      </c>
      <c r="BK476" s="48">
        <f t="shared" si="341"/>
        <v>11988.080148880086</v>
      </c>
      <c r="BL476" s="51">
        <f t="shared" si="357"/>
        <v>4.4364533608298728E-4</v>
      </c>
    </row>
    <row r="477" spans="2:64" x14ac:dyDescent="0.2">
      <c r="B477" s="94">
        <v>44388</v>
      </c>
      <c r="C477" s="120">
        <f t="shared" si="362"/>
        <v>159.32359794691124</v>
      </c>
      <c r="D477" s="72">
        <f t="shared" si="371"/>
        <v>1.0000000000000803E-3</v>
      </c>
      <c r="E477" s="22">
        <v>1000</v>
      </c>
      <c r="F477" s="96">
        <f t="shared" si="364"/>
        <v>159323.59794691124</v>
      </c>
      <c r="G477" s="72">
        <f t="shared" si="365"/>
        <v>9.6017195286105181E-2</v>
      </c>
      <c r="H477" s="21">
        <v>100</v>
      </c>
      <c r="I477" s="72">
        <f t="shared" si="372"/>
        <v>0</v>
      </c>
      <c r="J477" s="22">
        <v>5000</v>
      </c>
      <c r="K477" s="96">
        <f t="shared" si="366"/>
        <v>500000</v>
      </c>
      <c r="L477" s="72">
        <f t="shared" si="367"/>
        <v>0.30132760157129829</v>
      </c>
      <c r="M477" s="21">
        <v>100</v>
      </c>
      <c r="N477" s="72">
        <f t="shared" si="373"/>
        <v>0</v>
      </c>
      <c r="O477" s="22">
        <v>10000</v>
      </c>
      <c r="P477" s="96">
        <f t="shared" si="368"/>
        <v>1000000</v>
      </c>
      <c r="Q477" s="72">
        <f t="shared" si="369"/>
        <v>0.60265520314259657</v>
      </c>
      <c r="R477" s="120">
        <f t="shared" si="370"/>
        <v>1659323.5979469111</v>
      </c>
      <c r="S477" s="99">
        <f t="shared" si="363"/>
        <v>1</v>
      </c>
      <c r="V477" s="116" t="s">
        <v>592</v>
      </c>
      <c r="W477" s="116"/>
      <c r="X477" s="72">
        <f t="shared" si="342"/>
        <v>9.9870037416954813E-2</v>
      </c>
      <c r="Y477" s="71">
        <f t="shared" si="343"/>
        <v>998.76279294293374</v>
      </c>
      <c r="Z477" s="72">
        <f t="shared" si="344"/>
        <v>0.31248046997062684</v>
      </c>
      <c r="AA477" s="71">
        <f t="shared" si="345"/>
        <v>3125</v>
      </c>
      <c r="AB477" s="72">
        <f t="shared" si="346"/>
        <v>0.62496093994125368</v>
      </c>
      <c r="AC477" s="71">
        <f t="shared" si="347"/>
        <v>6250</v>
      </c>
      <c r="AD477" s="71">
        <f t="shared" si="348"/>
        <v>10373.762792942933</v>
      </c>
      <c r="AE477" s="72">
        <f t="shared" si="349"/>
        <v>9.6190844507623025E-5</v>
      </c>
      <c r="AG477" s="116" t="s">
        <v>1484</v>
      </c>
      <c r="AH477" s="116"/>
      <c r="AI477" s="82">
        <f t="shared" si="330"/>
        <v>9.9870037416954813E-2</v>
      </c>
      <c r="AJ477" s="71">
        <f t="shared" si="331"/>
        <v>998.76279294293374</v>
      </c>
      <c r="AK477" s="117">
        <f t="shared" si="332"/>
        <v>0.31248046997062684</v>
      </c>
      <c r="AL477" s="118">
        <f t="shared" si="333"/>
        <v>3125</v>
      </c>
      <c r="AM477" s="82">
        <f t="shared" si="334"/>
        <v>0.62496093994125368</v>
      </c>
      <c r="AN477" s="71">
        <f t="shared" si="335"/>
        <v>6250</v>
      </c>
      <c r="AO477" s="71">
        <f t="shared" si="336"/>
        <v>10373.762792942933</v>
      </c>
      <c r="AP477" s="72">
        <f t="shared" si="350"/>
        <v>9.6190844507626494E-5</v>
      </c>
      <c r="AR477" s="116" t="s">
        <v>592</v>
      </c>
      <c r="AS477" s="116"/>
      <c r="AT477" s="25">
        <f t="shared" si="358"/>
        <v>0.51348146299617592</v>
      </c>
      <c r="AU477" s="48">
        <f t="shared" si="337"/>
        <v>5326.734895695633</v>
      </c>
      <c r="AV477" s="25">
        <f t="shared" si="359"/>
        <v>0.32132345802247708</v>
      </c>
      <c r="AW477" s="48">
        <f t="shared" si="338"/>
        <v>3333.333333333333</v>
      </c>
      <c r="AX477" s="25">
        <f t="shared" si="360"/>
        <v>0.32132345802247708</v>
      </c>
      <c r="AY477" s="48">
        <f t="shared" si="339"/>
        <v>3333.333333333333</v>
      </c>
      <c r="AZ477" s="48">
        <f t="shared" si="340"/>
        <v>11993.401562362298</v>
      </c>
      <c r="BA477" s="25">
        <f t="shared" si="361"/>
        <v>4.4389205078087992E-4</v>
      </c>
      <c r="BC477" s="116" t="s">
        <v>1484</v>
      </c>
      <c r="BD477" s="116"/>
      <c r="BE477" s="56">
        <f t="shared" si="351"/>
        <v>0.33333333333333331</v>
      </c>
      <c r="BF477" s="48">
        <f t="shared" si="352"/>
        <v>3997.8005207874326</v>
      </c>
      <c r="BG477" s="56">
        <f t="shared" si="353"/>
        <v>0.33333333333333331</v>
      </c>
      <c r="BH477" s="48">
        <f t="shared" si="354"/>
        <v>3334.4444444444439</v>
      </c>
      <c r="BI477" s="56">
        <f t="shared" si="355"/>
        <v>0.33333333333333331</v>
      </c>
      <c r="BJ477" s="48">
        <f t="shared" si="356"/>
        <v>3334.4444444444439</v>
      </c>
      <c r="BK477" s="48">
        <f t="shared" si="341"/>
        <v>11993.401562362298</v>
      </c>
      <c r="BL477" s="51">
        <f t="shared" si="357"/>
        <v>4.4389205078076976E-4</v>
      </c>
    </row>
    <row r="478" spans="2:64" x14ac:dyDescent="0.2">
      <c r="B478" s="94">
        <v>44389</v>
      </c>
      <c r="C478" s="120">
        <f t="shared" si="362"/>
        <v>159.48292154485816</v>
      </c>
      <c r="D478" s="72">
        <f t="shared" si="371"/>
        <v>1.0000000000000722E-3</v>
      </c>
      <c r="E478" s="22">
        <v>1000</v>
      </c>
      <c r="F478" s="96">
        <f t="shared" si="364"/>
        <v>159482.92154485817</v>
      </c>
      <c r="G478" s="72">
        <f t="shared" si="365"/>
        <v>9.6103984846310525E-2</v>
      </c>
      <c r="H478" s="21">
        <v>100</v>
      </c>
      <c r="I478" s="72">
        <f t="shared" si="372"/>
        <v>0</v>
      </c>
      <c r="J478" s="22">
        <v>5000</v>
      </c>
      <c r="K478" s="96">
        <f t="shared" si="366"/>
        <v>500000</v>
      </c>
      <c r="L478" s="72">
        <f t="shared" si="367"/>
        <v>0.30129867171789648</v>
      </c>
      <c r="M478" s="21">
        <v>100</v>
      </c>
      <c r="N478" s="72">
        <f t="shared" si="373"/>
        <v>0</v>
      </c>
      <c r="O478" s="22">
        <v>10000</v>
      </c>
      <c r="P478" s="96">
        <f t="shared" si="368"/>
        <v>1000000</v>
      </c>
      <c r="Q478" s="72">
        <f t="shared" si="369"/>
        <v>0.60259734343579296</v>
      </c>
      <c r="R478" s="120">
        <f t="shared" si="370"/>
        <v>1659482.9215448583</v>
      </c>
      <c r="S478" s="99">
        <f t="shared" si="363"/>
        <v>1</v>
      </c>
      <c r="V478" s="116" t="s">
        <v>593</v>
      </c>
      <c r="W478" s="116"/>
      <c r="X478" s="72">
        <f t="shared" si="342"/>
        <v>9.9969907454371773E-2</v>
      </c>
      <c r="Y478" s="71">
        <f t="shared" si="343"/>
        <v>999.76155573587675</v>
      </c>
      <c r="Z478" s="72">
        <f t="shared" si="344"/>
        <v>0.31248046997062684</v>
      </c>
      <c r="AA478" s="71">
        <f t="shared" si="345"/>
        <v>3125</v>
      </c>
      <c r="AB478" s="72">
        <f t="shared" si="346"/>
        <v>0.62496093994125368</v>
      </c>
      <c r="AC478" s="71">
        <f t="shared" si="347"/>
        <v>6250</v>
      </c>
      <c r="AD478" s="71">
        <f t="shared" si="348"/>
        <v>10374.761555735877</v>
      </c>
      <c r="AE478" s="72">
        <f t="shared" si="349"/>
        <v>9.6277774311889387E-5</v>
      </c>
      <c r="AG478" s="116" t="s">
        <v>1485</v>
      </c>
      <c r="AH478" s="116"/>
      <c r="AI478" s="82">
        <f t="shared" si="330"/>
        <v>9.9969907454371773E-2</v>
      </c>
      <c r="AJ478" s="71">
        <f t="shared" si="331"/>
        <v>999.76155573587675</v>
      </c>
      <c r="AK478" s="117">
        <f t="shared" si="332"/>
        <v>0.31248046997062684</v>
      </c>
      <c r="AL478" s="118">
        <f t="shared" si="333"/>
        <v>3125</v>
      </c>
      <c r="AM478" s="82">
        <f t="shared" si="334"/>
        <v>0.62496093994125368</v>
      </c>
      <c r="AN478" s="71">
        <f t="shared" si="335"/>
        <v>6250</v>
      </c>
      <c r="AO478" s="71">
        <f t="shared" si="336"/>
        <v>10374.761555735877</v>
      </c>
      <c r="AP478" s="72">
        <f t="shared" si="350"/>
        <v>9.6277774311870346E-5</v>
      </c>
      <c r="AR478" s="116" t="s">
        <v>593</v>
      </c>
      <c r="AS478" s="116"/>
      <c r="AT478" s="25">
        <f t="shared" si="358"/>
        <v>0.51394546293388321</v>
      </c>
      <c r="AU478" s="48">
        <f t="shared" si="337"/>
        <v>5332.061630591329</v>
      </c>
      <c r="AV478" s="25">
        <f t="shared" si="359"/>
        <v>0.32129252469329656</v>
      </c>
      <c r="AW478" s="48">
        <f t="shared" si="338"/>
        <v>3333.333333333333</v>
      </c>
      <c r="AX478" s="25">
        <f t="shared" si="360"/>
        <v>0.32129252469329656</v>
      </c>
      <c r="AY478" s="48">
        <f t="shared" si="339"/>
        <v>3333.333333333333</v>
      </c>
      <c r="AZ478" s="48">
        <f t="shared" si="340"/>
        <v>11998.728297257996</v>
      </c>
      <c r="BA478" s="25">
        <f t="shared" si="361"/>
        <v>4.4413879315224848E-4</v>
      </c>
      <c r="BC478" s="116" t="s">
        <v>1485</v>
      </c>
      <c r="BD478" s="116"/>
      <c r="BE478" s="56">
        <f t="shared" si="351"/>
        <v>0.33333333333333331</v>
      </c>
      <c r="BF478" s="48">
        <f t="shared" si="352"/>
        <v>3999.5760990859985</v>
      </c>
      <c r="BG478" s="56">
        <f t="shared" si="353"/>
        <v>0.33333333333333331</v>
      </c>
      <c r="BH478" s="48">
        <f t="shared" si="354"/>
        <v>3334.4444444444439</v>
      </c>
      <c r="BI478" s="56">
        <f t="shared" si="355"/>
        <v>0.33333333333333331</v>
      </c>
      <c r="BJ478" s="48">
        <f t="shared" si="356"/>
        <v>3334.4444444444439</v>
      </c>
      <c r="BK478" s="48">
        <f t="shared" si="341"/>
        <v>11998.728297257996</v>
      </c>
      <c r="BL478" s="51">
        <f t="shared" si="357"/>
        <v>4.441387931521934E-4</v>
      </c>
    </row>
    <row r="479" spans="2:64" x14ac:dyDescent="0.2">
      <c r="B479" s="94">
        <v>44390</v>
      </c>
      <c r="C479" s="120">
        <f t="shared" si="362"/>
        <v>159.64240446640301</v>
      </c>
      <c r="D479" s="72">
        <f t="shared" si="371"/>
        <v>9.999999999999482E-4</v>
      </c>
      <c r="E479" s="22">
        <v>1000</v>
      </c>
      <c r="F479" s="96">
        <f t="shared" si="364"/>
        <v>159642.40446640301</v>
      </c>
      <c r="G479" s="72">
        <f t="shared" si="365"/>
        <v>9.6190844507693912E-2</v>
      </c>
      <c r="H479" s="21">
        <v>100</v>
      </c>
      <c r="I479" s="72">
        <f t="shared" si="372"/>
        <v>0</v>
      </c>
      <c r="J479" s="22">
        <v>5000</v>
      </c>
      <c r="K479" s="96">
        <f t="shared" si="366"/>
        <v>500000</v>
      </c>
      <c r="L479" s="72">
        <f t="shared" si="367"/>
        <v>0.30126971849743539</v>
      </c>
      <c r="M479" s="21">
        <v>100</v>
      </c>
      <c r="N479" s="72">
        <f t="shared" si="373"/>
        <v>0</v>
      </c>
      <c r="O479" s="22">
        <v>10000</v>
      </c>
      <c r="P479" s="96">
        <f t="shared" si="368"/>
        <v>1000000</v>
      </c>
      <c r="Q479" s="72">
        <f t="shared" si="369"/>
        <v>0.60253943699487078</v>
      </c>
      <c r="R479" s="120">
        <f t="shared" si="370"/>
        <v>1659642.4044664029</v>
      </c>
      <c r="S479" s="99">
        <f t="shared" si="363"/>
        <v>1</v>
      </c>
      <c r="V479" s="116" t="s">
        <v>594</v>
      </c>
      <c r="W479" s="116"/>
      <c r="X479" s="72">
        <f t="shared" si="342"/>
        <v>0.10006987736182614</v>
      </c>
      <c r="Y479" s="71">
        <f t="shared" si="343"/>
        <v>1000.7613172916125</v>
      </c>
      <c r="Z479" s="72">
        <f t="shared" si="344"/>
        <v>0.31248046997062684</v>
      </c>
      <c r="AA479" s="71">
        <f t="shared" si="345"/>
        <v>3125</v>
      </c>
      <c r="AB479" s="72">
        <f t="shared" si="346"/>
        <v>0.62496093994125368</v>
      </c>
      <c r="AC479" s="71">
        <f t="shared" si="347"/>
        <v>6250</v>
      </c>
      <c r="AD479" s="71">
        <f t="shared" si="348"/>
        <v>10375.761317291614</v>
      </c>
      <c r="AE479" s="72">
        <f t="shared" si="349"/>
        <v>9.6364774300189247E-5</v>
      </c>
      <c r="AG479" s="116" t="s">
        <v>1486</v>
      </c>
      <c r="AH479" s="116"/>
      <c r="AI479" s="82">
        <f t="shared" si="330"/>
        <v>0.10006987736182614</v>
      </c>
      <c r="AJ479" s="71">
        <f t="shared" si="331"/>
        <v>1000.7613172916125</v>
      </c>
      <c r="AK479" s="117">
        <f t="shared" si="332"/>
        <v>0.31248046997062684</v>
      </c>
      <c r="AL479" s="118">
        <f t="shared" si="333"/>
        <v>3125</v>
      </c>
      <c r="AM479" s="82">
        <f t="shared" si="334"/>
        <v>0.62496093994125368</v>
      </c>
      <c r="AN479" s="71">
        <f t="shared" si="335"/>
        <v>6250</v>
      </c>
      <c r="AO479" s="71">
        <f t="shared" si="336"/>
        <v>10375.761317291614</v>
      </c>
      <c r="AP479" s="72">
        <f t="shared" si="350"/>
        <v>9.6364774300194966E-5</v>
      </c>
      <c r="AR479" s="116" t="s">
        <v>594</v>
      </c>
      <c r="AS479" s="116"/>
      <c r="AT479" s="25">
        <f t="shared" si="358"/>
        <v>0.51440983740893731</v>
      </c>
      <c r="AU479" s="48">
        <f t="shared" si="337"/>
        <v>5337.39369222192</v>
      </c>
      <c r="AV479" s="25">
        <f t="shared" si="359"/>
        <v>0.32126156639495956</v>
      </c>
      <c r="AW479" s="48">
        <f t="shared" si="338"/>
        <v>3333.333333333333</v>
      </c>
      <c r="AX479" s="25">
        <f t="shared" si="360"/>
        <v>0.32126156639495956</v>
      </c>
      <c r="AY479" s="48">
        <f t="shared" si="339"/>
        <v>3333.333333333333</v>
      </c>
      <c r="AZ479" s="48">
        <f t="shared" si="340"/>
        <v>12004.060358888586</v>
      </c>
      <c r="BA479" s="25">
        <f t="shared" si="361"/>
        <v>4.4438556307742545E-4</v>
      </c>
      <c r="BC479" s="116" t="s">
        <v>1486</v>
      </c>
      <c r="BD479" s="116"/>
      <c r="BE479" s="56">
        <f t="shared" si="351"/>
        <v>0.33333333333333331</v>
      </c>
      <c r="BF479" s="48">
        <f t="shared" si="352"/>
        <v>4001.3534529628619</v>
      </c>
      <c r="BG479" s="56">
        <f t="shared" si="353"/>
        <v>0.33333333333333331</v>
      </c>
      <c r="BH479" s="48">
        <f t="shared" si="354"/>
        <v>3334.4444444444439</v>
      </c>
      <c r="BI479" s="56">
        <f t="shared" si="355"/>
        <v>0.33333333333333331</v>
      </c>
      <c r="BJ479" s="48">
        <f t="shared" si="356"/>
        <v>3334.4444444444439</v>
      </c>
      <c r="BK479" s="48">
        <f t="shared" si="341"/>
        <v>12004.060358888586</v>
      </c>
      <c r="BL479" s="51">
        <f t="shared" si="357"/>
        <v>4.4438556307735411E-4</v>
      </c>
    </row>
    <row r="480" spans="2:64" x14ac:dyDescent="0.2">
      <c r="B480" s="94">
        <v>44391</v>
      </c>
      <c r="C480" s="120">
        <f t="shared" si="362"/>
        <v>159.80204687086942</v>
      </c>
      <c r="D480" s="72">
        <f t="shared" si="371"/>
        <v>1.0000000000000464E-3</v>
      </c>
      <c r="E480" s="22">
        <v>1000</v>
      </c>
      <c r="F480" s="96">
        <f t="shared" si="364"/>
        <v>159802.04687086941</v>
      </c>
      <c r="G480" s="72">
        <f t="shared" si="365"/>
        <v>9.6277774311783235E-2</v>
      </c>
      <c r="H480" s="21">
        <v>100</v>
      </c>
      <c r="I480" s="72">
        <f t="shared" si="372"/>
        <v>0</v>
      </c>
      <c r="J480" s="22">
        <v>5000</v>
      </c>
      <c r="K480" s="96">
        <f t="shared" si="366"/>
        <v>500000</v>
      </c>
      <c r="L480" s="72">
        <f t="shared" si="367"/>
        <v>0.30124074189607225</v>
      </c>
      <c r="M480" s="21">
        <v>100</v>
      </c>
      <c r="N480" s="72">
        <f t="shared" si="373"/>
        <v>0</v>
      </c>
      <c r="O480" s="22">
        <v>10000</v>
      </c>
      <c r="P480" s="96">
        <f t="shared" si="368"/>
        <v>1000000</v>
      </c>
      <c r="Q480" s="72">
        <f t="shared" si="369"/>
        <v>0.6024814837921445</v>
      </c>
      <c r="R480" s="120">
        <f t="shared" si="370"/>
        <v>1659802.0468708694</v>
      </c>
      <c r="S480" s="99">
        <f t="shared" si="363"/>
        <v>1</v>
      </c>
      <c r="V480" s="116" t="s">
        <v>595</v>
      </c>
      <c r="W480" s="116"/>
      <c r="X480" s="72">
        <f t="shared" si="342"/>
        <v>0.10016994723918797</v>
      </c>
      <c r="Y480" s="71">
        <f t="shared" si="343"/>
        <v>1001.7620786089042</v>
      </c>
      <c r="Z480" s="72">
        <f t="shared" si="344"/>
        <v>0.31248046997062684</v>
      </c>
      <c r="AA480" s="71">
        <f t="shared" si="345"/>
        <v>3125</v>
      </c>
      <c r="AB480" s="72">
        <f t="shared" si="346"/>
        <v>0.62496093994125368</v>
      </c>
      <c r="AC480" s="71">
        <f t="shared" si="347"/>
        <v>6250</v>
      </c>
      <c r="AD480" s="71">
        <f t="shared" si="348"/>
        <v>10376.762078608905</v>
      </c>
      <c r="AE480" s="72">
        <f t="shared" si="349"/>
        <v>9.6451844514127346E-5</v>
      </c>
      <c r="AG480" s="116" t="s">
        <v>1487</v>
      </c>
      <c r="AH480" s="116"/>
      <c r="AI480" s="82">
        <f t="shared" si="330"/>
        <v>0.10016994723918797</v>
      </c>
      <c r="AJ480" s="71">
        <f t="shared" si="331"/>
        <v>1001.7620786089042</v>
      </c>
      <c r="AK480" s="117">
        <f t="shared" si="332"/>
        <v>0.31248046997062684</v>
      </c>
      <c r="AL480" s="118">
        <f t="shared" si="333"/>
        <v>3125</v>
      </c>
      <c r="AM480" s="82">
        <f t="shared" si="334"/>
        <v>0.62496093994125368</v>
      </c>
      <c r="AN480" s="71">
        <f t="shared" si="335"/>
        <v>6250</v>
      </c>
      <c r="AO480" s="71">
        <f t="shared" si="336"/>
        <v>10376.762078608905</v>
      </c>
      <c r="AP480" s="72">
        <f t="shared" si="350"/>
        <v>9.6451844514122698E-5</v>
      </c>
      <c r="AR480" s="116" t="s">
        <v>595</v>
      </c>
      <c r="AS480" s="116"/>
      <c r="AT480" s="25">
        <f t="shared" si="358"/>
        <v>0.51487458664277119</v>
      </c>
      <c r="AU480" s="48">
        <f t="shared" si="337"/>
        <v>5342.7310859141426</v>
      </c>
      <c r="AV480" s="25">
        <f t="shared" si="359"/>
        <v>0.32123058311270403</v>
      </c>
      <c r="AW480" s="48">
        <f t="shared" si="338"/>
        <v>3333.333333333333</v>
      </c>
      <c r="AX480" s="25">
        <f t="shared" si="360"/>
        <v>0.32123058311270403</v>
      </c>
      <c r="AY480" s="48">
        <f t="shared" si="339"/>
        <v>3333.333333333333</v>
      </c>
      <c r="AZ480" s="48">
        <f t="shared" si="340"/>
        <v>12009.397752580808</v>
      </c>
      <c r="BA480" s="25">
        <f t="shared" si="361"/>
        <v>4.4463236043873391E-4</v>
      </c>
      <c r="BC480" s="116" t="s">
        <v>1487</v>
      </c>
      <c r="BD480" s="116"/>
      <c r="BE480" s="56">
        <f t="shared" si="351"/>
        <v>0.33333333333333331</v>
      </c>
      <c r="BF480" s="48">
        <f t="shared" si="352"/>
        <v>4003.1325841936023</v>
      </c>
      <c r="BG480" s="56">
        <f t="shared" si="353"/>
        <v>0.33333333333333331</v>
      </c>
      <c r="BH480" s="48">
        <f t="shared" si="354"/>
        <v>3334.4444444444439</v>
      </c>
      <c r="BI480" s="56">
        <f t="shared" si="355"/>
        <v>0.33333333333333331</v>
      </c>
      <c r="BJ480" s="48">
        <f t="shared" si="356"/>
        <v>3334.4444444444439</v>
      </c>
      <c r="BK480" s="48">
        <f t="shared" si="341"/>
        <v>12009.397752580808</v>
      </c>
      <c r="BL480" s="51">
        <f t="shared" si="357"/>
        <v>4.4463236043879029E-4</v>
      </c>
    </row>
    <row r="481" spans="2:64" x14ac:dyDescent="0.2">
      <c r="B481" s="94">
        <v>44392</v>
      </c>
      <c r="C481" s="120">
        <f t="shared" si="362"/>
        <v>159.9618489177403</v>
      </c>
      <c r="D481" s="72">
        <f t="shared" si="371"/>
        <v>1.0000000000000638E-3</v>
      </c>
      <c r="E481" s="22">
        <v>1000</v>
      </c>
      <c r="F481" s="96">
        <f t="shared" si="364"/>
        <v>159961.84891774031</v>
      </c>
      <c r="G481" s="72">
        <f t="shared" si="365"/>
        <v>9.6364774300103345E-2</v>
      </c>
      <c r="H481" s="21">
        <v>100</v>
      </c>
      <c r="I481" s="72">
        <f t="shared" si="372"/>
        <v>0</v>
      </c>
      <c r="J481" s="22">
        <v>5000</v>
      </c>
      <c r="K481" s="96">
        <f t="shared" si="366"/>
        <v>500000</v>
      </c>
      <c r="L481" s="72">
        <f t="shared" si="367"/>
        <v>0.30121174189996552</v>
      </c>
      <c r="M481" s="21">
        <v>100</v>
      </c>
      <c r="N481" s="72">
        <f t="shared" si="373"/>
        <v>0</v>
      </c>
      <c r="O481" s="22">
        <v>10000</v>
      </c>
      <c r="P481" s="96">
        <f t="shared" si="368"/>
        <v>1000000</v>
      </c>
      <c r="Q481" s="72">
        <f t="shared" si="369"/>
        <v>0.60242348379993105</v>
      </c>
      <c r="R481" s="120">
        <f t="shared" si="370"/>
        <v>1659961.8489177404</v>
      </c>
      <c r="S481" s="99">
        <f t="shared" si="363"/>
        <v>0.99999999999999989</v>
      </c>
      <c r="V481" s="116" t="s">
        <v>596</v>
      </c>
      <c r="W481" s="116"/>
      <c r="X481" s="72">
        <f t="shared" si="342"/>
        <v>0.10027011718642714</v>
      </c>
      <c r="Y481" s="71">
        <f t="shared" si="343"/>
        <v>1002.7638406875129</v>
      </c>
      <c r="Z481" s="72">
        <f t="shared" si="344"/>
        <v>0.31248046997062684</v>
      </c>
      <c r="AA481" s="71">
        <f t="shared" si="345"/>
        <v>3125</v>
      </c>
      <c r="AB481" s="72">
        <f t="shared" si="346"/>
        <v>0.62496093994125368</v>
      </c>
      <c r="AC481" s="71">
        <f t="shared" si="347"/>
        <v>6250</v>
      </c>
      <c r="AD481" s="71">
        <f t="shared" si="348"/>
        <v>10377.763840687512</v>
      </c>
      <c r="AE481" s="72">
        <f t="shared" si="349"/>
        <v>9.6538984995384373E-5</v>
      </c>
      <c r="AG481" s="116" t="s">
        <v>1488</v>
      </c>
      <c r="AH481" s="116"/>
      <c r="AI481" s="82">
        <f t="shared" si="330"/>
        <v>0.10027011718642714</v>
      </c>
      <c r="AJ481" s="71">
        <f t="shared" si="331"/>
        <v>1002.7638406875129</v>
      </c>
      <c r="AK481" s="117">
        <f t="shared" si="332"/>
        <v>0.31248046997062684</v>
      </c>
      <c r="AL481" s="118">
        <f t="shared" si="333"/>
        <v>3125</v>
      </c>
      <c r="AM481" s="82">
        <f t="shared" si="334"/>
        <v>0.62496093994125368</v>
      </c>
      <c r="AN481" s="71">
        <f t="shared" si="335"/>
        <v>6250</v>
      </c>
      <c r="AO481" s="71">
        <f t="shared" si="336"/>
        <v>10377.763840687512</v>
      </c>
      <c r="AP481" s="72">
        <f t="shared" si="350"/>
        <v>9.6538984995397925E-5</v>
      </c>
      <c r="AR481" s="116" t="s">
        <v>596</v>
      </c>
      <c r="AS481" s="116"/>
      <c r="AT481" s="25">
        <f t="shared" si="358"/>
        <v>0.51533971085679997</v>
      </c>
      <c r="AU481" s="48">
        <f t="shared" si="337"/>
        <v>5348.0738170000559</v>
      </c>
      <c r="AV481" s="25">
        <f t="shared" si="359"/>
        <v>0.32119957483176881</v>
      </c>
      <c r="AW481" s="48">
        <f t="shared" si="338"/>
        <v>3333.333333333333</v>
      </c>
      <c r="AX481" s="25">
        <f t="shared" si="360"/>
        <v>0.32119957483176881</v>
      </c>
      <c r="AY481" s="48">
        <f t="shared" si="339"/>
        <v>3333.333333333333</v>
      </c>
      <c r="AZ481" s="48">
        <f t="shared" si="340"/>
        <v>12014.740483666723</v>
      </c>
      <c r="BA481" s="25">
        <f t="shared" si="361"/>
        <v>4.4487918511708883E-4</v>
      </c>
      <c r="BC481" s="116" t="s">
        <v>1488</v>
      </c>
      <c r="BD481" s="116"/>
      <c r="BE481" s="56">
        <f t="shared" si="351"/>
        <v>0.33333333333333331</v>
      </c>
      <c r="BF481" s="48">
        <f t="shared" si="352"/>
        <v>4004.9134945555743</v>
      </c>
      <c r="BG481" s="56">
        <f t="shared" si="353"/>
        <v>0.33333333333333331</v>
      </c>
      <c r="BH481" s="48">
        <f t="shared" si="354"/>
        <v>3334.4444444444439</v>
      </c>
      <c r="BI481" s="56">
        <f t="shared" si="355"/>
        <v>0.33333333333333331</v>
      </c>
      <c r="BJ481" s="48">
        <f t="shared" si="356"/>
        <v>3334.4444444444439</v>
      </c>
      <c r="BK481" s="48">
        <f t="shared" si="341"/>
        <v>12014.740483666723</v>
      </c>
      <c r="BL481" s="51">
        <f t="shared" si="357"/>
        <v>4.4487918511704194E-4</v>
      </c>
    </row>
    <row r="482" spans="2:64" x14ac:dyDescent="0.2">
      <c r="B482" s="94">
        <v>44393</v>
      </c>
      <c r="C482" s="120">
        <f t="shared" si="362"/>
        <v>160.12181076665803</v>
      </c>
      <c r="D482" s="72">
        <f t="shared" si="371"/>
        <v>9.9999999999994624E-4</v>
      </c>
      <c r="E482" s="22">
        <v>1000</v>
      </c>
      <c r="F482" s="96">
        <f t="shared" si="364"/>
        <v>160121.81076665802</v>
      </c>
      <c r="G482" s="72">
        <f t="shared" si="365"/>
        <v>9.6451844514176002E-2</v>
      </c>
      <c r="H482" s="21">
        <v>100</v>
      </c>
      <c r="I482" s="72">
        <f t="shared" si="372"/>
        <v>0</v>
      </c>
      <c r="J482" s="22">
        <v>5000</v>
      </c>
      <c r="K482" s="96">
        <f t="shared" si="366"/>
        <v>500000</v>
      </c>
      <c r="L482" s="72">
        <f t="shared" si="367"/>
        <v>0.30118271849527467</v>
      </c>
      <c r="M482" s="21">
        <v>100</v>
      </c>
      <c r="N482" s="72">
        <f t="shared" si="373"/>
        <v>0</v>
      </c>
      <c r="O482" s="22">
        <v>10000</v>
      </c>
      <c r="P482" s="96">
        <f t="shared" si="368"/>
        <v>1000000</v>
      </c>
      <c r="Q482" s="72">
        <f t="shared" si="369"/>
        <v>0.60236543699054934</v>
      </c>
      <c r="R482" s="120">
        <f t="shared" si="370"/>
        <v>1660121.810766658</v>
      </c>
      <c r="S482" s="99">
        <f t="shared" si="363"/>
        <v>1</v>
      </c>
      <c r="V482" s="116" t="s">
        <v>597</v>
      </c>
      <c r="W482" s="116"/>
      <c r="X482" s="72">
        <f t="shared" si="342"/>
        <v>0.10037038730361356</v>
      </c>
      <c r="Y482" s="71">
        <f t="shared" si="343"/>
        <v>1003.7666045282003</v>
      </c>
      <c r="Z482" s="72">
        <f t="shared" si="344"/>
        <v>0.31248046997062684</v>
      </c>
      <c r="AA482" s="71">
        <f t="shared" si="345"/>
        <v>3125</v>
      </c>
      <c r="AB482" s="72">
        <f t="shared" si="346"/>
        <v>0.62496093994125368</v>
      </c>
      <c r="AC482" s="71">
        <f t="shared" si="347"/>
        <v>6250</v>
      </c>
      <c r="AD482" s="71">
        <f t="shared" si="348"/>
        <v>10378.7666045282</v>
      </c>
      <c r="AE482" s="72">
        <f t="shared" si="349"/>
        <v>9.6626195785716747E-5</v>
      </c>
      <c r="AG482" s="116" t="s">
        <v>1489</v>
      </c>
      <c r="AH482" s="116"/>
      <c r="AI482" s="82">
        <f t="shared" si="330"/>
        <v>0.10037038730361356</v>
      </c>
      <c r="AJ482" s="71">
        <f t="shared" si="331"/>
        <v>1003.7666045282003</v>
      </c>
      <c r="AK482" s="117">
        <f t="shared" si="332"/>
        <v>0.31248046997062684</v>
      </c>
      <c r="AL482" s="118">
        <f t="shared" si="333"/>
        <v>3125</v>
      </c>
      <c r="AM482" s="82">
        <f t="shared" si="334"/>
        <v>0.62496093994125368</v>
      </c>
      <c r="AN482" s="71">
        <f t="shared" si="335"/>
        <v>6250</v>
      </c>
      <c r="AO482" s="71">
        <f t="shared" si="336"/>
        <v>10378.7666045282</v>
      </c>
      <c r="AP482" s="72">
        <f t="shared" si="350"/>
        <v>9.6626195785765034E-5</v>
      </c>
      <c r="AR482" s="116" t="s">
        <v>597</v>
      </c>
      <c r="AS482" s="116"/>
      <c r="AT482" s="25">
        <f t="shared" si="358"/>
        <v>0.51580521027242154</v>
      </c>
      <c r="AU482" s="48">
        <f t="shared" si="337"/>
        <v>5353.4218908170551</v>
      </c>
      <c r="AV482" s="25">
        <f t="shared" si="359"/>
        <v>0.32116854153739399</v>
      </c>
      <c r="AW482" s="48">
        <f t="shared" si="338"/>
        <v>3333.333333333333</v>
      </c>
      <c r="AX482" s="25">
        <f t="shared" si="360"/>
        <v>0.32116854153739399</v>
      </c>
      <c r="AY482" s="48">
        <f t="shared" si="339"/>
        <v>3333.333333333333</v>
      </c>
      <c r="AZ482" s="48">
        <f t="shared" si="340"/>
        <v>12020.088557483719</v>
      </c>
      <c r="BA482" s="25">
        <f t="shared" si="361"/>
        <v>4.4512603699321199E-4</v>
      </c>
      <c r="BC482" s="116" t="s">
        <v>1489</v>
      </c>
      <c r="BD482" s="116"/>
      <c r="BE482" s="56">
        <f t="shared" si="351"/>
        <v>0.33333333333333331</v>
      </c>
      <c r="BF482" s="48">
        <f t="shared" si="352"/>
        <v>4006.6961858279064</v>
      </c>
      <c r="BG482" s="56">
        <f t="shared" si="353"/>
        <v>0.33333333333333331</v>
      </c>
      <c r="BH482" s="48">
        <f t="shared" si="354"/>
        <v>3334.4444444444439</v>
      </c>
      <c r="BI482" s="56">
        <f t="shared" si="355"/>
        <v>0.33333333333333331</v>
      </c>
      <c r="BJ482" s="48">
        <f t="shared" si="356"/>
        <v>3334.4444444444439</v>
      </c>
      <c r="BK482" s="48">
        <f t="shared" si="341"/>
        <v>12020.088557483719</v>
      </c>
      <c r="BL482" s="51">
        <f t="shared" si="357"/>
        <v>4.4512603699331521E-4</v>
      </c>
    </row>
    <row r="483" spans="2:64" x14ac:dyDescent="0.2">
      <c r="B483" s="94">
        <v>44394</v>
      </c>
      <c r="C483" s="120">
        <f t="shared" si="362"/>
        <v>160.2819325774247</v>
      </c>
      <c r="D483" s="72">
        <f t="shared" si="371"/>
        <v>1.0000000000000636E-3</v>
      </c>
      <c r="E483" s="22">
        <v>1000</v>
      </c>
      <c r="F483" s="96">
        <f t="shared" si="364"/>
        <v>160281.93257742471</v>
      </c>
      <c r="G483" s="72">
        <f t="shared" si="365"/>
        <v>9.6538984995519855E-2</v>
      </c>
      <c r="H483" s="21">
        <v>100</v>
      </c>
      <c r="I483" s="72">
        <f t="shared" si="372"/>
        <v>0</v>
      </c>
      <c r="J483" s="22">
        <v>5000</v>
      </c>
      <c r="K483" s="96">
        <f t="shared" si="366"/>
        <v>500000</v>
      </c>
      <c r="L483" s="72">
        <f t="shared" si="367"/>
        <v>0.30115367166816004</v>
      </c>
      <c r="M483" s="21">
        <v>100</v>
      </c>
      <c r="N483" s="72">
        <f t="shared" si="373"/>
        <v>0</v>
      </c>
      <c r="O483" s="22">
        <v>10000</v>
      </c>
      <c r="P483" s="96">
        <f t="shared" si="368"/>
        <v>1000000</v>
      </c>
      <c r="Q483" s="72">
        <f t="shared" si="369"/>
        <v>0.60230734333632008</v>
      </c>
      <c r="R483" s="120">
        <f t="shared" si="370"/>
        <v>1660281.9325774247</v>
      </c>
      <c r="S483" s="99">
        <f t="shared" si="363"/>
        <v>1</v>
      </c>
      <c r="V483" s="116" t="s">
        <v>598</v>
      </c>
      <c r="W483" s="116"/>
      <c r="X483" s="72">
        <f t="shared" si="342"/>
        <v>0.10047075769091716</v>
      </c>
      <c r="Y483" s="71">
        <f t="shared" si="343"/>
        <v>1004.7703711327284</v>
      </c>
      <c r="Z483" s="72">
        <f t="shared" si="344"/>
        <v>0.31248046997062684</v>
      </c>
      <c r="AA483" s="71">
        <f t="shared" si="345"/>
        <v>3125</v>
      </c>
      <c r="AB483" s="72">
        <f t="shared" si="346"/>
        <v>0.62496093994125368</v>
      </c>
      <c r="AC483" s="71">
        <f t="shared" si="347"/>
        <v>6250</v>
      </c>
      <c r="AD483" s="71">
        <f t="shared" si="348"/>
        <v>10379.770371132729</v>
      </c>
      <c r="AE483" s="72">
        <f t="shared" si="349"/>
        <v>9.6713476926080165E-5</v>
      </c>
      <c r="AG483" s="116" t="s">
        <v>1490</v>
      </c>
      <c r="AH483" s="116"/>
      <c r="AI483" s="82">
        <f t="shared" si="330"/>
        <v>0.10047075769091716</v>
      </c>
      <c r="AJ483" s="71">
        <f t="shared" si="331"/>
        <v>1004.7703711327284</v>
      </c>
      <c r="AK483" s="117">
        <f t="shared" si="332"/>
        <v>0.31248046997062684</v>
      </c>
      <c r="AL483" s="118">
        <f t="shared" si="333"/>
        <v>3125</v>
      </c>
      <c r="AM483" s="82">
        <f t="shared" si="334"/>
        <v>0.62496093994125368</v>
      </c>
      <c r="AN483" s="71">
        <f t="shared" si="335"/>
        <v>6250</v>
      </c>
      <c r="AO483" s="71">
        <f t="shared" si="336"/>
        <v>10379.770371132729</v>
      </c>
      <c r="AP483" s="72">
        <f t="shared" si="350"/>
        <v>9.6713476926080233E-5</v>
      </c>
      <c r="AR483" s="116" t="s">
        <v>598</v>
      </c>
      <c r="AS483" s="116"/>
      <c r="AT483" s="25">
        <f t="shared" si="358"/>
        <v>0.51627108511101638</v>
      </c>
      <c r="AU483" s="48">
        <f t="shared" si="337"/>
        <v>5358.7753127078713</v>
      </c>
      <c r="AV483" s="25">
        <f t="shared" si="359"/>
        <v>0.321137483214821</v>
      </c>
      <c r="AW483" s="48">
        <f t="shared" si="338"/>
        <v>3333.333333333333</v>
      </c>
      <c r="AX483" s="25">
        <f t="shared" si="360"/>
        <v>0.321137483214821</v>
      </c>
      <c r="AY483" s="48">
        <f t="shared" si="339"/>
        <v>3333.333333333333</v>
      </c>
      <c r="AZ483" s="48">
        <f t="shared" si="340"/>
        <v>12025.441979374536</v>
      </c>
      <c r="BA483" s="25">
        <f t="shared" si="361"/>
        <v>4.4537291594944788E-4</v>
      </c>
      <c r="BC483" s="116" t="s">
        <v>1490</v>
      </c>
      <c r="BD483" s="116"/>
      <c r="BE483" s="56">
        <f t="shared" si="351"/>
        <v>0.33333333333333331</v>
      </c>
      <c r="BF483" s="48">
        <f t="shared" si="352"/>
        <v>4008.4806597915122</v>
      </c>
      <c r="BG483" s="56">
        <f t="shared" si="353"/>
        <v>0.33333333333333331</v>
      </c>
      <c r="BH483" s="48">
        <f t="shared" si="354"/>
        <v>3334.4444444444439</v>
      </c>
      <c r="BI483" s="56">
        <f t="shared" si="355"/>
        <v>0.33333333333333331</v>
      </c>
      <c r="BJ483" s="48">
        <f t="shared" si="356"/>
        <v>3334.4444444444439</v>
      </c>
      <c r="BK483" s="48">
        <f t="shared" si="341"/>
        <v>12025.441979374536</v>
      </c>
      <c r="BL483" s="51">
        <f t="shared" si="357"/>
        <v>4.4537291594948236E-4</v>
      </c>
    </row>
    <row r="484" spans="2:64" x14ac:dyDescent="0.2">
      <c r="B484" s="94">
        <v>44395</v>
      </c>
      <c r="C484" s="120">
        <f t="shared" si="362"/>
        <v>160.44221451000212</v>
      </c>
      <c r="D484" s="72">
        <f t="shared" si="371"/>
        <v>9.9999999999996554E-4</v>
      </c>
      <c r="E484" s="22">
        <v>1000</v>
      </c>
      <c r="F484" s="96">
        <f t="shared" si="364"/>
        <v>160442.21451000212</v>
      </c>
      <c r="G484" s="72">
        <f t="shared" si="365"/>
        <v>9.6626195785650237E-2</v>
      </c>
      <c r="H484" s="21">
        <v>100</v>
      </c>
      <c r="I484" s="72">
        <f t="shared" si="372"/>
        <v>0</v>
      </c>
      <c r="J484" s="22">
        <v>5000</v>
      </c>
      <c r="K484" s="96">
        <f t="shared" si="366"/>
        <v>500000</v>
      </c>
      <c r="L484" s="72">
        <f t="shared" si="367"/>
        <v>0.30112460140478325</v>
      </c>
      <c r="M484" s="21">
        <v>100</v>
      </c>
      <c r="N484" s="72">
        <f t="shared" si="373"/>
        <v>0</v>
      </c>
      <c r="O484" s="22">
        <v>10000</v>
      </c>
      <c r="P484" s="96">
        <f t="shared" si="368"/>
        <v>1000000</v>
      </c>
      <c r="Q484" s="72">
        <f t="shared" si="369"/>
        <v>0.60224920280956651</v>
      </c>
      <c r="R484" s="120">
        <f t="shared" si="370"/>
        <v>1660442.2145100022</v>
      </c>
      <c r="S484" s="99">
        <f t="shared" si="363"/>
        <v>1</v>
      </c>
      <c r="V484" s="116" t="s">
        <v>599</v>
      </c>
      <c r="W484" s="116"/>
      <c r="X484" s="72">
        <f t="shared" si="342"/>
        <v>0.10057122844860809</v>
      </c>
      <c r="Y484" s="71">
        <f t="shared" si="343"/>
        <v>1005.7751415038613</v>
      </c>
      <c r="Z484" s="72">
        <f t="shared" si="344"/>
        <v>0.31248046997062684</v>
      </c>
      <c r="AA484" s="71">
        <f t="shared" si="345"/>
        <v>3125</v>
      </c>
      <c r="AB484" s="72">
        <f t="shared" si="346"/>
        <v>0.62496093994125368</v>
      </c>
      <c r="AC484" s="71">
        <f t="shared" si="347"/>
        <v>6250</v>
      </c>
      <c r="AD484" s="71">
        <f t="shared" si="348"/>
        <v>10380.775141503862</v>
      </c>
      <c r="AE484" s="72">
        <f t="shared" si="349"/>
        <v>9.6800828458382254E-5</v>
      </c>
      <c r="AG484" s="116" t="s">
        <v>1491</v>
      </c>
      <c r="AH484" s="116"/>
      <c r="AI484" s="82">
        <f t="shared" si="330"/>
        <v>0.10057122844860809</v>
      </c>
      <c r="AJ484" s="71">
        <f t="shared" si="331"/>
        <v>1005.7751415038613</v>
      </c>
      <c r="AK484" s="117">
        <f t="shared" si="332"/>
        <v>0.31248046997062684</v>
      </c>
      <c r="AL484" s="118">
        <f t="shared" si="333"/>
        <v>3125</v>
      </c>
      <c r="AM484" s="82">
        <f t="shared" si="334"/>
        <v>0.62496093994125368</v>
      </c>
      <c r="AN484" s="71">
        <f t="shared" si="335"/>
        <v>6250</v>
      </c>
      <c r="AO484" s="71">
        <f t="shared" si="336"/>
        <v>10380.775141503862</v>
      </c>
      <c r="AP484" s="72">
        <f t="shared" si="350"/>
        <v>9.6800828458309951E-5</v>
      </c>
      <c r="AR484" s="116" t="s">
        <v>599</v>
      </c>
      <c r="AS484" s="116"/>
      <c r="AT484" s="25">
        <f t="shared" si="358"/>
        <v>0.51673733559394663</v>
      </c>
      <c r="AU484" s="48">
        <f t="shared" si="337"/>
        <v>5364.1340880205798</v>
      </c>
      <c r="AV484" s="25">
        <f t="shared" si="359"/>
        <v>0.32110639984929229</v>
      </c>
      <c r="AW484" s="48">
        <f t="shared" si="338"/>
        <v>3333.333333333333</v>
      </c>
      <c r="AX484" s="25">
        <f t="shared" si="360"/>
        <v>0.32110639984929229</v>
      </c>
      <c r="AY484" s="48">
        <f t="shared" si="339"/>
        <v>3333.333333333333</v>
      </c>
      <c r="AZ484" s="48">
        <f t="shared" si="340"/>
        <v>12030.800754687247</v>
      </c>
      <c r="BA484" s="25">
        <f t="shared" si="361"/>
        <v>4.4561982186612894E-4</v>
      </c>
      <c r="BC484" s="116" t="s">
        <v>1491</v>
      </c>
      <c r="BD484" s="116"/>
      <c r="BE484" s="56">
        <f t="shared" si="351"/>
        <v>0.33333333333333331</v>
      </c>
      <c r="BF484" s="48">
        <f t="shared" si="352"/>
        <v>4010.266918229082</v>
      </c>
      <c r="BG484" s="56">
        <f t="shared" si="353"/>
        <v>0.33333333333333331</v>
      </c>
      <c r="BH484" s="48">
        <f t="shared" si="354"/>
        <v>3334.4444444444439</v>
      </c>
      <c r="BI484" s="56">
        <f t="shared" si="355"/>
        <v>0.33333333333333331</v>
      </c>
      <c r="BJ484" s="48">
        <f t="shared" si="356"/>
        <v>3334.4444444444439</v>
      </c>
      <c r="BK484" s="48">
        <f t="shared" si="341"/>
        <v>12030.800754687247</v>
      </c>
      <c r="BL484" s="51">
        <f t="shared" si="357"/>
        <v>4.456198218660834E-4</v>
      </c>
    </row>
    <row r="485" spans="2:64" x14ac:dyDescent="0.2">
      <c r="B485" s="94">
        <v>44396</v>
      </c>
      <c r="C485" s="120">
        <f t="shared" si="362"/>
        <v>160.60265672451212</v>
      </c>
      <c r="D485" s="72">
        <f t="shared" si="371"/>
        <v>9.9999999999997964E-4</v>
      </c>
      <c r="E485" s="22">
        <v>1000</v>
      </c>
      <c r="F485" s="96">
        <f t="shared" si="364"/>
        <v>160602.65672451211</v>
      </c>
      <c r="G485" s="72">
        <f t="shared" si="365"/>
        <v>9.6713476926079317E-2</v>
      </c>
      <c r="H485" s="21">
        <v>100</v>
      </c>
      <c r="I485" s="72">
        <f t="shared" si="372"/>
        <v>0</v>
      </c>
      <c r="J485" s="22">
        <v>5000</v>
      </c>
      <c r="K485" s="96">
        <f t="shared" si="366"/>
        <v>500000</v>
      </c>
      <c r="L485" s="72">
        <f t="shared" si="367"/>
        <v>0.30109550769130689</v>
      </c>
      <c r="M485" s="21">
        <v>100</v>
      </c>
      <c r="N485" s="72">
        <f t="shared" si="373"/>
        <v>0</v>
      </c>
      <c r="O485" s="22">
        <v>10000</v>
      </c>
      <c r="P485" s="96">
        <f t="shared" si="368"/>
        <v>1000000</v>
      </c>
      <c r="Q485" s="72">
        <f t="shared" si="369"/>
        <v>0.60219101538261377</v>
      </c>
      <c r="R485" s="120">
        <f t="shared" si="370"/>
        <v>1660602.6567245121</v>
      </c>
      <c r="S485" s="99">
        <f t="shared" si="363"/>
        <v>1</v>
      </c>
      <c r="V485" s="116" t="s">
        <v>600</v>
      </c>
      <c r="W485" s="116"/>
      <c r="X485" s="72">
        <f t="shared" si="342"/>
        <v>0.10067179967705668</v>
      </c>
      <c r="Y485" s="71">
        <f t="shared" si="343"/>
        <v>1006.780916645365</v>
      </c>
      <c r="Z485" s="72">
        <f t="shared" si="344"/>
        <v>0.31248046997062684</v>
      </c>
      <c r="AA485" s="71">
        <f t="shared" si="345"/>
        <v>3125</v>
      </c>
      <c r="AB485" s="72">
        <f t="shared" si="346"/>
        <v>0.62496093994125368</v>
      </c>
      <c r="AC485" s="71">
        <f t="shared" si="347"/>
        <v>6250</v>
      </c>
      <c r="AD485" s="71">
        <f t="shared" si="348"/>
        <v>10381.780916645366</v>
      </c>
      <c r="AE485" s="72">
        <f t="shared" si="349"/>
        <v>9.6888250423904905E-5</v>
      </c>
      <c r="AG485" s="116" t="s">
        <v>1492</v>
      </c>
      <c r="AH485" s="116"/>
      <c r="AI485" s="82">
        <f t="shared" si="330"/>
        <v>0.10067179967705668</v>
      </c>
      <c r="AJ485" s="71">
        <f t="shared" si="331"/>
        <v>1006.780916645365</v>
      </c>
      <c r="AK485" s="117">
        <f t="shared" si="332"/>
        <v>0.31248046997062684</v>
      </c>
      <c r="AL485" s="118">
        <f t="shared" si="333"/>
        <v>3125</v>
      </c>
      <c r="AM485" s="82">
        <f t="shared" si="334"/>
        <v>0.62496093994125368</v>
      </c>
      <c r="AN485" s="71">
        <f t="shared" si="335"/>
        <v>6250</v>
      </c>
      <c r="AO485" s="71">
        <f t="shared" si="336"/>
        <v>10381.780916645366</v>
      </c>
      <c r="AP485" s="72">
        <f t="shared" si="350"/>
        <v>9.688825042397653E-5</v>
      </c>
      <c r="AR485" s="116" t="s">
        <v>600</v>
      </c>
      <c r="AS485" s="116"/>
      <c r="AT485" s="25">
        <f t="shared" si="358"/>
        <v>0.51720396194255558</v>
      </c>
      <c r="AU485" s="48">
        <f t="shared" si="337"/>
        <v>5369.4982221086002</v>
      </c>
      <c r="AV485" s="25">
        <f t="shared" si="359"/>
        <v>0.32107529142605168</v>
      </c>
      <c r="AW485" s="48">
        <f t="shared" si="338"/>
        <v>3333.333333333333</v>
      </c>
      <c r="AX485" s="25">
        <f t="shared" si="360"/>
        <v>0.32107529142605168</v>
      </c>
      <c r="AY485" s="48">
        <f t="shared" si="339"/>
        <v>3333.333333333333</v>
      </c>
      <c r="AZ485" s="48">
        <f t="shared" si="340"/>
        <v>12036.164888775267</v>
      </c>
      <c r="BA485" s="25">
        <f t="shared" si="361"/>
        <v>4.4586675462399931E-4</v>
      </c>
      <c r="BC485" s="116" t="s">
        <v>1492</v>
      </c>
      <c r="BD485" s="116"/>
      <c r="BE485" s="56">
        <f t="shared" si="351"/>
        <v>0.33333333333333331</v>
      </c>
      <c r="BF485" s="48">
        <f t="shared" si="352"/>
        <v>4012.0549629250891</v>
      </c>
      <c r="BG485" s="56">
        <f t="shared" si="353"/>
        <v>0.33333333333333331</v>
      </c>
      <c r="BH485" s="48">
        <f t="shared" si="354"/>
        <v>3334.4444444444439</v>
      </c>
      <c r="BI485" s="56">
        <f t="shared" si="355"/>
        <v>0.33333333333333331</v>
      </c>
      <c r="BJ485" s="48">
        <f t="shared" si="356"/>
        <v>3334.4444444444439</v>
      </c>
      <c r="BK485" s="48">
        <f t="shared" si="341"/>
        <v>12036.164888775267</v>
      </c>
      <c r="BL485" s="51">
        <f t="shared" si="357"/>
        <v>4.4586675462410241E-4</v>
      </c>
    </row>
    <row r="486" spans="2:64" x14ac:dyDescent="0.2">
      <c r="B486" s="94">
        <v>44397</v>
      </c>
      <c r="C486" s="120">
        <f t="shared" si="362"/>
        <v>160.76325938123662</v>
      </c>
      <c r="D486" s="72">
        <f t="shared" si="371"/>
        <v>9.9999999999996619E-4</v>
      </c>
      <c r="E486" s="22">
        <v>1000</v>
      </c>
      <c r="F486" s="96">
        <f t="shared" si="364"/>
        <v>160763.25938123662</v>
      </c>
      <c r="G486" s="72">
        <f t="shared" si="365"/>
        <v>9.6800828458315877E-2</v>
      </c>
      <c r="H486" s="21">
        <v>100</v>
      </c>
      <c r="I486" s="72">
        <f t="shared" si="372"/>
        <v>0</v>
      </c>
      <c r="J486" s="22">
        <v>5000</v>
      </c>
      <c r="K486" s="96">
        <f t="shared" si="366"/>
        <v>500000</v>
      </c>
      <c r="L486" s="72">
        <f t="shared" si="367"/>
        <v>0.30106639051389472</v>
      </c>
      <c r="M486" s="21">
        <v>100</v>
      </c>
      <c r="N486" s="72">
        <f t="shared" si="373"/>
        <v>0</v>
      </c>
      <c r="O486" s="22">
        <v>10000</v>
      </c>
      <c r="P486" s="96">
        <f t="shared" si="368"/>
        <v>1000000</v>
      </c>
      <c r="Q486" s="72">
        <f t="shared" si="369"/>
        <v>0.60213278102778944</v>
      </c>
      <c r="R486" s="120">
        <f t="shared" si="370"/>
        <v>1660763.2593812365</v>
      </c>
      <c r="S486" s="99">
        <f t="shared" si="363"/>
        <v>1</v>
      </c>
      <c r="V486" s="116" t="s">
        <v>601</v>
      </c>
      <c r="W486" s="116"/>
      <c r="X486" s="72">
        <f t="shared" si="342"/>
        <v>0.10077247147673374</v>
      </c>
      <c r="Y486" s="71">
        <f t="shared" si="343"/>
        <v>1007.7876975620104</v>
      </c>
      <c r="Z486" s="72">
        <f t="shared" si="344"/>
        <v>0.31248046997062684</v>
      </c>
      <c r="AA486" s="71">
        <f t="shared" si="345"/>
        <v>3125</v>
      </c>
      <c r="AB486" s="72">
        <f t="shared" si="346"/>
        <v>0.62496093994125368</v>
      </c>
      <c r="AC486" s="71">
        <f t="shared" si="347"/>
        <v>6250</v>
      </c>
      <c r="AD486" s="71">
        <f t="shared" si="348"/>
        <v>10382.787697562009</v>
      </c>
      <c r="AE486" s="72">
        <f t="shared" si="349"/>
        <v>9.6975742864005267E-5</v>
      </c>
      <c r="AG486" s="116" t="s">
        <v>1493</v>
      </c>
      <c r="AH486" s="116"/>
      <c r="AI486" s="82">
        <f t="shared" si="330"/>
        <v>0.10077247147673374</v>
      </c>
      <c r="AJ486" s="71">
        <f t="shared" si="331"/>
        <v>1007.7876975620104</v>
      </c>
      <c r="AK486" s="117">
        <f t="shared" si="332"/>
        <v>0.31248046997062684</v>
      </c>
      <c r="AL486" s="118">
        <f t="shared" si="333"/>
        <v>3125</v>
      </c>
      <c r="AM486" s="82">
        <f t="shared" si="334"/>
        <v>0.62496093994125368</v>
      </c>
      <c r="AN486" s="71">
        <f t="shared" si="335"/>
        <v>6250</v>
      </c>
      <c r="AO486" s="71">
        <f t="shared" si="336"/>
        <v>10382.787697562009</v>
      </c>
      <c r="AP486" s="72">
        <f t="shared" si="350"/>
        <v>9.6975742863936176E-5</v>
      </c>
      <c r="AR486" s="116" t="s">
        <v>601</v>
      </c>
      <c r="AS486" s="116"/>
      <c r="AT486" s="25">
        <f t="shared" si="358"/>
        <v>0.51767096437816862</v>
      </c>
      <c r="AU486" s="48">
        <f t="shared" si="337"/>
        <v>5374.8677203307097</v>
      </c>
      <c r="AV486" s="25">
        <f t="shared" si="359"/>
        <v>0.32104415793034424</v>
      </c>
      <c r="AW486" s="48">
        <f t="shared" si="338"/>
        <v>3333.333333333333</v>
      </c>
      <c r="AX486" s="25">
        <f t="shared" si="360"/>
        <v>0.32104415793034424</v>
      </c>
      <c r="AY486" s="48">
        <f t="shared" si="339"/>
        <v>3333.333333333333</v>
      </c>
      <c r="AZ486" s="48">
        <f t="shared" si="340"/>
        <v>12041.534386997377</v>
      </c>
      <c r="BA486" s="25">
        <f t="shared" si="361"/>
        <v>4.4611371410481829E-4</v>
      </c>
      <c r="BC486" s="116" t="s">
        <v>1493</v>
      </c>
      <c r="BD486" s="116"/>
      <c r="BE486" s="56">
        <f t="shared" si="351"/>
        <v>0.33333333333333331</v>
      </c>
      <c r="BF486" s="48">
        <f t="shared" si="352"/>
        <v>4013.8447956657919</v>
      </c>
      <c r="BG486" s="56">
        <f t="shared" si="353"/>
        <v>0.33333333333333331</v>
      </c>
      <c r="BH486" s="48">
        <f t="shared" si="354"/>
        <v>3334.4444444444439</v>
      </c>
      <c r="BI486" s="56">
        <f t="shared" si="355"/>
        <v>0.33333333333333331</v>
      </c>
      <c r="BJ486" s="48">
        <f t="shared" si="356"/>
        <v>3334.4444444444439</v>
      </c>
      <c r="BK486" s="48">
        <f t="shared" si="341"/>
        <v>12041.534386997377</v>
      </c>
      <c r="BL486" s="51">
        <f t="shared" si="357"/>
        <v>4.4611371410474554E-4</v>
      </c>
    </row>
    <row r="487" spans="2:64" x14ac:dyDescent="0.2">
      <c r="B487" s="94">
        <v>44398</v>
      </c>
      <c r="C487" s="120">
        <f t="shared" si="362"/>
        <v>160.92402264061786</v>
      </c>
      <c r="D487" s="72">
        <f t="shared" si="371"/>
        <v>1.0000000000000282E-3</v>
      </c>
      <c r="E487" s="22">
        <v>1000</v>
      </c>
      <c r="F487" s="96">
        <f t="shared" si="364"/>
        <v>160924.02264061786</v>
      </c>
      <c r="G487" s="72">
        <f t="shared" si="365"/>
        <v>9.6888250423865271E-2</v>
      </c>
      <c r="H487" s="21">
        <v>100</v>
      </c>
      <c r="I487" s="72">
        <f t="shared" si="372"/>
        <v>0</v>
      </c>
      <c r="J487" s="22">
        <v>5000</v>
      </c>
      <c r="K487" s="96">
        <f t="shared" si="366"/>
        <v>500000</v>
      </c>
      <c r="L487" s="72">
        <f t="shared" si="367"/>
        <v>0.30103724985871161</v>
      </c>
      <c r="M487" s="21">
        <v>100</v>
      </c>
      <c r="N487" s="72">
        <f t="shared" si="373"/>
        <v>0</v>
      </c>
      <c r="O487" s="22">
        <v>10000</v>
      </c>
      <c r="P487" s="96">
        <f t="shared" si="368"/>
        <v>1000000</v>
      </c>
      <c r="Q487" s="72">
        <f t="shared" si="369"/>
        <v>0.60207449971742322</v>
      </c>
      <c r="R487" s="120">
        <f t="shared" si="370"/>
        <v>1660924.0226406178</v>
      </c>
      <c r="S487" s="99">
        <f t="shared" si="363"/>
        <v>1</v>
      </c>
      <c r="V487" s="116" t="s">
        <v>602</v>
      </c>
      <c r="W487" s="116"/>
      <c r="X487" s="72">
        <f t="shared" si="342"/>
        <v>0.10087324394821047</v>
      </c>
      <c r="Y487" s="71">
        <f t="shared" si="343"/>
        <v>1008.7954852595723</v>
      </c>
      <c r="Z487" s="72">
        <f t="shared" si="344"/>
        <v>0.31248046997062684</v>
      </c>
      <c r="AA487" s="71">
        <f t="shared" si="345"/>
        <v>3125</v>
      </c>
      <c r="AB487" s="72">
        <f t="shared" si="346"/>
        <v>0.62496093994125368</v>
      </c>
      <c r="AC487" s="71">
        <f t="shared" si="347"/>
        <v>6250</v>
      </c>
      <c r="AD487" s="71">
        <f t="shared" si="348"/>
        <v>10383.795485259572</v>
      </c>
      <c r="AE487" s="72">
        <f t="shared" si="349"/>
        <v>9.7063305820991512E-5</v>
      </c>
      <c r="AG487" s="116" t="s">
        <v>1494</v>
      </c>
      <c r="AH487" s="116"/>
      <c r="AI487" s="82">
        <f t="shared" si="330"/>
        <v>0.10087324394821047</v>
      </c>
      <c r="AJ487" s="71">
        <f t="shared" si="331"/>
        <v>1008.7954852595723</v>
      </c>
      <c r="AK487" s="117">
        <f t="shared" si="332"/>
        <v>0.31248046997062684</v>
      </c>
      <c r="AL487" s="118">
        <f t="shared" si="333"/>
        <v>3125</v>
      </c>
      <c r="AM487" s="82">
        <f t="shared" si="334"/>
        <v>0.62496093994125368</v>
      </c>
      <c r="AN487" s="71">
        <f t="shared" si="335"/>
        <v>6250</v>
      </c>
      <c r="AO487" s="71">
        <f t="shared" si="336"/>
        <v>10383.795485259572</v>
      </c>
      <c r="AP487" s="72">
        <f t="shared" si="350"/>
        <v>9.70633058210435E-5</v>
      </c>
      <c r="AR487" s="116" t="s">
        <v>602</v>
      </c>
      <c r="AS487" s="116"/>
      <c r="AT487" s="25">
        <f t="shared" si="358"/>
        <v>0.51813834312209062</v>
      </c>
      <c r="AU487" s="48">
        <f t="shared" si="337"/>
        <v>5380.24258805104</v>
      </c>
      <c r="AV487" s="25">
        <f t="shared" si="359"/>
        <v>0.32101299934741606</v>
      </c>
      <c r="AW487" s="48">
        <f t="shared" si="338"/>
        <v>3333.333333333333</v>
      </c>
      <c r="AX487" s="25">
        <f t="shared" si="360"/>
        <v>0.32101299934741606</v>
      </c>
      <c r="AY487" s="48">
        <f t="shared" si="339"/>
        <v>3333.333333333333</v>
      </c>
      <c r="AZ487" s="48">
        <f t="shared" si="340"/>
        <v>12046.909254717706</v>
      </c>
      <c r="BA487" s="25">
        <f t="shared" si="361"/>
        <v>4.4636070018894006E-4</v>
      </c>
      <c r="BC487" s="116" t="s">
        <v>1494</v>
      </c>
      <c r="BD487" s="116"/>
      <c r="BE487" s="56">
        <f t="shared" si="351"/>
        <v>0.33333333333333331</v>
      </c>
      <c r="BF487" s="48">
        <f t="shared" si="352"/>
        <v>4015.6364182392354</v>
      </c>
      <c r="BG487" s="56">
        <f t="shared" si="353"/>
        <v>0.33333333333333331</v>
      </c>
      <c r="BH487" s="48">
        <f t="shared" si="354"/>
        <v>3334.4444444444439</v>
      </c>
      <c r="BI487" s="56">
        <f t="shared" si="355"/>
        <v>0.33333333333333331</v>
      </c>
      <c r="BJ487" s="48">
        <f t="shared" si="356"/>
        <v>3334.4444444444439</v>
      </c>
      <c r="BK487" s="48">
        <f t="shared" si="341"/>
        <v>12046.909254717706</v>
      </c>
      <c r="BL487" s="51">
        <f t="shared" si="357"/>
        <v>4.4636070018899687E-4</v>
      </c>
    </row>
    <row r="488" spans="2:64" x14ac:dyDescent="0.2">
      <c r="B488" s="94">
        <v>44399</v>
      </c>
      <c r="C488" s="120">
        <f t="shared" si="362"/>
        <v>161.08494666325848</v>
      </c>
      <c r="D488" s="72">
        <f t="shared" si="371"/>
        <v>9.9999999999997812E-4</v>
      </c>
      <c r="E488" s="22">
        <v>1000</v>
      </c>
      <c r="F488" s="96">
        <f t="shared" si="364"/>
        <v>161084.94666325848</v>
      </c>
      <c r="G488" s="72">
        <f t="shared" si="365"/>
        <v>9.6975742864229469E-2</v>
      </c>
      <c r="H488" s="21">
        <v>100</v>
      </c>
      <c r="I488" s="72">
        <f t="shared" si="372"/>
        <v>0</v>
      </c>
      <c r="J488" s="22">
        <v>5000</v>
      </c>
      <c r="K488" s="96">
        <f t="shared" si="366"/>
        <v>500000</v>
      </c>
      <c r="L488" s="72">
        <f t="shared" si="367"/>
        <v>0.3010080857119235</v>
      </c>
      <c r="M488" s="21">
        <v>100</v>
      </c>
      <c r="N488" s="72">
        <f t="shared" si="373"/>
        <v>0</v>
      </c>
      <c r="O488" s="22">
        <v>10000</v>
      </c>
      <c r="P488" s="96">
        <f t="shared" si="368"/>
        <v>1000000</v>
      </c>
      <c r="Q488" s="72">
        <f t="shared" si="369"/>
        <v>0.602016171423847</v>
      </c>
      <c r="R488" s="120">
        <f t="shared" si="370"/>
        <v>1661084.9466632586</v>
      </c>
      <c r="S488" s="99">
        <f t="shared" si="363"/>
        <v>1</v>
      </c>
      <c r="V488" s="116" t="s">
        <v>603</v>
      </c>
      <c r="W488" s="116"/>
      <c r="X488" s="72">
        <f t="shared" si="342"/>
        <v>0.10097411719215867</v>
      </c>
      <c r="Y488" s="71">
        <f t="shared" si="343"/>
        <v>1009.8042807448318</v>
      </c>
      <c r="Z488" s="72">
        <f t="shared" si="344"/>
        <v>0.31248046997062684</v>
      </c>
      <c r="AA488" s="71">
        <f t="shared" si="345"/>
        <v>3125</v>
      </c>
      <c r="AB488" s="72">
        <f t="shared" si="346"/>
        <v>0.62496093994125368</v>
      </c>
      <c r="AC488" s="71">
        <f t="shared" si="347"/>
        <v>6250</v>
      </c>
      <c r="AD488" s="71">
        <f t="shared" si="348"/>
        <v>10384.804280744833</v>
      </c>
      <c r="AE488" s="72">
        <f t="shared" si="349"/>
        <v>9.7150939335494509E-5</v>
      </c>
      <c r="AG488" s="116" t="s">
        <v>1495</v>
      </c>
      <c r="AH488" s="116"/>
      <c r="AI488" s="82">
        <f t="shared" si="330"/>
        <v>0.10097411719215867</v>
      </c>
      <c r="AJ488" s="71">
        <f t="shared" si="331"/>
        <v>1009.8042807448318</v>
      </c>
      <c r="AK488" s="117">
        <f t="shared" si="332"/>
        <v>0.31248046997062684</v>
      </c>
      <c r="AL488" s="118">
        <f t="shared" si="333"/>
        <v>3125</v>
      </c>
      <c r="AM488" s="82">
        <f t="shared" si="334"/>
        <v>0.62496093994125368</v>
      </c>
      <c r="AN488" s="71">
        <f t="shared" si="335"/>
        <v>6250</v>
      </c>
      <c r="AO488" s="71">
        <f t="shared" si="336"/>
        <v>10384.804280744833</v>
      </c>
      <c r="AP488" s="72">
        <f t="shared" si="350"/>
        <v>9.7150939335488573E-5</v>
      </c>
      <c r="AR488" s="116" t="s">
        <v>603</v>
      </c>
      <c r="AS488" s="116"/>
      <c r="AT488" s="25">
        <f t="shared" si="358"/>
        <v>0.51860609839560845</v>
      </c>
      <c r="AU488" s="48">
        <f t="shared" si="337"/>
        <v>5385.6228306390904</v>
      </c>
      <c r="AV488" s="25">
        <f t="shared" si="359"/>
        <v>0.32098181566251482</v>
      </c>
      <c r="AW488" s="48">
        <f t="shared" si="338"/>
        <v>3333.333333333333</v>
      </c>
      <c r="AX488" s="25">
        <f t="shared" si="360"/>
        <v>0.32098181566251482</v>
      </c>
      <c r="AY488" s="48">
        <f t="shared" si="339"/>
        <v>3333.333333333333</v>
      </c>
      <c r="AZ488" s="48">
        <f t="shared" si="340"/>
        <v>12052.289497305756</v>
      </c>
      <c r="BA488" s="25">
        <f t="shared" si="361"/>
        <v>4.4660771275773306E-4</v>
      </c>
      <c r="BC488" s="116" t="s">
        <v>1495</v>
      </c>
      <c r="BD488" s="116"/>
      <c r="BE488" s="56">
        <f t="shared" si="351"/>
        <v>0.33333333333333331</v>
      </c>
      <c r="BF488" s="48">
        <f t="shared" si="352"/>
        <v>4017.4298324352517</v>
      </c>
      <c r="BG488" s="56">
        <f t="shared" si="353"/>
        <v>0.33333333333333331</v>
      </c>
      <c r="BH488" s="48">
        <f t="shared" si="354"/>
        <v>3334.4444444444439</v>
      </c>
      <c r="BI488" s="56">
        <f t="shared" si="355"/>
        <v>0.33333333333333331</v>
      </c>
      <c r="BJ488" s="48">
        <f t="shared" si="356"/>
        <v>3334.4444444444439</v>
      </c>
      <c r="BK488" s="48">
        <f t="shared" si="341"/>
        <v>12052.289497305756</v>
      </c>
      <c r="BL488" s="51">
        <f t="shared" si="357"/>
        <v>4.466077127578405E-4</v>
      </c>
    </row>
    <row r="489" spans="2:64" x14ac:dyDescent="0.2">
      <c r="B489" s="94">
        <v>44400</v>
      </c>
      <c r="C489" s="120">
        <f t="shared" si="362"/>
        <v>161.24603160992174</v>
      </c>
      <c r="D489" s="72">
        <f t="shared" si="371"/>
        <v>1.0000000000000453E-3</v>
      </c>
      <c r="E489" s="22">
        <v>1000</v>
      </c>
      <c r="F489" s="96">
        <f t="shared" si="364"/>
        <v>161246.03160992175</v>
      </c>
      <c r="G489" s="72">
        <f t="shared" si="365"/>
        <v>9.7063305820906859E-2</v>
      </c>
      <c r="H489" s="21">
        <v>100</v>
      </c>
      <c r="I489" s="72">
        <f t="shared" si="372"/>
        <v>0</v>
      </c>
      <c r="J489" s="22">
        <v>5000</v>
      </c>
      <c r="K489" s="96">
        <f t="shared" si="366"/>
        <v>500000</v>
      </c>
      <c r="L489" s="72">
        <f t="shared" si="367"/>
        <v>0.30097889805969774</v>
      </c>
      <c r="M489" s="21">
        <v>100</v>
      </c>
      <c r="N489" s="72">
        <f t="shared" si="373"/>
        <v>0</v>
      </c>
      <c r="O489" s="22">
        <v>10000</v>
      </c>
      <c r="P489" s="96">
        <f t="shared" si="368"/>
        <v>1000000</v>
      </c>
      <c r="Q489" s="72">
        <f t="shared" si="369"/>
        <v>0.60195779611939548</v>
      </c>
      <c r="R489" s="120">
        <f t="shared" si="370"/>
        <v>1661246.0316099217</v>
      </c>
      <c r="S489" s="99">
        <f t="shared" si="363"/>
        <v>1</v>
      </c>
      <c r="V489" s="116" t="s">
        <v>604</v>
      </c>
      <c r="W489" s="116"/>
      <c r="X489" s="72">
        <f t="shared" si="342"/>
        <v>0.10107509130935081</v>
      </c>
      <c r="Y489" s="71">
        <f t="shared" si="343"/>
        <v>1010.8140850255764</v>
      </c>
      <c r="Z489" s="72">
        <f t="shared" si="344"/>
        <v>0.31248046997062684</v>
      </c>
      <c r="AA489" s="71">
        <f t="shared" si="345"/>
        <v>3125</v>
      </c>
      <c r="AB489" s="72">
        <f t="shared" si="346"/>
        <v>0.62496093994125368</v>
      </c>
      <c r="AC489" s="71">
        <f t="shared" si="347"/>
        <v>6250</v>
      </c>
      <c r="AD489" s="71">
        <f t="shared" si="348"/>
        <v>10385.814085025577</v>
      </c>
      <c r="AE489" s="72">
        <f t="shared" si="349"/>
        <v>9.7238643449095986E-5</v>
      </c>
      <c r="AG489" s="116" t="s">
        <v>1496</v>
      </c>
      <c r="AH489" s="116"/>
      <c r="AI489" s="82">
        <f t="shared" si="330"/>
        <v>0.10107509130935081</v>
      </c>
      <c r="AJ489" s="71">
        <f t="shared" si="331"/>
        <v>1010.8140850255764</v>
      </c>
      <c r="AK489" s="117">
        <f t="shared" si="332"/>
        <v>0.31248046997062684</v>
      </c>
      <c r="AL489" s="118">
        <f t="shared" si="333"/>
        <v>3125</v>
      </c>
      <c r="AM489" s="82">
        <f t="shared" si="334"/>
        <v>0.62496093994125368</v>
      </c>
      <c r="AN489" s="71">
        <f t="shared" si="335"/>
        <v>6250</v>
      </c>
      <c r="AO489" s="71">
        <f t="shared" si="336"/>
        <v>10385.814085025577</v>
      </c>
      <c r="AP489" s="72">
        <f t="shared" si="350"/>
        <v>9.7238643449015782E-5</v>
      </c>
      <c r="AR489" s="116" t="s">
        <v>604</v>
      </c>
      <c r="AS489" s="116"/>
      <c r="AT489" s="25">
        <f t="shared" si="358"/>
        <v>0.51907423041998857</v>
      </c>
      <c r="AU489" s="48">
        <f t="shared" si="337"/>
        <v>5391.0084534697289</v>
      </c>
      <c r="AV489" s="25">
        <f t="shared" si="359"/>
        <v>0.32095060686088955</v>
      </c>
      <c r="AW489" s="48">
        <f t="shared" si="338"/>
        <v>3333.333333333333</v>
      </c>
      <c r="AX489" s="25">
        <f t="shared" si="360"/>
        <v>0.32095060686088955</v>
      </c>
      <c r="AY489" s="48">
        <f t="shared" si="339"/>
        <v>3333.333333333333</v>
      </c>
      <c r="AZ489" s="48">
        <f t="shared" si="340"/>
        <v>12057.675120136395</v>
      </c>
      <c r="BA489" s="25">
        <f t="shared" si="361"/>
        <v>4.4685475169206753E-4</v>
      </c>
      <c r="BC489" s="116" t="s">
        <v>1496</v>
      </c>
      <c r="BD489" s="116"/>
      <c r="BE489" s="56">
        <f t="shared" si="351"/>
        <v>0.33333333333333331</v>
      </c>
      <c r="BF489" s="48">
        <f t="shared" si="352"/>
        <v>4019.225040045465</v>
      </c>
      <c r="BG489" s="56">
        <f t="shared" si="353"/>
        <v>0.33333333333333331</v>
      </c>
      <c r="BH489" s="48">
        <f t="shared" si="354"/>
        <v>3334.4444444444439</v>
      </c>
      <c r="BI489" s="56">
        <f t="shared" si="355"/>
        <v>0.33333333333333331</v>
      </c>
      <c r="BJ489" s="48">
        <f t="shared" si="356"/>
        <v>3334.4444444444439</v>
      </c>
      <c r="BK489" s="48">
        <f t="shared" si="341"/>
        <v>12057.675120136395</v>
      </c>
      <c r="BL489" s="51">
        <f t="shared" si="357"/>
        <v>4.4685475169203848E-4</v>
      </c>
    </row>
    <row r="490" spans="2:64" x14ac:dyDescent="0.2">
      <c r="B490" s="94">
        <v>44401</v>
      </c>
      <c r="C490" s="120">
        <f t="shared" si="362"/>
        <v>161.40727764153166</v>
      </c>
      <c r="D490" s="72">
        <f t="shared" si="371"/>
        <v>9.999999999999907E-4</v>
      </c>
      <c r="E490" s="22">
        <v>1000</v>
      </c>
      <c r="F490" s="96">
        <f t="shared" si="364"/>
        <v>161407.27764153166</v>
      </c>
      <c r="G490" s="72">
        <f t="shared" si="365"/>
        <v>9.7150939335392275E-2</v>
      </c>
      <c r="H490" s="21">
        <v>100</v>
      </c>
      <c r="I490" s="72">
        <f t="shared" si="372"/>
        <v>0</v>
      </c>
      <c r="J490" s="22">
        <v>5000</v>
      </c>
      <c r="K490" s="96">
        <f t="shared" si="366"/>
        <v>500000</v>
      </c>
      <c r="L490" s="72">
        <f t="shared" si="367"/>
        <v>0.30094968688820262</v>
      </c>
      <c r="M490" s="21">
        <v>100</v>
      </c>
      <c r="N490" s="72">
        <f t="shared" si="373"/>
        <v>0</v>
      </c>
      <c r="O490" s="22">
        <v>10000</v>
      </c>
      <c r="P490" s="96">
        <f t="shared" si="368"/>
        <v>1000000</v>
      </c>
      <c r="Q490" s="72">
        <f t="shared" si="369"/>
        <v>0.60189937377640523</v>
      </c>
      <c r="R490" s="120">
        <f t="shared" si="370"/>
        <v>1661407.2776415315</v>
      </c>
      <c r="S490" s="99">
        <f t="shared" si="363"/>
        <v>1</v>
      </c>
      <c r="V490" s="116" t="s">
        <v>605</v>
      </c>
      <c r="W490" s="116"/>
      <c r="X490" s="72">
        <f t="shared" si="342"/>
        <v>0.10117616640066017</v>
      </c>
      <c r="Y490" s="71">
        <f t="shared" si="343"/>
        <v>1011.8248991106021</v>
      </c>
      <c r="Z490" s="72">
        <f t="shared" si="344"/>
        <v>0.31248046997062684</v>
      </c>
      <c r="AA490" s="71">
        <f t="shared" si="345"/>
        <v>3125</v>
      </c>
      <c r="AB490" s="72">
        <f t="shared" si="346"/>
        <v>0.62496093994125368</v>
      </c>
      <c r="AC490" s="71">
        <f t="shared" si="347"/>
        <v>6250</v>
      </c>
      <c r="AD490" s="71">
        <f t="shared" si="348"/>
        <v>10386.824899110601</v>
      </c>
      <c r="AE490" s="72">
        <f t="shared" si="349"/>
        <v>9.7326418203627256E-5</v>
      </c>
      <c r="AG490" s="116" t="s">
        <v>1497</v>
      </c>
      <c r="AH490" s="116"/>
      <c r="AI490" s="82">
        <f t="shared" si="330"/>
        <v>0.10117616640066017</v>
      </c>
      <c r="AJ490" s="71">
        <f t="shared" si="331"/>
        <v>1011.8248991106021</v>
      </c>
      <c r="AK490" s="117">
        <f t="shared" si="332"/>
        <v>0.31248046997062684</v>
      </c>
      <c r="AL490" s="118">
        <f t="shared" si="333"/>
        <v>3125</v>
      </c>
      <c r="AM490" s="82">
        <f t="shared" si="334"/>
        <v>0.62496093994125368</v>
      </c>
      <c r="AN490" s="71">
        <f t="shared" si="335"/>
        <v>6250</v>
      </c>
      <c r="AO490" s="71">
        <f t="shared" si="336"/>
        <v>10386.824899110601</v>
      </c>
      <c r="AP490" s="72">
        <f t="shared" si="350"/>
        <v>9.7326418203591558E-5</v>
      </c>
      <c r="AR490" s="116" t="s">
        <v>605</v>
      </c>
      <c r="AS490" s="116"/>
      <c r="AT490" s="25">
        <f t="shared" si="358"/>
        <v>0.51954273941647744</v>
      </c>
      <c r="AU490" s="48">
        <f t="shared" si="337"/>
        <v>5396.3994619231989</v>
      </c>
      <c r="AV490" s="25">
        <f t="shared" si="359"/>
        <v>0.32091937292779033</v>
      </c>
      <c r="AW490" s="48">
        <f t="shared" si="338"/>
        <v>3333.333333333333</v>
      </c>
      <c r="AX490" s="25">
        <f t="shared" si="360"/>
        <v>0.32091937292779033</v>
      </c>
      <c r="AY490" s="48">
        <f t="shared" si="339"/>
        <v>3333.333333333333</v>
      </c>
      <c r="AZ490" s="48">
        <f t="shared" si="340"/>
        <v>12063.066128589864</v>
      </c>
      <c r="BA490" s="25">
        <f t="shared" si="361"/>
        <v>4.4710181687231674E-4</v>
      </c>
      <c r="BC490" s="116" t="s">
        <v>1497</v>
      </c>
      <c r="BD490" s="116"/>
      <c r="BE490" s="56">
        <f t="shared" si="351"/>
        <v>0.33333333333333331</v>
      </c>
      <c r="BF490" s="48">
        <f t="shared" si="352"/>
        <v>4021.0220428632879</v>
      </c>
      <c r="BG490" s="56">
        <f t="shared" si="353"/>
        <v>0.33333333333333331</v>
      </c>
      <c r="BH490" s="48">
        <f t="shared" si="354"/>
        <v>3334.4444444444439</v>
      </c>
      <c r="BI490" s="56">
        <f t="shared" si="355"/>
        <v>0.33333333333333331</v>
      </c>
      <c r="BJ490" s="48">
        <f t="shared" si="356"/>
        <v>3334.4444444444439</v>
      </c>
      <c r="BK490" s="48">
        <f t="shared" si="341"/>
        <v>12063.066128589864</v>
      </c>
      <c r="BL490" s="51">
        <f t="shared" si="357"/>
        <v>4.4710181687235284E-4</v>
      </c>
    </row>
    <row r="491" spans="2:64" x14ac:dyDescent="0.2">
      <c r="B491" s="94">
        <v>44402</v>
      </c>
      <c r="C491" s="120">
        <f t="shared" si="362"/>
        <v>161.56868491917319</v>
      </c>
      <c r="D491" s="72">
        <f t="shared" si="371"/>
        <v>9.9999999999998875E-4</v>
      </c>
      <c r="E491" s="22">
        <v>1000</v>
      </c>
      <c r="F491" s="96">
        <f t="shared" si="364"/>
        <v>161568.68491917319</v>
      </c>
      <c r="G491" s="72">
        <f t="shared" si="365"/>
        <v>9.7238643449176876E-2</v>
      </c>
      <c r="H491" s="21">
        <v>100</v>
      </c>
      <c r="I491" s="72">
        <f t="shared" si="372"/>
        <v>0</v>
      </c>
      <c r="J491" s="22">
        <v>5000</v>
      </c>
      <c r="K491" s="96">
        <f t="shared" si="366"/>
        <v>500000</v>
      </c>
      <c r="L491" s="72">
        <f t="shared" si="367"/>
        <v>0.30092045218360775</v>
      </c>
      <c r="M491" s="21">
        <v>100</v>
      </c>
      <c r="N491" s="72">
        <f t="shared" si="373"/>
        <v>0</v>
      </c>
      <c r="O491" s="22">
        <v>10000</v>
      </c>
      <c r="P491" s="96">
        <f t="shared" si="368"/>
        <v>1000000</v>
      </c>
      <c r="Q491" s="72">
        <f t="shared" si="369"/>
        <v>0.60184090436721549</v>
      </c>
      <c r="R491" s="120">
        <f t="shared" si="370"/>
        <v>1661568.6849191731</v>
      </c>
      <c r="S491" s="99">
        <f t="shared" si="363"/>
        <v>1</v>
      </c>
      <c r="V491" s="116" t="s">
        <v>606</v>
      </c>
      <c r="W491" s="116"/>
      <c r="X491" s="72">
        <f t="shared" si="342"/>
        <v>0.10127734256706082</v>
      </c>
      <c r="Y491" s="71">
        <f t="shared" si="343"/>
        <v>1012.8367240097126</v>
      </c>
      <c r="Z491" s="72">
        <f t="shared" si="344"/>
        <v>0.31248046997062684</v>
      </c>
      <c r="AA491" s="71">
        <f t="shared" si="345"/>
        <v>3125</v>
      </c>
      <c r="AB491" s="72">
        <f t="shared" si="346"/>
        <v>0.62496093994125368</v>
      </c>
      <c r="AC491" s="71">
        <f t="shared" si="347"/>
        <v>6250</v>
      </c>
      <c r="AD491" s="71">
        <f t="shared" si="348"/>
        <v>10387.836724009712</v>
      </c>
      <c r="AE491" s="72">
        <f t="shared" si="349"/>
        <v>9.741426364064359E-5</v>
      </c>
      <c r="AG491" s="116" t="s">
        <v>1498</v>
      </c>
      <c r="AH491" s="116"/>
      <c r="AI491" s="82">
        <f t="shared" si="330"/>
        <v>0.10127734256706082</v>
      </c>
      <c r="AJ491" s="71">
        <f t="shared" si="331"/>
        <v>1012.8367240097126</v>
      </c>
      <c r="AK491" s="117">
        <f t="shared" si="332"/>
        <v>0.31248046997062684</v>
      </c>
      <c r="AL491" s="118">
        <f t="shared" si="333"/>
        <v>3125</v>
      </c>
      <c r="AM491" s="82">
        <f t="shared" si="334"/>
        <v>0.62496093994125368</v>
      </c>
      <c r="AN491" s="71">
        <f t="shared" si="335"/>
        <v>6250</v>
      </c>
      <c r="AO491" s="71">
        <f t="shared" si="336"/>
        <v>10387.836724009712</v>
      </c>
      <c r="AP491" s="72">
        <f t="shared" si="350"/>
        <v>9.7414263640738241E-5</v>
      </c>
      <c r="AR491" s="116" t="s">
        <v>606</v>
      </c>
      <c r="AS491" s="116"/>
      <c r="AT491" s="25">
        <f t="shared" si="358"/>
        <v>0.52001162560630088</v>
      </c>
      <c r="AU491" s="48">
        <f t="shared" si="337"/>
        <v>5401.7958613851215</v>
      </c>
      <c r="AV491" s="25">
        <f t="shared" si="359"/>
        <v>0.32088811384846871</v>
      </c>
      <c r="AW491" s="48">
        <f t="shared" si="338"/>
        <v>3333.333333333333</v>
      </c>
      <c r="AX491" s="25">
        <f t="shared" si="360"/>
        <v>0.32088811384846871</v>
      </c>
      <c r="AY491" s="48">
        <f t="shared" si="339"/>
        <v>3333.333333333333</v>
      </c>
      <c r="AZ491" s="48">
        <f t="shared" si="340"/>
        <v>12068.462528051787</v>
      </c>
      <c r="BA491" s="25">
        <f t="shared" si="361"/>
        <v>4.4734890817956402E-4</v>
      </c>
      <c r="BC491" s="116" t="s">
        <v>1498</v>
      </c>
      <c r="BD491" s="116"/>
      <c r="BE491" s="56">
        <f t="shared" si="351"/>
        <v>0.33333333333333331</v>
      </c>
      <c r="BF491" s="48">
        <f t="shared" si="352"/>
        <v>4022.8208426839287</v>
      </c>
      <c r="BG491" s="56">
        <f t="shared" si="353"/>
        <v>0.33333333333333331</v>
      </c>
      <c r="BH491" s="48">
        <f t="shared" si="354"/>
        <v>3334.4444444444439</v>
      </c>
      <c r="BI491" s="56">
        <f t="shared" si="355"/>
        <v>0.33333333333333331</v>
      </c>
      <c r="BJ491" s="48">
        <f t="shared" si="356"/>
        <v>3334.4444444444439</v>
      </c>
      <c r="BK491" s="48">
        <f t="shared" si="341"/>
        <v>12068.462528051787</v>
      </c>
      <c r="BL491" s="51">
        <f t="shared" si="357"/>
        <v>4.4734890817954565E-4</v>
      </c>
    </row>
    <row r="492" spans="2:64" x14ac:dyDescent="0.2">
      <c r="B492" s="94">
        <v>44403</v>
      </c>
      <c r="C492" s="120">
        <f t="shared" si="362"/>
        <v>161.73025360409235</v>
      </c>
      <c r="D492" s="72">
        <f t="shared" si="371"/>
        <v>9.9999999999992109E-4</v>
      </c>
      <c r="E492" s="22">
        <v>1000</v>
      </c>
      <c r="F492" s="96">
        <f t="shared" si="364"/>
        <v>161730.25360409234</v>
      </c>
      <c r="G492" s="72">
        <f t="shared" si="365"/>
        <v>9.7326418203748141E-2</v>
      </c>
      <c r="H492" s="21">
        <v>100</v>
      </c>
      <c r="I492" s="72">
        <f t="shared" si="372"/>
        <v>0</v>
      </c>
      <c r="J492" s="22">
        <v>5000</v>
      </c>
      <c r="K492" s="96">
        <f t="shared" si="366"/>
        <v>500000</v>
      </c>
      <c r="L492" s="72">
        <f t="shared" si="367"/>
        <v>0.30089119393208397</v>
      </c>
      <c r="M492" s="21">
        <v>100</v>
      </c>
      <c r="N492" s="72">
        <f t="shared" si="373"/>
        <v>0</v>
      </c>
      <c r="O492" s="22">
        <v>10000</v>
      </c>
      <c r="P492" s="96">
        <f t="shared" si="368"/>
        <v>1000000</v>
      </c>
      <c r="Q492" s="72">
        <f t="shared" si="369"/>
        <v>0.60178238786416793</v>
      </c>
      <c r="R492" s="120">
        <f t="shared" si="370"/>
        <v>1661730.2536040924</v>
      </c>
      <c r="S492" s="99">
        <f t="shared" si="363"/>
        <v>1</v>
      </c>
      <c r="V492" s="116" t="s">
        <v>607</v>
      </c>
      <c r="W492" s="116"/>
      <c r="X492" s="72">
        <f t="shared" si="342"/>
        <v>0.10137861990962789</v>
      </c>
      <c r="Y492" s="71">
        <f t="shared" si="343"/>
        <v>1013.8495607337225</v>
      </c>
      <c r="Z492" s="72">
        <f t="shared" si="344"/>
        <v>0.31248046997062684</v>
      </c>
      <c r="AA492" s="71">
        <f t="shared" si="345"/>
        <v>3125</v>
      </c>
      <c r="AB492" s="72">
        <f t="shared" si="346"/>
        <v>0.62496093994125368</v>
      </c>
      <c r="AC492" s="71">
        <f t="shared" si="347"/>
        <v>6250</v>
      </c>
      <c r="AD492" s="71">
        <f t="shared" si="348"/>
        <v>10388.849560733723</v>
      </c>
      <c r="AE492" s="72">
        <f t="shared" si="349"/>
        <v>9.750217980124902E-5</v>
      </c>
      <c r="AG492" s="116" t="s">
        <v>1499</v>
      </c>
      <c r="AH492" s="116"/>
      <c r="AI492" s="82">
        <f t="shared" si="330"/>
        <v>0.10137861990962789</v>
      </c>
      <c r="AJ492" s="71">
        <f t="shared" si="331"/>
        <v>1013.8495607337225</v>
      </c>
      <c r="AK492" s="117">
        <f t="shared" si="332"/>
        <v>0.31248046997062684</v>
      </c>
      <c r="AL492" s="118">
        <f t="shared" si="333"/>
        <v>3125</v>
      </c>
      <c r="AM492" s="82">
        <f t="shared" si="334"/>
        <v>0.62496093994125368</v>
      </c>
      <c r="AN492" s="71">
        <f t="shared" si="335"/>
        <v>6250</v>
      </c>
      <c r="AO492" s="71">
        <f t="shared" si="336"/>
        <v>10388.849560733723</v>
      </c>
      <c r="AP492" s="72">
        <f t="shared" si="350"/>
        <v>9.7502179801312039E-5</v>
      </c>
      <c r="AR492" s="116" t="s">
        <v>607</v>
      </c>
      <c r="AS492" s="116"/>
      <c r="AT492" s="25">
        <f t="shared" si="358"/>
        <v>0.52048088921066427</v>
      </c>
      <c r="AU492" s="48">
        <f t="shared" si="337"/>
        <v>5407.1976572465073</v>
      </c>
      <c r="AV492" s="25">
        <f t="shared" si="359"/>
        <v>0.3208568296081778</v>
      </c>
      <c r="AW492" s="48">
        <f t="shared" si="338"/>
        <v>3333.333333333333</v>
      </c>
      <c r="AX492" s="25">
        <f t="shared" si="360"/>
        <v>0.3208568296081778</v>
      </c>
      <c r="AY492" s="48">
        <f t="shared" si="339"/>
        <v>3333.333333333333</v>
      </c>
      <c r="AZ492" s="48">
        <f t="shared" si="340"/>
        <v>12073.864323913174</v>
      </c>
      <c r="BA492" s="25">
        <f t="shared" si="361"/>
        <v>4.4759602549469628E-4</v>
      </c>
      <c r="BC492" s="116" t="s">
        <v>1499</v>
      </c>
      <c r="BD492" s="116"/>
      <c r="BE492" s="56">
        <f t="shared" si="351"/>
        <v>0.33333333333333331</v>
      </c>
      <c r="BF492" s="48">
        <f t="shared" si="352"/>
        <v>4024.6214413043913</v>
      </c>
      <c r="BG492" s="56">
        <f t="shared" si="353"/>
        <v>0.33333333333333331</v>
      </c>
      <c r="BH492" s="48">
        <f t="shared" si="354"/>
        <v>3334.4444444444439</v>
      </c>
      <c r="BI492" s="56">
        <f t="shared" si="355"/>
        <v>0.33333333333333331</v>
      </c>
      <c r="BJ492" s="48">
        <f t="shared" si="356"/>
        <v>3334.4444444444439</v>
      </c>
      <c r="BK492" s="48">
        <f t="shared" si="341"/>
        <v>12073.864323913174</v>
      </c>
      <c r="BL492" s="51">
        <f t="shared" si="357"/>
        <v>4.4759602549460098E-4</v>
      </c>
    </row>
    <row r="493" spans="2:64" x14ac:dyDescent="0.2">
      <c r="B493" s="94">
        <v>44404</v>
      </c>
      <c r="C493" s="120">
        <f t="shared" si="362"/>
        <v>161.89198385769646</v>
      </c>
      <c r="D493" s="72">
        <f t="shared" si="371"/>
        <v>1.0000000000000794E-3</v>
      </c>
      <c r="E493" s="22">
        <v>1000</v>
      </c>
      <c r="F493" s="96">
        <f t="shared" si="364"/>
        <v>161891.98385769647</v>
      </c>
      <c r="G493" s="72">
        <f t="shared" si="365"/>
        <v>9.7414263640589818E-2</v>
      </c>
      <c r="H493" s="21">
        <v>100</v>
      </c>
      <c r="I493" s="72">
        <f t="shared" si="372"/>
        <v>0</v>
      </c>
      <c r="J493" s="22">
        <v>5000</v>
      </c>
      <c r="K493" s="96">
        <f t="shared" si="366"/>
        <v>500000</v>
      </c>
      <c r="L493" s="72">
        <f t="shared" si="367"/>
        <v>0.3008619121198034</v>
      </c>
      <c r="M493" s="21">
        <v>100</v>
      </c>
      <c r="N493" s="72">
        <f t="shared" si="373"/>
        <v>0</v>
      </c>
      <c r="O493" s="22">
        <v>10000</v>
      </c>
      <c r="P493" s="96">
        <f t="shared" si="368"/>
        <v>1000000</v>
      </c>
      <c r="Q493" s="72">
        <f t="shared" si="369"/>
        <v>0.6017238242396068</v>
      </c>
      <c r="R493" s="120">
        <f t="shared" si="370"/>
        <v>1661891.9838576964</v>
      </c>
      <c r="S493" s="99">
        <f t="shared" si="363"/>
        <v>1</v>
      </c>
      <c r="V493" s="116" t="s">
        <v>608</v>
      </c>
      <c r="W493" s="116"/>
      <c r="X493" s="72">
        <f t="shared" si="342"/>
        <v>0.10147999852953754</v>
      </c>
      <c r="Y493" s="71">
        <f t="shared" si="343"/>
        <v>1014.8634102944563</v>
      </c>
      <c r="Z493" s="72">
        <f t="shared" si="344"/>
        <v>0.31248046997062684</v>
      </c>
      <c r="AA493" s="71">
        <f t="shared" si="345"/>
        <v>3125</v>
      </c>
      <c r="AB493" s="72">
        <f t="shared" si="346"/>
        <v>0.62496093994125368</v>
      </c>
      <c r="AC493" s="71">
        <f t="shared" si="347"/>
        <v>6250</v>
      </c>
      <c r="AD493" s="71">
        <f t="shared" si="348"/>
        <v>10389.863410294456</v>
      </c>
      <c r="AE493" s="72">
        <f t="shared" si="349"/>
        <v>9.759016672697197E-5</v>
      </c>
      <c r="AG493" s="116" t="s">
        <v>1500</v>
      </c>
      <c r="AH493" s="116"/>
      <c r="AI493" s="82">
        <f t="shared" si="330"/>
        <v>0.10147999852953754</v>
      </c>
      <c r="AJ493" s="71">
        <f t="shared" si="331"/>
        <v>1014.8634102944563</v>
      </c>
      <c r="AK493" s="117">
        <f t="shared" si="332"/>
        <v>0.31248046997062684</v>
      </c>
      <c r="AL493" s="118">
        <f t="shared" si="333"/>
        <v>3125</v>
      </c>
      <c r="AM493" s="82">
        <f t="shared" si="334"/>
        <v>0.62496093994125368</v>
      </c>
      <c r="AN493" s="71">
        <f t="shared" si="335"/>
        <v>6250</v>
      </c>
      <c r="AO493" s="71">
        <f t="shared" si="336"/>
        <v>10389.863410294456</v>
      </c>
      <c r="AP493" s="72">
        <f t="shared" si="350"/>
        <v>9.7590166727057337E-5</v>
      </c>
      <c r="AR493" s="116" t="s">
        <v>608</v>
      </c>
      <c r="AS493" s="116"/>
      <c r="AT493" s="25">
        <f t="shared" si="358"/>
        <v>0.52095053045075179</v>
      </c>
      <c r="AU493" s="48">
        <f t="shared" si="337"/>
        <v>5412.6048549037541</v>
      </c>
      <c r="AV493" s="25">
        <f t="shared" si="359"/>
        <v>0.32082552019217198</v>
      </c>
      <c r="AW493" s="48">
        <f t="shared" si="338"/>
        <v>3333.333333333333</v>
      </c>
      <c r="AX493" s="25">
        <f t="shared" si="360"/>
        <v>0.32082552019217198</v>
      </c>
      <c r="AY493" s="48">
        <f t="shared" si="339"/>
        <v>3333.333333333333</v>
      </c>
      <c r="AZ493" s="48">
        <f t="shared" si="340"/>
        <v>12079.271521570419</v>
      </c>
      <c r="BA493" s="25">
        <f t="shared" si="361"/>
        <v>4.4784316869750032E-4</v>
      </c>
      <c r="BC493" s="116" t="s">
        <v>1500</v>
      </c>
      <c r="BD493" s="116"/>
      <c r="BE493" s="56">
        <f t="shared" si="351"/>
        <v>0.33333333333333331</v>
      </c>
      <c r="BF493" s="48">
        <f t="shared" si="352"/>
        <v>4026.4238405234728</v>
      </c>
      <c r="BG493" s="56">
        <f t="shared" si="353"/>
        <v>0.33333333333333331</v>
      </c>
      <c r="BH493" s="48">
        <f t="shared" si="354"/>
        <v>3334.4444444444439</v>
      </c>
      <c r="BI493" s="56">
        <f t="shared" si="355"/>
        <v>0.33333333333333331</v>
      </c>
      <c r="BJ493" s="48">
        <f t="shared" si="356"/>
        <v>3334.4444444444439</v>
      </c>
      <c r="BK493" s="48">
        <f t="shared" si="341"/>
        <v>12079.271521570419</v>
      </c>
      <c r="BL493" s="51">
        <f t="shared" si="357"/>
        <v>4.4784316869739271E-4</v>
      </c>
    </row>
    <row r="494" spans="2:64" x14ac:dyDescent="0.2">
      <c r="B494" s="94">
        <v>44405</v>
      </c>
      <c r="C494" s="120">
        <f t="shared" si="362"/>
        <v>162.05387584155415</v>
      </c>
      <c r="D494" s="72">
        <f t="shared" si="371"/>
        <v>9.9999999999993388E-4</v>
      </c>
      <c r="E494" s="22">
        <v>1000</v>
      </c>
      <c r="F494" s="96">
        <f t="shared" si="364"/>
        <v>162053.87584155414</v>
      </c>
      <c r="G494" s="72">
        <f t="shared" si="365"/>
        <v>9.7502179801181699E-2</v>
      </c>
      <c r="H494" s="21">
        <v>100</v>
      </c>
      <c r="I494" s="72">
        <f t="shared" si="372"/>
        <v>0</v>
      </c>
      <c r="J494" s="22">
        <v>5000</v>
      </c>
      <c r="K494" s="96">
        <f t="shared" si="366"/>
        <v>500000</v>
      </c>
      <c r="L494" s="72">
        <f t="shared" si="367"/>
        <v>0.30083260673293943</v>
      </c>
      <c r="M494" s="21">
        <v>100</v>
      </c>
      <c r="N494" s="72">
        <f t="shared" si="373"/>
        <v>0</v>
      </c>
      <c r="O494" s="22">
        <v>10000</v>
      </c>
      <c r="P494" s="96">
        <f t="shared" si="368"/>
        <v>1000000</v>
      </c>
      <c r="Q494" s="72">
        <f t="shared" si="369"/>
        <v>0.60166521346587887</v>
      </c>
      <c r="R494" s="120">
        <f t="shared" si="370"/>
        <v>1662053.8758415543</v>
      </c>
      <c r="S494" s="99">
        <f t="shared" si="363"/>
        <v>1</v>
      </c>
      <c r="V494" s="116" t="s">
        <v>609</v>
      </c>
      <c r="W494" s="116"/>
      <c r="X494" s="72">
        <f t="shared" si="342"/>
        <v>0.10158147852806708</v>
      </c>
      <c r="Y494" s="71">
        <f t="shared" si="343"/>
        <v>1015.8782737047509</v>
      </c>
      <c r="Z494" s="72">
        <f t="shared" si="344"/>
        <v>0.31248046997062684</v>
      </c>
      <c r="AA494" s="71">
        <f t="shared" si="345"/>
        <v>3125</v>
      </c>
      <c r="AB494" s="72">
        <f t="shared" si="346"/>
        <v>0.62496093994125368</v>
      </c>
      <c r="AC494" s="71">
        <f t="shared" si="347"/>
        <v>6250</v>
      </c>
      <c r="AD494" s="71">
        <f t="shared" si="348"/>
        <v>10390.878273704751</v>
      </c>
      <c r="AE494" s="72">
        <f t="shared" si="349"/>
        <v>9.7678224459589704E-5</v>
      </c>
      <c r="AG494" s="116" t="s">
        <v>1501</v>
      </c>
      <c r="AH494" s="116"/>
      <c r="AI494" s="82">
        <f t="shared" si="330"/>
        <v>0.10158147852806708</v>
      </c>
      <c r="AJ494" s="71">
        <f t="shared" si="331"/>
        <v>1015.8782737047509</v>
      </c>
      <c r="AK494" s="117">
        <f t="shared" si="332"/>
        <v>0.31248046997062684</v>
      </c>
      <c r="AL494" s="118">
        <f t="shared" si="333"/>
        <v>3125</v>
      </c>
      <c r="AM494" s="82">
        <f t="shared" si="334"/>
        <v>0.62496093994125368</v>
      </c>
      <c r="AN494" s="71">
        <f t="shared" si="335"/>
        <v>6250</v>
      </c>
      <c r="AO494" s="71">
        <f t="shared" si="336"/>
        <v>10390.878273704751</v>
      </c>
      <c r="AP494" s="72">
        <f t="shared" si="350"/>
        <v>9.7678224459496477E-5</v>
      </c>
      <c r="AR494" s="116" t="s">
        <v>609</v>
      </c>
      <c r="AS494" s="116"/>
      <c r="AT494" s="25">
        <f t="shared" si="358"/>
        <v>0.52142054954772599</v>
      </c>
      <c r="AU494" s="48">
        <f t="shared" si="337"/>
        <v>5418.0174597586583</v>
      </c>
      <c r="AV494" s="25">
        <f t="shared" si="359"/>
        <v>0.32079418558570705</v>
      </c>
      <c r="AW494" s="48">
        <f t="shared" si="338"/>
        <v>3333.333333333333</v>
      </c>
      <c r="AX494" s="25">
        <f t="shared" si="360"/>
        <v>0.32079418558570705</v>
      </c>
      <c r="AY494" s="48">
        <f t="shared" si="339"/>
        <v>3333.333333333333</v>
      </c>
      <c r="AZ494" s="48">
        <f t="shared" si="340"/>
        <v>12084.684126425323</v>
      </c>
      <c r="BA494" s="25">
        <f t="shared" si="361"/>
        <v>4.48090337669677E-4</v>
      </c>
      <c r="BC494" s="116" t="s">
        <v>1501</v>
      </c>
      <c r="BD494" s="116"/>
      <c r="BE494" s="56">
        <f t="shared" si="351"/>
        <v>0.33333333333333331</v>
      </c>
      <c r="BF494" s="48">
        <f t="shared" si="352"/>
        <v>4028.2280421417745</v>
      </c>
      <c r="BG494" s="56">
        <f t="shared" si="353"/>
        <v>0.33333333333333331</v>
      </c>
      <c r="BH494" s="48">
        <f t="shared" si="354"/>
        <v>3334.4444444444439</v>
      </c>
      <c r="BI494" s="56">
        <f t="shared" si="355"/>
        <v>0.33333333333333331</v>
      </c>
      <c r="BJ494" s="48">
        <f t="shared" si="356"/>
        <v>3334.4444444444439</v>
      </c>
      <c r="BK494" s="48">
        <f t="shared" si="341"/>
        <v>12084.684126425323</v>
      </c>
      <c r="BL494" s="51">
        <f t="shared" si="357"/>
        <v>4.4809033766957107E-4</v>
      </c>
    </row>
    <row r="495" spans="2:64" x14ac:dyDescent="0.2">
      <c r="B495" s="94">
        <v>44406</v>
      </c>
      <c r="C495" s="120">
        <f t="shared" si="362"/>
        <v>162.21592971739571</v>
      </c>
      <c r="D495" s="72">
        <f t="shared" si="371"/>
        <v>1.0000000000000659E-3</v>
      </c>
      <c r="E495" s="22">
        <v>1000</v>
      </c>
      <c r="F495" s="96">
        <f t="shared" si="364"/>
        <v>162215.92971739572</v>
      </c>
      <c r="G495" s="72">
        <f t="shared" si="365"/>
        <v>9.7590166726999855E-2</v>
      </c>
      <c r="H495" s="21">
        <v>100</v>
      </c>
      <c r="I495" s="72">
        <f t="shared" si="372"/>
        <v>0</v>
      </c>
      <c r="J495" s="22">
        <v>5000</v>
      </c>
      <c r="K495" s="96">
        <f t="shared" si="366"/>
        <v>500000</v>
      </c>
      <c r="L495" s="72">
        <f t="shared" si="367"/>
        <v>0.30080327775766674</v>
      </c>
      <c r="M495" s="21">
        <v>100</v>
      </c>
      <c r="N495" s="72">
        <f t="shared" si="373"/>
        <v>0</v>
      </c>
      <c r="O495" s="22">
        <v>10000</v>
      </c>
      <c r="P495" s="96">
        <f t="shared" si="368"/>
        <v>1000000</v>
      </c>
      <c r="Q495" s="72">
        <f t="shared" si="369"/>
        <v>0.60160655551533349</v>
      </c>
      <c r="R495" s="120">
        <f t="shared" si="370"/>
        <v>1662215.9297173957</v>
      </c>
      <c r="S495" s="99">
        <f t="shared" si="363"/>
        <v>1</v>
      </c>
      <c r="V495" s="116" t="s">
        <v>610</v>
      </c>
      <c r="W495" s="116"/>
      <c r="X495" s="72">
        <f t="shared" si="342"/>
        <v>0.10168306000659513</v>
      </c>
      <c r="Y495" s="71">
        <f t="shared" si="343"/>
        <v>1016.8941519784555</v>
      </c>
      <c r="Z495" s="72">
        <f t="shared" si="344"/>
        <v>0.31248046997062684</v>
      </c>
      <c r="AA495" s="71">
        <f t="shared" si="345"/>
        <v>3125</v>
      </c>
      <c r="AB495" s="72">
        <f t="shared" si="346"/>
        <v>0.62496093994125368</v>
      </c>
      <c r="AC495" s="71">
        <f t="shared" si="347"/>
        <v>6250</v>
      </c>
      <c r="AD495" s="71">
        <f t="shared" si="348"/>
        <v>10391.894151978457</v>
      </c>
      <c r="AE495" s="72">
        <f t="shared" si="349"/>
        <v>9.7766353040252833E-5</v>
      </c>
      <c r="AG495" s="116" t="s">
        <v>1502</v>
      </c>
      <c r="AH495" s="116"/>
      <c r="AI495" s="82">
        <f t="shared" si="330"/>
        <v>0.10168306000659513</v>
      </c>
      <c r="AJ495" s="71">
        <f t="shared" si="331"/>
        <v>1016.8941519784555</v>
      </c>
      <c r="AK495" s="117">
        <f t="shared" si="332"/>
        <v>0.31248046997062684</v>
      </c>
      <c r="AL495" s="118">
        <f t="shared" si="333"/>
        <v>3125</v>
      </c>
      <c r="AM495" s="82">
        <f t="shared" si="334"/>
        <v>0.62496093994125368</v>
      </c>
      <c r="AN495" s="71">
        <f t="shared" si="335"/>
        <v>6250</v>
      </c>
      <c r="AO495" s="71">
        <f t="shared" si="336"/>
        <v>10391.894151978457</v>
      </c>
      <c r="AP495" s="72">
        <f t="shared" si="350"/>
        <v>9.7766353040151799E-5</v>
      </c>
      <c r="AR495" s="116" t="s">
        <v>610</v>
      </c>
      <c r="AS495" s="116"/>
      <c r="AT495" s="25">
        <f t="shared" si="358"/>
        <v>0.52189094672272784</v>
      </c>
      <c r="AU495" s="48">
        <f t="shared" si="337"/>
        <v>5423.4354772184161</v>
      </c>
      <c r="AV495" s="25">
        <f t="shared" si="359"/>
        <v>0.32076282577404019</v>
      </c>
      <c r="AW495" s="48">
        <f t="shared" si="338"/>
        <v>3333.333333333333</v>
      </c>
      <c r="AX495" s="25">
        <f t="shared" si="360"/>
        <v>0.32076282577404019</v>
      </c>
      <c r="AY495" s="48">
        <f t="shared" si="339"/>
        <v>3333.333333333333</v>
      </c>
      <c r="AZ495" s="48">
        <f t="shared" si="340"/>
        <v>12090.10214388508</v>
      </c>
      <c r="BA495" s="25">
        <f t="shared" si="361"/>
        <v>4.4833753229092243E-4</v>
      </c>
      <c r="BC495" s="116" t="s">
        <v>1502</v>
      </c>
      <c r="BD495" s="116"/>
      <c r="BE495" s="56">
        <f t="shared" si="351"/>
        <v>0.33333333333333331</v>
      </c>
      <c r="BF495" s="48">
        <f t="shared" si="352"/>
        <v>4030.0340479616934</v>
      </c>
      <c r="BG495" s="56">
        <f t="shared" si="353"/>
        <v>0.33333333333333331</v>
      </c>
      <c r="BH495" s="48">
        <f t="shared" si="354"/>
        <v>3334.4444444444439</v>
      </c>
      <c r="BI495" s="56">
        <f t="shared" si="355"/>
        <v>0.33333333333333331</v>
      </c>
      <c r="BJ495" s="48">
        <f t="shared" si="356"/>
        <v>3334.4444444444439</v>
      </c>
      <c r="BK495" s="48">
        <f t="shared" si="341"/>
        <v>12090.10214388508</v>
      </c>
      <c r="BL495" s="51">
        <f t="shared" si="357"/>
        <v>4.4833753229100992E-4</v>
      </c>
    </row>
    <row r="496" spans="2:64" x14ac:dyDescent="0.2">
      <c r="B496" s="94">
        <v>44407</v>
      </c>
      <c r="C496" s="120">
        <f t="shared" si="362"/>
        <v>162.37814564711312</v>
      </c>
      <c r="D496" s="72">
        <f t="shared" si="371"/>
        <v>1.0000000000000577E-3</v>
      </c>
      <c r="E496" s="22">
        <v>1000</v>
      </c>
      <c r="F496" s="96">
        <f t="shared" si="364"/>
        <v>162378.14564711312</v>
      </c>
      <c r="G496" s="72">
        <f t="shared" si="365"/>
        <v>9.7678224459516252E-2</v>
      </c>
      <c r="H496" s="21">
        <v>100</v>
      </c>
      <c r="I496" s="72">
        <f t="shared" si="372"/>
        <v>0</v>
      </c>
      <c r="J496" s="22">
        <v>5000</v>
      </c>
      <c r="K496" s="96">
        <f t="shared" si="366"/>
        <v>500000</v>
      </c>
      <c r="L496" s="72">
        <f t="shared" si="367"/>
        <v>0.30077392518016122</v>
      </c>
      <c r="M496" s="21">
        <v>100</v>
      </c>
      <c r="N496" s="72">
        <f t="shared" si="373"/>
        <v>0</v>
      </c>
      <c r="O496" s="22">
        <v>10000</v>
      </c>
      <c r="P496" s="96">
        <f t="shared" si="368"/>
        <v>1000000</v>
      </c>
      <c r="Q496" s="72">
        <f t="shared" si="369"/>
        <v>0.60154785036032243</v>
      </c>
      <c r="R496" s="120">
        <f t="shared" si="370"/>
        <v>1662378.1456471132</v>
      </c>
      <c r="S496" s="99">
        <f t="shared" si="363"/>
        <v>0.99999999999999989</v>
      </c>
      <c r="V496" s="116" t="s">
        <v>611</v>
      </c>
      <c r="W496" s="116"/>
      <c r="X496" s="72">
        <f t="shared" si="342"/>
        <v>0.10178474306660175</v>
      </c>
      <c r="Y496" s="71">
        <f t="shared" si="343"/>
        <v>1017.9110461304341</v>
      </c>
      <c r="Z496" s="72">
        <f t="shared" si="344"/>
        <v>0.31248046997062684</v>
      </c>
      <c r="AA496" s="71">
        <f t="shared" si="345"/>
        <v>3125</v>
      </c>
      <c r="AB496" s="72">
        <f t="shared" si="346"/>
        <v>0.62496093994125368</v>
      </c>
      <c r="AC496" s="71">
        <f t="shared" si="347"/>
        <v>6250</v>
      </c>
      <c r="AD496" s="71">
        <f t="shared" si="348"/>
        <v>10392.911046130434</v>
      </c>
      <c r="AE496" s="72">
        <f t="shared" si="349"/>
        <v>9.7854552510360599E-5</v>
      </c>
      <c r="AG496" s="116" t="s">
        <v>1503</v>
      </c>
      <c r="AH496" s="116"/>
      <c r="AI496" s="82">
        <f t="shared" si="330"/>
        <v>0.10178474306660175</v>
      </c>
      <c r="AJ496" s="71">
        <f t="shared" si="331"/>
        <v>1017.9110461304341</v>
      </c>
      <c r="AK496" s="117">
        <f t="shared" si="332"/>
        <v>0.31248046997062684</v>
      </c>
      <c r="AL496" s="118">
        <f t="shared" si="333"/>
        <v>3125</v>
      </c>
      <c r="AM496" s="82">
        <f t="shared" si="334"/>
        <v>0.62496093994125368</v>
      </c>
      <c r="AN496" s="71">
        <f t="shared" si="335"/>
        <v>6250</v>
      </c>
      <c r="AO496" s="71">
        <f t="shared" si="336"/>
        <v>10392.911046130434</v>
      </c>
      <c r="AP496" s="72">
        <f t="shared" si="350"/>
        <v>9.78545525103236E-5</v>
      </c>
      <c r="AR496" s="116" t="s">
        <v>611</v>
      </c>
      <c r="AS496" s="116"/>
      <c r="AT496" s="25">
        <f t="shared" si="358"/>
        <v>0.52236172219687649</v>
      </c>
      <c r="AU496" s="48">
        <f t="shared" si="337"/>
        <v>5428.8589126956349</v>
      </c>
      <c r="AV496" s="25">
        <f t="shared" si="359"/>
        <v>0.32073144074243037</v>
      </c>
      <c r="AW496" s="48">
        <f t="shared" si="338"/>
        <v>3333.333333333333</v>
      </c>
      <c r="AX496" s="25">
        <f t="shared" si="360"/>
        <v>0.32073144074243037</v>
      </c>
      <c r="AY496" s="48">
        <f t="shared" si="339"/>
        <v>3333.333333333333</v>
      </c>
      <c r="AZ496" s="48">
        <f t="shared" si="340"/>
        <v>12095.5255793623</v>
      </c>
      <c r="BA496" s="25">
        <f t="shared" si="361"/>
        <v>4.4858475244254363E-4</v>
      </c>
      <c r="BC496" s="116" t="s">
        <v>1503</v>
      </c>
      <c r="BD496" s="116"/>
      <c r="BE496" s="56">
        <f t="shared" si="351"/>
        <v>0.33333333333333331</v>
      </c>
      <c r="BF496" s="48">
        <f t="shared" si="352"/>
        <v>4031.8418597874333</v>
      </c>
      <c r="BG496" s="56">
        <f t="shared" si="353"/>
        <v>0.33333333333333331</v>
      </c>
      <c r="BH496" s="48">
        <f t="shared" si="354"/>
        <v>3334.4444444444439</v>
      </c>
      <c r="BI496" s="56">
        <f t="shared" si="355"/>
        <v>0.33333333333333331</v>
      </c>
      <c r="BJ496" s="48">
        <f t="shared" si="356"/>
        <v>3334.4444444444439</v>
      </c>
      <c r="BK496" s="48">
        <f t="shared" si="341"/>
        <v>12095.5255793623</v>
      </c>
      <c r="BL496" s="51">
        <f t="shared" si="357"/>
        <v>4.4858475244247131E-4</v>
      </c>
    </row>
    <row r="497" spans="2:64" x14ac:dyDescent="0.2">
      <c r="B497" s="94">
        <v>44408</v>
      </c>
      <c r="C497" s="120">
        <f t="shared" si="362"/>
        <v>162.54052379276024</v>
      </c>
      <c r="D497" s="72">
        <f t="shared" si="371"/>
        <v>1.0000000000000729E-3</v>
      </c>
      <c r="E497" s="22">
        <v>1000</v>
      </c>
      <c r="F497" s="96">
        <f t="shared" si="364"/>
        <v>162540.52379276024</v>
      </c>
      <c r="G497" s="72">
        <f t="shared" si="365"/>
        <v>9.7766353040198928E-2</v>
      </c>
      <c r="H497" s="21">
        <v>100</v>
      </c>
      <c r="I497" s="72">
        <f t="shared" si="372"/>
        <v>0</v>
      </c>
      <c r="J497" s="22">
        <v>5000</v>
      </c>
      <c r="K497" s="96">
        <f t="shared" si="366"/>
        <v>500000</v>
      </c>
      <c r="L497" s="72">
        <f t="shared" si="367"/>
        <v>0.30074454898660036</v>
      </c>
      <c r="M497" s="21">
        <v>100</v>
      </c>
      <c r="N497" s="72">
        <f t="shared" si="373"/>
        <v>0</v>
      </c>
      <c r="O497" s="22">
        <v>10000</v>
      </c>
      <c r="P497" s="96">
        <f t="shared" si="368"/>
        <v>1000000</v>
      </c>
      <c r="Q497" s="72">
        <f t="shared" si="369"/>
        <v>0.60148909797320071</v>
      </c>
      <c r="R497" s="120">
        <f t="shared" si="370"/>
        <v>1662540.5237927602</v>
      </c>
      <c r="S497" s="99">
        <f t="shared" si="363"/>
        <v>1</v>
      </c>
      <c r="V497" s="116" t="s">
        <v>612</v>
      </c>
      <c r="W497" s="116"/>
      <c r="X497" s="72">
        <f t="shared" si="342"/>
        <v>0.10188652780966835</v>
      </c>
      <c r="Y497" s="71">
        <f t="shared" si="343"/>
        <v>1018.9289571765646</v>
      </c>
      <c r="Z497" s="72">
        <f t="shared" si="344"/>
        <v>0.31248046997062684</v>
      </c>
      <c r="AA497" s="71">
        <f t="shared" si="345"/>
        <v>3125</v>
      </c>
      <c r="AB497" s="72">
        <f t="shared" si="346"/>
        <v>0.62496093994125368</v>
      </c>
      <c r="AC497" s="71">
        <f t="shared" si="347"/>
        <v>6250</v>
      </c>
      <c r="AD497" s="71">
        <f t="shared" si="348"/>
        <v>10393.928957176566</v>
      </c>
      <c r="AE497" s="72">
        <f t="shared" si="349"/>
        <v>9.7942822912085715E-5</v>
      </c>
      <c r="AG497" s="116" t="s">
        <v>1504</v>
      </c>
      <c r="AH497" s="116"/>
      <c r="AI497" s="82">
        <f t="shared" si="330"/>
        <v>0.10188652780966835</v>
      </c>
      <c r="AJ497" s="71">
        <f t="shared" si="331"/>
        <v>1018.9289571765646</v>
      </c>
      <c r="AK497" s="117">
        <f t="shared" si="332"/>
        <v>0.31248046997062684</v>
      </c>
      <c r="AL497" s="118">
        <f t="shared" si="333"/>
        <v>3125</v>
      </c>
      <c r="AM497" s="82">
        <f t="shared" si="334"/>
        <v>0.62496093994125368</v>
      </c>
      <c r="AN497" s="71">
        <f t="shared" si="335"/>
        <v>6250</v>
      </c>
      <c r="AO497" s="71">
        <f t="shared" si="336"/>
        <v>10393.928957176566</v>
      </c>
      <c r="AP497" s="72">
        <f t="shared" si="350"/>
        <v>9.7942822911978311E-5</v>
      </c>
      <c r="AR497" s="116" t="s">
        <v>612</v>
      </c>
      <c r="AS497" s="116"/>
      <c r="AT497" s="25">
        <f t="shared" si="358"/>
        <v>0.52283287619126806</v>
      </c>
      <c r="AU497" s="48">
        <f t="shared" si="337"/>
        <v>5434.2877716083312</v>
      </c>
      <c r="AV497" s="25">
        <f t="shared" si="359"/>
        <v>0.32070003047613754</v>
      </c>
      <c r="AW497" s="48">
        <f t="shared" si="338"/>
        <v>3333.333333333333</v>
      </c>
      <c r="AX497" s="25">
        <f t="shared" si="360"/>
        <v>0.32070003047613754</v>
      </c>
      <c r="AY497" s="48">
        <f t="shared" si="339"/>
        <v>3333.333333333333</v>
      </c>
      <c r="AZ497" s="48">
        <f t="shared" si="340"/>
        <v>12100.954438274995</v>
      </c>
      <c r="BA497" s="25">
        <f t="shared" si="361"/>
        <v>4.4883199800414559E-4</v>
      </c>
      <c r="BC497" s="116" t="s">
        <v>1504</v>
      </c>
      <c r="BD497" s="116"/>
      <c r="BE497" s="56">
        <f t="shared" si="351"/>
        <v>0.33333333333333331</v>
      </c>
      <c r="BF497" s="48">
        <f t="shared" si="352"/>
        <v>4033.6514794249983</v>
      </c>
      <c r="BG497" s="56">
        <f t="shared" si="353"/>
        <v>0.33333333333333331</v>
      </c>
      <c r="BH497" s="48">
        <f t="shared" si="354"/>
        <v>3334.4444444444439</v>
      </c>
      <c r="BI497" s="56">
        <f t="shared" si="355"/>
        <v>0.33333333333333331</v>
      </c>
      <c r="BJ497" s="48">
        <f t="shared" si="356"/>
        <v>3334.4444444444439</v>
      </c>
      <c r="BK497" s="48">
        <f t="shared" si="341"/>
        <v>12100.954438274995</v>
      </c>
      <c r="BL497" s="51">
        <f t="shared" si="357"/>
        <v>4.4883199800405116E-4</v>
      </c>
    </row>
    <row r="498" spans="2:64" x14ac:dyDescent="0.2">
      <c r="B498" s="94">
        <v>44409</v>
      </c>
      <c r="C498" s="120">
        <f t="shared" si="362"/>
        <v>162.703064316553</v>
      </c>
      <c r="D498" s="72">
        <f t="shared" si="371"/>
        <v>9.9999999999997769E-4</v>
      </c>
      <c r="E498" s="22">
        <v>1000</v>
      </c>
      <c r="F498" s="96">
        <f t="shared" si="364"/>
        <v>162703.06431655301</v>
      </c>
      <c r="G498" s="72">
        <f t="shared" si="365"/>
        <v>9.7854552510511797E-2</v>
      </c>
      <c r="H498" s="21">
        <v>100</v>
      </c>
      <c r="I498" s="72">
        <f t="shared" si="372"/>
        <v>0</v>
      </c>
      <c r="J498" s="22">
        <v>5000</v>
      </c>
      <c r="K498" s="96">
        <f t="shared" si="366"/>
        <v>500000</v>
      </c>
      <c r="L498" s="72">
        <f t="shared" si="367"/>
        <v>0.30071514916316272</v>
      </c>
      <c r="M498" s="21">
        <v>100</v>
      </c>
      <c r="N498" s="72">
        <f t="shared" si="373"/>
        <v>0</v>
      </c>
      <c r="O498" s="22">
        <v>10000</v>
      </c>
      <c r="P498" s="96">
        <f t="shared" si="368"/>
        <v>1000000</v>
      </c>
      <c r="Q498" s="72">
        <f t="shared" si="369"/>
        <v>0.60143029832632544</v>
      </c>
      <c r="R498" s="120">
        <f t="shared" si="370"/>
        <v>1662703.0643165531</v>
      </c>
      <c r="S498" s="99">
        <f t="shared" si="363"/>
        <v>1</v>
      </c>
      <c r="V498" s="116" t="s">
        <v>613</v>
      </c>
      <c r="W498" s="116"/>
      <c r="X498" s="72">
        <f t="shared" si="342"/>
        <v>0.10198841433747803</v>
      </c>
      <c r="Y498" s="71">
        <f t="shared" si="343"/>
        <v>1019.9478861337412</v>
      </c>
      <c r="Z498" s="72">
        <f t="shared" si="344"/>
        <v>0.31248046997062684</v>
      </c>
      <c r="AA498" s="71">
        <f t="shared" si="345"/>
        <v>3125</v>
      </c>
      <c r="AB498" s="72">
        <f t="shared" si="346"/>
        <v>0.62496093994125368</v>
      </c>
      <c r="AC498" s="71">
        <f t="shared" si="347"/>
        <v>6250</v>
      </c>
      <c r="AD498" s="71">
        <f t="shared" si="348"/>
        <v>10394.947886133741</v>
      </c>
      <c r="AE498" s="72">
        <f t="shared" si="349"/>
        <v>9.8031164285748658E-5</v>
      </c>
      <c r="AG498" s="116" t="s">
        <v>1505</v>
      </c>
      <c r="AH498" s="116"/>
      <c r="AI498" s="82">
        <f t="shared" si="330"/>
        <v>0.10198841433747803</v>
      </c>
      <c r="AJ498" s="71">
        <f t="shared" si="331"/>
        <v>1019.9478861337412</v>
      </c>
      <c r="AK498" s="117">
        <f t="shared" si="332"/>
        <v>0.31248046997062684</v>
      </c>
      <c r="AL498" s="118">
        <f t="shared" si="333"/>
        <v>3125</v>
      </c>
      <c r="AM498" s="82">
        <f t="shared" si="334"/>
        <v>0.62496093994125368</v>
      </c>
      <c r="AN498" s="71">
        <f t="shared" si="335"/>
        <v>6250</v>
      </c>
      <c r="AO498" s="71">
        <f t="shared" si="336"/>
        <v>10394.947886133741</v>
      </c>
      <c r="AP498" s="72">
        <f t="shared" si="350"/>
        <v>9.8031164285750094E-5</v>
      </c>
      <c r="AR498" s="116" t="s">
        <v>613</v>
      </c>
      <c r="AS498" s="116"/>
      <c r="AT498" s="25">
        <f t="shared" si="358"/>
        <v>0.52330440892697638</v>
      </c>
      <c r="AU498" s="48">
        <f t="shared" si="337"/>
        <v>5439.7220593799402</v>
      </c>
      <c r="AV498" s="25">
        <f t="shared" si="359"/>
        <v>0.32066859496042371</v>
      </c>
      <c r="AW498" s="48">
        <f t="shared" si="338"/>
        <v>3333.333333333333</v>
      </c>
      <c r="AX498" s="25">
        <f t="shared" si="360"/>
        <v>0.32066859496042371</v>
      </c>
      <c r="AY498" s="48">
        <f t="shared" si="339"/>
        <v>3333.333333333333</v>
      </c>
      <c r="AZ498" s="48">
        <f t="shared" si="340"/>
        <v>12106.388726046607</v>
      </c>
      <c r="BA498" s="25">
        <f t="shared" si="361"/>
        <v>4.4907926885694242E-4</v>
      </c>
      <c r="BC498" s="116" t="s">
        <v>1505</v>
      </c>
      <c r="BD498" s="116"/>
      <c r="BE498" s="56">
        <f t="shared" si="351"/>
        <v>0.33333333333333331</v>
      </c>
      <c r="BF498" s="48">
        <f t="shared" si="352"/>
        <v>4035.4629086822024</v>
      </c>
      <c r="BG498" s="56">
        <f t="shared" si="353"/>
        <v>0.33333333333333331</v>
      </c>
      <c r="BH498" s="48">
        <f t="shared" si="354"/>
        <v>3334.4444444444439</v>
      </c>
      <c r="BI498" s="56">
        <f t="shared" si="355"/>
        <v>0.33333333333333331</v>
      </c>
      <c r="BJ498" s="48">
        <f t="shared" si="356"/>
        <v>3334.4444444444439</v>
      </c>
      <c r="BK498" s="48">
        <f t="shared" si="341"/>
        <v>12106.388726046607</v>
      </c>
      <c r="BL498" s="51">
        <f t="shared" si="357"/>
        <v>4.4907926885695559E-4</v>
      </c>
    </row>
    <row r="499" spans="2:64" x14ac:dyDescent="0.2">
      <c r="B499" s="94">
        <v>44410</v>
      </c>
      <c r="C499" s="120">
        <f t="shared" si="362"/>
        <v>162.86576738086956</v>
      </c>
      <c r="D499" s="72">
        <f t="shared" si="371"/>
        <v>1.000000000000041E-3</v>
      </c>
      <c r="E499" s="22">
        <v>1000</v>
      </c>
      <c r="F499" s="96">
        <f t="shared" si="364"/>
        <v>162865.76738086957</v>
      </c>
      <c r="G499" s="72">
        <f t="shared" si="365"/>
        <v>9.7942822911914654E-2</v>
      </c>
      <c r="H499" s="21">
        <v>100</v>
      </c>
      <c r="I499" s="72">
        <f t="shared" si="372"/>
        <v>0</v>
      </c>
      <c r="J499" s="22">
        <v>5000</v>
      </c>
      <c r="K499" s="96">
        <f t="shared" si="366"/>
        <v>500000</v>
      </c>
      <c r="L499" s="72">
        <f t="shared" si="367"/>
        <v>0.30068572569602847</v>
      </c>
      <c r="M499" s="21">
        <v>100</v>
      </c>
      <c r="N499" s="72">
        <f t="shared" si="373"/>
        <v>0</v>
      </c>
      <c r="O499" s="22">
        <v>10000</v>
      </c>
      <c r="P499" s="96">
        <f t="shared" si="368"/>
        <v>1000000</v>
      </c>
      <c r="Q499" s="72">
        <f t="shared" si="369"/>
        <v>0.60137145139205694</v>
      </c>
      <c r="R499" s="120">
        <f t="shared" si="370"/>
        <v>1662865.7673808695</v>
      </c>
      <c r="S499" s="99">
        <f t="shared" si="363"/>
        <v>1</v>
      </c>
      <c r="V499" s="116" t="s">
        <v>614</v>
      </c>
      <c r="W499" s="116"/>
      <c r="X499" s="72">
        <f t="shared" si="342"/>
        <v>0.10209040275181552</v>
      </c>
      <c r="Y499" s="71">
        <f t="shared" si="343"/>
        <v>1020.9678340198751</v>
      </c>
      <c r="Z499" s="72">
        <f t="shared" si="344"/>
        <v>0.31248046997062684</v>
      </c>
      <c r="AA499" s="71">
        <f t="shared" si="345"/>
        <v>3125</v>
      </c>
      <c r="AB499" s="72">
        <f t="shared" si="346"/>
        <v>0.62496093994125368</v>
      </c>
      <c r="AC499" s="71">
        <f t="shared" si="347"/>
        <v>6250</v>
      </c>
      <c r="AD499" s="71">
        <f t="shared" si="348"/>
        <v>10395.967834019875</v>
      </c>
      <c r="AE499" s="72">
        <f t="shared" si="349"/>
        <v>9.8119576673843294E-5</v>
      </c>
      <c r="AG499" s="116" t="s">
        <v>1506</v>
      </c>
      <c r="AH499" s="116"/>
      <c r="AI499" s="82">
        <f t="shared" si="330"/>
        <v>0.10209040275181552</v>
      </c>
      <c r="AJ499" s="71">
        <f t="shared" si="331"/>
        <v>1020.9678340198751</v>
      </c>
      <c r="AK499" s="117">
        <f t="shared" si="332"/>
        <v>0.31248046997062684</v>
      </c>
      <c r="AL499" s="118">
        <f t="shared" si="333"/>
        <v>3125</v>
      </c>
      <c r="AM499" s="82">
        <f t="shared" si="334"/>
        <v>0.62496093994125368</v>
      </c>
      <c r="AN499" s="71">
        <f t="shared" si="335"/>
        <v>6250</v>
      </c>
      <c r="AO499" s="71">
        <f t="shared" si="336"/>
        <v>10395.967834019875</v>
      </c>
      <c r="AP499" s="72">
        <f t="shared" si="350"/>
        <v>9.8119576673827424E-5</v>
      </c>
      <c r="AR499" s="116" t="s">
        <v>614</v>
      </c>
      <c r="AS499" s="116"/>
      <c r="AT499" s="25">
        <f t="shared" si="358"/>
        <v>0.52377632062505197</v>
      </c>
      <c r="AU499" s="48">
        <f t="shared" si="337"/>
        <v>5445.1617814393212</v>
      </c>
      <c r="AV499" s="25">
        <f t="shared" si="359"/>
        <v>0.32063713418055195</v>
      </c>
      <c r="AW499" s="48">
        <f t="shared" si="338"/>
        <v>3333.333333333333</v>
      </c>
      <c r="AX499" s="25">
        <f t="shared" si="360"/>
        <v>0.32063713418055195</v>
      </c>
      <c r="AY499" s="48">
        <f t="shared" si="339"/>
        <v>3333.333333333333</v>
      </c>
      <c r="AZ499" s="48">
        <f t="shared" si="340"/>
        <v>12111.828448105985</v>
      </c>
      <c r="BA499" s="25">
        <f t="shared" si="361"/>
        <v>4.4932656488014651E-4</v>
      </c>
      <c r="BC499" s="116" t="s">
        <v>1506</v>
      </c>
      <c r="BD499" s="116"/>
      <c r="BE499" s="56">
        <f t="shared" si="351"/>
        <v>0.33333333333333331</v>
      </c>
      <c r="BF499" s="48">
        <f t="shared" si="352"/>
        <v>4037.2761493686617</v>
      </c>
      <c r="BG499" s="56">
        <f t="shared" si="353"/>
        <v>0.33333333333333331</v>
      </c>
      <c r="BH499" s="48">
        <f t="shared" si="354"/>
        <v>3334.4444444444439</v>
      </c>
      <c r="BI499" s="56">
        <f t="shared" si="355"/>
        <v>0.33333333333333331</v>
      </c>
      <c r="BJ499" s="48">
        <f t="shared" si="356"/>
        <v>3334.4444444444439</v>
      </c>
      <c r="BK499" s="48">
        <f t="shared" si="341"/>
        <v>12111.828448105985</v>
      </c>
      <c r="BL499" s="51">
        <f t="shared" si="357"/>
        <v>4.4932656488017031E-4</v>
      </c>
    </row>
    <row r="500" spans="2:64" x14ac:dyDescent="0.2">
      <c r="B500" s="94">
        <v>44411</v>
      </c>
      <c r="C500" s="120">
        <f t="shared" si="362"/>
        <v>163.02863314825044</v>
      </c>
      <c r="D500" s="72">
        <f t="shared" si="371"/>
        <v>1.0000000000000573E-3</v>
      </c>
      <c r="E500" s="22">
        <v>1000</v>
      </c>
      <c r="F500" s="96">
        <f t="shared" si="364"/>
        <v>163028.63314825043</v>
      </c>
      <c r="G500" s="72">
        <f t="shared" si="365"/>
        <v>9.8031164285863059E-2</v>
      </c>
      <c r="H500" s="21">
        <v>100</v>
      </c>
      <c r="I500" s="72">
        <f t="shared" si="372"/>
        <v>0</v>
      </c>
      <c r="J500" s="22">
        <v>5000</v>
      </c>
      <c r="K500" s="96">
        <f t="shared" si="366"/>
        <v>500000</v>
      </c>
      <c r="L500" s="72">
        <f t="shared" si="367"/>
        <v>0.300656278571379</v>
      </c>
      <c r="M500" s="21">
        <v>100</v>
      </c>
      <c r="N500" s="72">
        <f t="shared" si="373"/>
        <v>0</v>
      </c>
      <c r="O500" s="22">
        <v>10000</v>
      </c>
      <c r="P500" s="96">
        <f t="shared" si="368"/>
        <v>1000000</v>
      </c>
      <c r="Q500" s="72">
        <f t="shared" si="369"/>
        <v>0.601312557142758</v>
      </c>
      <c r="R500" s="120">
        <f t="shared" si="370"/>
        <v>1663028.6331482504</v>
      </c>
      <c r="S500" s="99">
        <f t="shared" si="363"/>
        <v>1</v>
      </c>
      <c r="V500" s="116" t="s">
        <v>615</v>
      </c>
      <c r="W500" s="116"/>
      <c r="X500" s="72">
        <f t="shared" si="342"/>
        <v>0.10219249315456733</v>
      </c>
      <c r="Y500" s="71">
        <f t="shared" si="343"/>
        <v>1021.9888018538949</v>
      </c>
      <c r="Z500" s="72">
        <f t="shared" si="344"/>
        <v>0.31248046997062684</v>
      </c>
      <c r="AA500" s="71">
        <f t="shared" si="345"/>
        <v>3125</v>
      </c>
      <c r="AB500" s="72">
        <f t="shared" si="346"/>
        <v>0.62496093994125368</v>
      </c>
      <c r="AC500" s="71">
        <f t="shared" si="347"/>
        <v>6250</v>
      </c>
      <c r="AD500" s="71">
        <f t="shared" si="348"/>
        <v>10396.988801853895</v>
      </c>
      <c r="AE500" s="72">
        <f t="shared" si="349"/>
        <v>9.820806011718611E-5</v>
      </c>
      <c r="AG500" s="116" t="s">
        <v>1507</v>
      </c>
      <c r="AH500" s="116"/>
      <c r="AI500" s="82">
        <f t="shared" si="330"/>
        <v>0.10219249315456733</v>
      </c>
      <c r="AJ500" s="71">
        <f t="shared" si="331"/>
        <v>1021.9888018538949</v>
      </c>
      <c r="AK500" s="117">
        <f t="shared" si="332"/>
        <v>0.31248046997062684</v>
      </c>
      <c r="AL500" s="118">
        <f t="shared" si="333"/>
        <v>3125</v>
      </c>
      <c r="AM500" s="82">
        <f t="shared" si="334"/>
        <v>0.62496093994125368</v>
      </c>
      <c r="AN500" s="71">
        <f t="shared" si="335"/>
        <v>6250</v>
      </c>
      <c r="AO500" s="71">
        <f t="shared" si="336"/>
        <v>10396.988801853895</v>
      </c>
      <c r="AP500" s="72">
        <f t="shared" si="350"/>
        <v>9.8208060117288554E-5</v>
      </c>
      <c r="AR500" s="116" t="s">
        <v>615</v>
      </c>
      <c r="AS500" s="116"/>
      <c r="AT500" s="25">
        <f t="shared" si="358"/>
        <v>0.5242486115065218</v>
      </c>
      <c r="AU500" s="48">
        <f t="shared" si="337"/>
        <v>5450.6069432207596</v>
      </c>
      <c r="AV500" s="25">
        <f t="shared" si="359"/>
        <v>0.32060564812178732</v>
      </c>
      <c r="AW500" s="48">
        <f t="shared" si="338"/>
        <v>3333.333333333333</v>
      </c>
      <c r="AX500" s="25">
        <f t="shared" si="360"/>
        <v>0.32060564812178732</v>
      </c>
      <c r="AY500" s="48">
        <f t="shared" si="339"/>
        <v>3333.333333333333</v>
      </c>
      <c r="AZ500" s="48">
        <f t="shared" si="340"/>
        <v>12117.273609887427</v>
      </c>
      <c r="BA500" s="25">
        <f t="shared" si="361"/>
        <v>4.4957388595547921E-4</v>
      </c>
      <c r="BC500" s="116" t="s">
        <v>1507</v>
      </c>
      <c r="BD500" s="116"/>
      <c r="BE500" s="56">
        <f t="shared" si="351"/>
        <v>0.33333333333333331</v>
      </c>
      <c r="BF500" s="48">
        <f t="shared" si="352"/>
        <v>4039.0912032958086</v>
      </c>
      <c r="BG500" s="56">
        <f t="shared" si="353"/>
        <v>0.33333333333333331</v>
      </c>
      <c r="BH500" s="48">
        <f t="shared" si="354"/>
        <v>3334.4444444444439</v>
      </c>
      <c r="BI500" s="56">
        <f t="shared" si="355"/>
        <v>0.33333333333333331</v>
      </c>
      <c r="BJ500" s="48">
        <f t="shared" si="356"/>
        <v>3334.4444444444439</v>
      </c>
      <c r="BK500" s="48">
        <f t="shared" si="341"/>
        <v>12117.273609887427</v>
      </c>
      <c r="BL500" s="51">
        <f t="shared" si="357"/>
        <v>4.4957388595556758E-4</v>
      </c>
    </row>
    <row r="501" spans="2:64" x14ac:dyDescent="0.2">
      <c r="B501" s="94">
        <v>44412</v>
      </c>
      <c r="C501" s="120">
        <f t="shared" si="362"/>
        <v>163.19166178139869</v>
      </c>
      <c r="D501" s="72">
        <f t="shared" si="371"/>
        <v>1.0000000000000464E-3</v>
      </c>
      <c r="E501" s="22">
        <v>1000</v>
      </c>
      <c r="F501" s="96">
        <f t="shared" si="364"/>
        <v>163191.6617813987</v>
      </c>
      <c r="G501" s="72">
        <f t="shared" si="365"/>
        <v>9.811957667380837E-2</v>
      </c>
      <c r="H501" s="21">
        <v>100</v>
      </c>
      <c r="I501" s="72">
        <f t="shared" si="372"/>
        <v>0</v>
      </c>
      <c r="J501" s="22">
        <v>5000</v>
      </c>
      <c r="K501" s="96">
        <f t="shared" si="366"/>
        <v>500000</v>
      </c>
      <c r="L501" s="72">
        <f t="shared" si="367"/>
        <v>0.30062680777539724</v>
      </c>
      <c r="M501" s="21">
        <v>100</v>
      </c>
      <c r="N501" s="72">
        <f t="shared" si="373"/>
        <v>0</v>
      </c>
      <c r="O501" s="22">
        <v>10000</v>
      </c>
      <c r="P501" s="96">
        <f t="shared" si="368"/>
        <v>1000000</v>
      </c>
      <c r="Q501" s="72">
        <f t="shared" si="369"/>
        <v>0.60125361555079448</v>
      </c>
      <c r="R501" s="120">
        <f t="shared" si="370"/>
        <v>1663191.6617813986</v>
      </c>
      <c r="S501" s="99">
        <f t="shared" si="363"/>
        <v>1</v>
      </c>
      <c r="V501" s="116" t="s">
        <v>616</v>
      </c>
      <c r="W501" s="116"/>
      <c r="X501" s="72">
        <f t="shared" si="342"/>
        <v>0.10229468564772191</v>
      </c>
      <c r="Y501" s="71">
        <f t="shared" si="343"/>
        <v>1023.0107906557489</v>
      </c>
      <c r="Z501" s="72">
        <f t="shared" si="344"/>
        <v>0.31248046997062684</v>
      </c>
      <c r="AA501" s="71">
        <f t="shared" si="345"/>
        <v>3125</v>
      </c>
      <c r="AB501" s="72">
        <f t="shared" si="346"/>
        <v>0.62496093994125368</v>
      </c>
      <c r="AC501" s="71">
        <f t="shared" si="347"/>
        <v>6250</v>
      </c>
      <c r="AD501" s="71">
        <f t="shared" si="348"/>
        <v>10398.01079065575</v>
      </c>
      <c r="AE501" s="72">
        <f t="shared" si="349"/>
        <v>9.8296614657541304E-5</v>
      </c>
      <c r="AG501" s="116" t="s">
        <v>1508</v>
      </c>
      <c r="AH501" s="116"/>
      <c r="AI501" s="82">
        <f t="shared" ref="AI501:AI564" si="374">X501</f>
        <v>0.10229468564772191</v>
      </c>
      <c r="AJ501" s="71">
        <f t="shared" ref="AJ501:AJ564" si="375">Y501</f>
        <v>1023.0107906557489</v>
      </c>
      <c r="AK501" s="117">
        <f t="shared" ref="AK501:AK564" si="376">Z501</f>
        <v>0.31248046997062684</v>
      </c>
      <c r="AL501" s="118">
        <f t="shared" ref="AL501:AL564" si="377">AA501</f>
        <v>3125</v>
      </c>
      <c r="AM501" s="82">
        <f t="shared" ref="AM501:AM564" si="378">AB501</f>
        <v>0.62496093994125368</v>
      </c>
      <c r="AN501" s="71">
        <f t="shared" ref="AN501:AN564" si="379">AC501</f>
        <v>6250</v>
      </c>
      <c r="AO501" s="71">
        <f t="shared" ref="AO501:AO564" si="380">AD501</f>
        <v>10398.01079065575</v>
      </c>
      <c r="AP501" s="72">
        <f t="shared" si="350"/>
        <v>9.8296614657433778E-5</v>
      </c>
      <c r="AR501" s="116" t="s">
        <v>616</v>
      </c>
      <c r="AS501" s="116"/>
      <c r="AT501" s="25">
        <f t="shared" si="358"/>
        <v>0.5247212817923893</v>
      </c>
      <c r="AU501" s="48">
        <f t="shared" ref="AU501:AU564" si="381">AU500*(1+D504)</f>
        <v>5456.0575501639805</v>
      </c>
      <c r="AV501" s="25">
        <f t="shared" si="359"/>
        <v>0.32057413676939611</v>
      </c>
      <c r="AW501" s="48">
        <f t="shared" ref="AW501:AW564" si="382">AW500*(1+I504)</f>
        <v>3333.333333333333</v>
      </c>
      <c r="AX501" s="25">
        <f t="shared" si="360"/>
        <v>0.32057413676939611</v>
      </c>
      <c r="AY501" s="48">
        <f t="shared" ref="AY501:AY564" si="383">AY500*(1+N504)</f>
        <v>3333.333333333333</v>
      </c>
      <c r="AZ501" s="48">
        <f t="shared" ref="AZ501:AZ564" si="384">AU501+AW501+AY501</f>
        <v>12122.724216830647</v>
      </c>
      <c r="BA501" s="25">
        <f t="shared" si="361"/>
        <v>4.498212319620599E-4</v>
      </c>
      <c r="BC501" s="116" t="s">
        <v>1508</v>
      </c>
      <c r="BD501" s="116"/>
      <c r="BE501" s="56">
        <f t="shared" si="351"/>
        <v>0.33333333333333331</v>
      </c>
      <c r="BF501" s="48">
        <f t="shared" si="352"/>
        <v>4040.9080722768822</v>
      </c>
      <c r="BG501" s="56">
        <f t="shared" si="353"/>
        <v>0.33333333333333331</v>
      </c>
      <c r="BH501" s="48">
        <f t="shared" si="354"/>
        <v>3334.4444444444439</v>
      </c>
      <c r="BI501" s="56">
        <f t="shared" si="355"/>
        <v>0.33333333333333331</v>
      </c>
      <c r="BJ501" s="48">
        <f t="shared" si="356"/>
        <v>3334.4444444444439</v>
      </c>
      <c r="BK501" s="48">
        <f t="shared" ref="BK501:BK564" si="385">AZ501</f>
        <v>12122.724216830647</v>
      </c>
      <c r="BL501" s="51">
        <f t="shared" si="357"/>
        <v>4.4982123196213308E-4</v>
      </c>
    </row>
    <row r="502" spans="2:64" x14ac:dyDescent="0.2">
      <c r="B502" s="94">
        <v>44413</v>
      </c>
      <c r="C502" s="120">
        <f t="shared" si="362"/>
        <v>163.3548534431801</v>
      </c>
      <c r="D502" s="72">
        <f t="shared" si="371"/>
        <v>1.0000000000000774E-3</v>
      </c>
      <c r="E502" s="22">
        <v>1000</v>
      </c>
      <c r="F502" s="96">
        <f t="shared" si="364"/>
        <v>163354.85344318009</v>
      </c>
      <c r="G502" s="72">
        <f t="shared" si="365"/>
        <v>9.8208060117197515E-2</v>
      </c>
      <c r="H502" s="21">
        <v>100</v>
      </c>
      <c r="I502" s="72">
        <f t="shared" si="372"/>
        <v>0</v>
      </c>
      <c r="J502" s="22">
        <v>5000</v>
      </c>
      <c r="K502" s="96">
        <f t="shared" si="366"/>
        <v>500000</v>
      </c>
      <c r="L502" s="72">
        <f t="shared" si="367"/>
        <v>0.30059731329426748</v>
      </c>
      <c r="M502" s="21">
        <v>100</v>
      </c>
      <c r="N502" s="72">
        <f t="shared" si="373"/>
        <v>0</v>
      </c>
      <c r="O502" s="22">
        <v>10000</v>
      </c>
      <c r="P502" s="96">
        <f t="shared" si="368"/>
        <v>1000000</v>
      </c>
      <c r="Q502" s="72">
        <f t="shared" si="369"/>
        <v>0.60119462658853495</v>
      </c>
      <c r="R502" s="120">
        <f t="shared" si="370"/>
        <v>1663354.8534431802</v>
      </c>
      <c r="S502" s="99">
        <f t="shared" si="363"/>
        <v>1</v>
      </c>
      <c r="V502" s="116" t="s">
        <v>617</v>
      </c>
      <c r="W502" s="116"/>
      <c r="X502" s="72">
        <f t="shared" si="342"/>
        <v>0.10239698033336965</v>
      </c>
      <c r="Y502" s="71">
        <f t="shared" si="343"/>
        <v>1024.0338014464048</v>
      </c>
      <c r="Z502" s="72">
        <f t="shared" si="344"/>
        <v>0.31248046997062684</v>
      </c>
      <c r="AA502" s="71">
        <f t="shared" si="345"/>
        <v>3125</v>
      </c>
      <c r="AB502" s="72">
        <f t="shared" si="346"/>
        <v>0.62496093994125368</v>
      </c>
      <c r="AC502" s="71">
        <f t="shared" si="347"/>
        <v>6250</v>
      </c>
      <c r="AD502" s="71">
        <f t="shared" si="348"/>
        <v>10399.033801446405</v>
      </c>
      <c r="AE502" s="72">
        <f t="shared" si="349"/>
        <v>9.8385240336045676E-5</v>
      </c>
      <c r="AG502" s="116" t="s">
        <v>1509</v>
      </c>
      <c r="AH502" s="116"/>
      <c r="AI502" s="82">
        <f t="shared" si="374"/>
        <v>0.10239698033336965</v>
      </c>
      <c r="AJ502" s="71">
        <f t="shared" si="375"/>
        <v>1024.0338014464048</v>
      </c>
      <c r="AK502" s="117">
        <f t="shared" si="376"/>
        <v>0.31248046997062684</v>
      </c>
      <c r="AL502" s="118">
        <f t="shared" si="377"/>
        <v>3125</v>
      </c>
      <c r="AM502" s="82">
        <f t="shared" si="378"/>
        <v>0.62496093994125368</v>
      </c>
      <c r="AN502" s="71">
        <f t="shared" si="379"/>
        <v>6250</v>
      </c>
      <c r="AO502" s="71">
        <f t="shared" si="380"/>
        <v>10399.033801446405</v>
      </c>
      <c r="AP502" s="72">
        <f t="shared" si="350"/>
        <v>9.8385240336007485E-5</v>
      </c>
      <c r="AR502" s="116" t="s">
        <v>617</v>
      </c>
      <c r="AS502" s="116"/>
      <c r="AT502" s="25">
        <f t="shared" si="358"/>
        <v>0.52519433170363394</v>
      </c>
      <c r="AU502" s="48">
        <f t="shared" si="381"/>
        <v>5461.5136077141451</v>
      </c>
      <c r="AV502" s="25">
        <f t="shared" si="359"/>
        <v>0.32054260010864649</v>
      </c>
      <c r="AW502" s="48">
        <f t="shared" si="382"/>
        <v>3333.333333333333</v>
      </c>
      <c r="AX502" s="25">
        <f t="shared" si="360"/>
        <v>0.32054260010864649</v>
      </c>
      <c r="AY502" s="48">
        <f t="shared" si="383"/>
        <v>3333.333333333333</v>
      </c>
      <c r="AZ502" s="48">
        <f t="shared" si="384"/>
        <v>12128.180274380811</v>
      </c>
      <c r="BA502" s="25">
        <f t="shared" si="361"/>
        <v>4.5006860278061359E-4</v>
      </c>
      <c r="BC502" s="116" t="s">
        <v>1509</v>
      </c>
      <c r="BD502" s="116"/>
      <c r="BE502" s="56">
        <f t="shared" si="351"/>
        <v>0.33333333333333331</v>
      </c>
      <c r="BF502" s="48">
        <f t="shared" si="352"/>
        <v>4042.7267581269371</v>
      </c>
      <c r="BG502" s="56">
        <f t="shared" si="353"/>
        <v>0.33333333333333331</v>
      </c>
      <c r="BH502" s="48">
        <f t="shared" si="354"/>
        <v>3334.4444444444439</v>
      </c>
      <c r="BI502" s="56">
        <f t="shared" si="355"/>
        <v>0.33333333333333331</v>
      </c>
      <c r="BJ502" s="48">
        <f t="shared" si="356"/>
        <v>3334.4444444444439</v>
      </c>
      <c r="BK502" s="48">
        <f t="shared" si="385"/>
        <v>12128.180274380811</v>
      </c>
      <c r="BL502" s="51">
        <f t="shared" si="357"/>
        <v>4.5006860278062888E-4</v>
      </c>
    </row>
    <row r="503" spans="2:64" x14ac:dyDescent="0.2">
      <c r="B503" s="94">
        <v>44414</v>
      </c>
      <c r="C503" s="120">
        <f t="shared" si="362"/>
        <v>163.51820829662327</v>
      </c>
      <c r="D503" s="72">
        <f t="shared" si="371"/>
        <v>9.9999999999991849E-4</v>
      </c>
      <c r="E503" s="22">
        <v>1000</v>
      </c>
      <c r="F503" s="96">
        <f t="shared" si="364"/>
        <v>163518.20829662328</v>
      </c>
      <c r="G503" s="72">
        <f t="shared" si="365"/>
        <v>9.8296614657473122E-2</v>
      </c>
      <c r="H503" s="21">
        <v>100</v>
      </c>
      <c r="I503" s="72">
        <f t="shared" si="372"/>
        <v>0</v>
      </c>
      <c r="J503" s="22">
        <v>5000</v>
      </c>
      <c r="K503" s="96">
        <f t="shared" si="366"/>
        <v>500000</v>
      </c>
      <c r="L503" s="72">
        <f t="shared" si="367"/>
        <v>0.30056779511417564</v>
      </c>
      <c r="M503" s="21">
        <v>100</v>
      </c>
      <c r="N503" s="72">
        <f t="shared" si="373"/>
        <v>0</v>
      </c>
      <c r="O503" s="22">
        <v>10000</v>
      </c>
      <c r="P503" s="96">
        <f t="shared" si="368"/>
        <v>1000000</v>
      </c>
      <c r="Q503" s="72">
        <f t="shared" si="369"/>
        <v>0.60113559022835128</v>
      </c>
      <c r="R503" s="120">
        <f t="shared" si="370"/>
        <v>1663518.2082966233</v>
      </c>
      <c r="S503" s="99">
        <f t="shared" si="363"/>
        <v>1</v>
      </c>
      <c r="V503" s="116" t="s">
        <v>618</v>
      </c>
      <c r="W503" s="116"/>
      <c r="X503" s="72">
        <f t="shared" si="342"/>
        <v>0.102499377313703</v>
      </c>
      <c r="Y503" s="71">
        <f t="shared" si="343"/>
        <v>1025.057835247851</v>
      </c>
      <c r="Z503" s="72">
        <f t="shared" si="344"/>
        <v>0.31248046997062684</v>
      </c>
      <c r="AA503" s="71">
        <f t="shared" si="345"/>
        <v>3125</v>
      </c>
      <c r="AB503" s="72">
        <f t="shared" si="346"/>
        <v>0.62496093994125368</v>
      </c>
      <c r="AC503" s="71">
        <f t="shared" si="347"/>
        <v>6250</v>
      </c>
      <c r="AD503" s="71">
        <f t="shared" si="348"/>
        <v>10400.057835247851</v>
      </c>
      <c r="AE503" s="72">
        <f t="shared" si="349"/>
        <v>9.8473937194433215E-5</v>
      </c>
      <c r="AG503" s="116" t="s">
        <v>1510</v>
      </c>
      <c r="AH503" s="116"/>
      <c r="AI503" s="82">
        <f t="shared" si="374"/>
        <v>0.102499377313703</v>
      </c>
      <c r="AJ503" s="71">
        <f t="shared" si="375"/>
        <v>1025.057835247851</v>
      </c>
      <c r="AK503" s="117">
        <f t="shared" si="376"/>
        <v>0.31248046997062684</v>
      </c>
      <c r="AL503" s="118">
        <f t="shared" si="377"/>
        <v>3125</v>
      </c>
      <c r="AM503" s="82">
        <f t="shared" si="378"/>
        <v>0.62496093994125368</v>
      </c>
      <c r="AN503" s="71">
        <f t="shared" si="379"/>
        <v>6250</v>
      </c>
      <c r="AO503" s="71">
        <f t="shared" si="380"/>
        <v>10400.057835247851</v>
      </c>
      <c r="AP503" s="72">
        <f t="shared" si="350"/>
        <v>9.8473937194532013E-5</v>
      </c>
      <c r="AR503" s="116" t="s">
        <v>618</v>
      </c>
      <c r="AS503" s="116"/>
      <c r="AT503" s="25">
        <f t="shared" si="358"/>
        <v>0.5256677614612103</v>
      </c>
      <c r="AU503" s="48">
        <f t="shared" si="381"/>
        <v>5466.9751213218588</v>
      </c>
      <c r="AV503" s="25">
        <f t="shared" si="359"/>
        <v>0.32051103812480808</v>
      </c>
      <c r="AW503" s="48">
        <f t="shared" si="382"/>
        <v>3333.333333333333</v>
      </c>
      <c r="AX503" s="25">
        <f t="shared" si="360"/>
        <v>0.32051103812480808</v>
      </c>
      <c r="AY503" s="48">
        <f t="shared" si="383"/>
        <v>3333.333333333333</v>
      </c>
      <c r="AZ503" s="48">
        <f t="shared" si="384"/>
        <v>12133.641787988523</v>
      </c>
      <c r="BA503" s="25">
        <f t="shared" si="361"/>
        <v>4.5031599829106701E-4</v>
      </c>
      <c r="BC503" s="116" t="s">
        <v>1510</v>
      </c>
      <c r="BD503" s="116"/>
      <c r="BE503" s="56">
        <f t="shared" si="351"/>
        <v>0.33333333333333331</v>
      </c>
      <c r="BF503" s="48">
        <f t="shared" si="352"/>
        <v>4044.5472626628407</v>
      </c>
      <c r="BG503" s="56">
        <f t="shared" si="353"/>
        <v>0.33333333333333331</v>
      </c>
      <c r="BH503" s="48">
        <f t="shared" si="354"/>
        <v>3334.4444444444439</v>
      </c>
      <c r="BI503" s="56">
        <f t="shared" si="355"/>
        <v>0.33333333333333331</v>
      </c>
      <c r="BJ503" s="48">
        <f t="shared" si="356"/>
        <v>3334.4444444444439</v>
      </c>
      <c r="BK503" s="48">
        <f t="shared" si="385"/>
        <v>12133.641787988523</v>
      </c>
      <c r="BL503" s="51">
        <f t="shared" si="357"/>
        <v>4.5031599829115088E-4</v>
      </c>
    </row>
    <row r="504" spans="2:64" x14ac:dyDescent="0.2">
      <c r="B504" s="94">
        <v>44415</v>
      </c>
      <c r="C504" s="120">
        <f t="shared" si="362"/>
        <v>163.68172650491991</v>
      </c>
      <c r="D504" s="72">
        <f t="shared" si="371"/>
        <v>1.0000000000000818E-3</v>
      </c>
      <c r="E504" s="22">
        <v>1000</v>
      </c>
      <c r="F504" s="96">
        <f t="shared" si="364"/>
        <v>163681.7265049199</v>
      </c>
      <c r="G504" s="72">
        <f t="shared" si="365"/>
        <v>9.8385240336073279E-2</v>
      </c>
      <c r="H504" s="21">
        <v>100</v>
      </c>
      <c r="I504" s="72">
        <f t="shared" si="372"/>
        <v>0</v>
      </c>
      <c r="J504" s="22">
        <v>5000</v>
      </c>
      <c r="K504" s="96">
        <f t="shared" si="366"/>
        <v>500000</v>
      </c>
      <c r="L504" s="72">
        <f t="shared" si="367"/>
        <v>0.30053825322130889</v>
      </c>
      <c r="M504" s="21">
        <v>100</v>
      </c>
      <c r="N504" s="72">
        <f t="shared" si="373"/>
        <v>0</v>
      </c>
      <c r="O504" s="22">
        <v>10000</v>
      </c>
      <c r="P504" s="96">
        <f t="shared" si="368"/>
        <v>1000000</v>
      </c>
      <c r="Q504" s="72">
        <f t="shared" si="369"/>
        <v>0.60107650644261779</v>
      </c>
      <c r="R504" s="120">
        <f t="shared" si="370"/>
        <v>1663681.7265049201</v>
      </c>
      <c r="S504" s="99">
        <f t="shared" si="363"/>
        <v>1</v>
      </c>
      <c r="V504" s="116" t="s">
        <v>619</v>
      </c>
      <c r="W504" s="116"/>
      <c r="X504" s="72">
        <f t="shared" si="342"/>
        <v>0.10260187669101668</v>
      </c>
      <c r="Y504" s="71">
        <f t="shared" si="343"/>
        <v>1026.0828930830987</v>
      </c>
      <c r="Z504" s="72">
        <f t="shared" si="344"/>
        <v>0.31248046997062684</v>
      </c>
      <c r="AA504" s="71">
        <f t="shared" si="345"/>
        <v>3125</v>
      </c>
      <c r="AB504" s="72">
        <f t="shared" si="346"/>
        <v>0.62496093994125368</v>
      </c>
      <c r="AC504" s="71">
        <f t="shared" si="347"/>
        <v>6250</v>
      </c>
      <c r="AD504" s="71">
        <f t="shared" si="348"/>
        <v>10401.082893083098</v>
      </c>
      <c r="AE504" s="72">
        <f t="shared" si="349"/>
        <v>9.8562705273810364E-5</v>
      </c>
      <c r="AG504" s="116" t="s">
        <v>1511</v>
      </c>
      <c r="AH504" s="116"/>
      <c r="AI504" s="82">
        <f t="shared" si="374"/>
        <v>0.10260187669101668</v>
      </c>
      <c r="AJ504" s="71">
        <f t="shared" si="375"/>
        <v>1026.0828930830987</v>
      </c>
      <c r="AK504" s="117">
        <f t="shared" si="376"/>
        <v>0.31248046997062684</v>
      </c>
      <c r="AL504" s="118">
        <f t="shared" si="377"/>
        <v>3125</v>
      </c>
      <c r="AM504" s="82">
        <f t="shared" si="378"/>
        <v>0.62496093994125368</v>
      </c>
      <c r="AN504" s="71">
        <f t="shared" si="379"/>
        <v>6250</v>
      </c>
      <c r="AO504" s="71">
        <f t="shared" si="380"/>
        <v>10401.082893083098</v>
      </c>
      <c r="AP504" s="72">
        <f t="shared" si="350"/>
        <v>9.8562705273863571E-5</v>
      </c>
      <c r="AR504" s="116" t="s">
        <v>619</v>
      </c>
      <c r="AS504" s="116"/>
      <c r="AT504" s="25">
        <f t="shared" si="358"/>
        <v>0.52614157128604855</v>
      </c>
      <c r="AU504" s="48">
        <f t="shared" si="381"/>
        <v>5472.4420964431802</v>
      </c>
      <c r="AV504" s="25">
        <f t="shared" si="359"/>
        <v>0.32047945080315227</v>
      </c>
      <c r="AW504" s="48">
        <f t="shared" si="382"/>
        <v>3333.333333333333</v>
      </c>
      <c r="AX504" s="25">
        <f t="shared" si="360"/>
        <v>0.32047945080315227</v>
      </c>
      <c r="AY504" s="48">
        <f t="shared" si="383"/>
        <v>3333.333333333333</v>
      </c>
      <c r="AZ504" s="48">
        <f t="shared" si="384"/>
        <v>12139.108763109845</v>
      </c>
      <c r="BA504" s="25">
        <f t="shared" si="361"/>
        <v>4.5056341837404934E-4</v>
      </c>
      <c r="BC504" s="116" t="s">
        <v>1511</v>
      </c>
      <c r="BD504" s="116"/>
      <c r="BE504" s="56">
        <f t="shared" si="351"/>
        <v>0.33333333333333331</v>
      </c>
      <c r="BF504" s="48">
        <f t="shared" si="352"/>
        <v>4046.3695877032815</v>
      </c>
      <c r="BG504" s="56">
        <f t="shared" si="353"/>
        <v>0.33333333333333331</v>
      </c>
      <c r="BH504" s="48">
        <f t="shared" si="354"/>
        <v>3334.4444444444439</v>
      </c>
      <c r="BI504" s="56">
        <f t="shared" si="355"/>
        <v>0.33333333333333331</v>
      </c>
      <c r="BJ504" s="48">
        <f t="shared" si="356"/>
        <v>3334.4444444444439</v>
      </c>
      <c r="BK504" s="48">
        <f t="shared" si="385"/>
        <v>12139.108763109845</v>
      </c>
      <c r="BL504" s="51">
        <f t="shared" si="357"/>
        <v>4.5056341837401703E-4</v>
      </c>
    </row>
    <row r="505" spans="2:64" x14ac:dyDescent="0.2">
      <c r="B505" s="94">
        <v>44416</v>
      </c>
      <c r="C505" s="120">
        <f t="shared" si="362"/>
        <v>163.84540823142484</v>
      </c>
      <c r="D505" s="72">
        <f t="shared" si="371"/>
        <v>1.0000000000000805E-3</v>
      </c>
      <c r="E505" s="22">
        <v>1000</v>
      </c>
      <c r="F505" s="96">
        <f t="shared" si="364"/>
        <v>163845.40823142484</v>
      </c>
      <c r="G505" s="72">
        <f t="shared" si="365"/>
        <v>9.8473937194431663E-2</v>
      </c>
      <c r="H505" s="21">
        <v>100</v>
      </c>
      <c r="I505" s="72">
        <f t="shared" si="372"/>
        <v>0</v>
      </c>
      <c r="J505" s="22">
        <v>5000</v>
      </c>
      <c r="K505" s="96">
        <f t="shared" si="366"/>
        <v>500000</v>
      </c>
      <c r="L505" s="72">
        <f t="shared" si="367"/>
        <v>0.30050868760185612</v>
      </c>
      <c r="M505" s="21">
        <v>100</v>
      </c>
      <c r="N505" s="72">
        <f t="shared" si="373"/>
        <v>0</v>
      </c>
      <c r="O505" s="22">
        <v>10000</v>
      </c>
      <c r="P505" s="96">
        <f t="shared" si="368"/>
        <v>1000000</v>
      </c>
      <c r="Q505" s="72">
        <f t="shared" si="369"/>
        <v>0.60101737520371223</v>
      </c>
      <c r="R505" s="120">
        <f t="shared" si="370"/>
        <v>1663845.4082314249</v>
      </c>
      <c r="S505" s="99">
        <f t="shared" si="363"/>
        <v>1</v>
      </c>
      <c r="V505" s="116" t="s">
        <v>620</v>
      </c>
      <c r="W505" s="116"/>
      <c r="X505" s="72">
        <f t="shared" si="342"/>
        <v>0.10270447856770769</v>
      </c>
      <c r="Y505" s="71">
        <f t="shared" si="343"/>
        <v>1027.1089759761817</v>
      </c>
      <c r="Z505" s="72">
        <f t="shared" si="344"/>
        <v>0.31248046997062684</v>
      </c>
      <c r="AA505" s="71">
        <f t="shared" si="345"/>
        <v>3125</v>
      </c>
      <c r="AB505" s="72">
        <f t="shared" si="346"/>
        <v>0.62496093994125368</v>
      </c>
      <c r="AC505" s="71">
        <f t="shared" si="347"/>
        <v>6250</v>
      </c>
      <c r="AD505" s="71">
        <f t="shared" si="348"/>
        <v>10402.108975976182</v>
      </c>
      <c r="AE505" s="72">
        <f t="shared" si="349"/>
        <v>9.8651544616230058E-5</v>
      </c>
      <c r="AG505" s="116" t="s">
        <v>1512</v>
      </c>
      <c r="AH505" s="116"/>
      <c r="AI505" s="82">
        <f t="shared" si="374"/>
        <v>0.10270447856770769</v>
      </c>
      <c r="AJ505" s="71">
        <f t="shared" si="375"/>
        <v>1027.1089759761817</v>
      </c>
      <c r="AK505" s="117">
        <f t="shared" si="376"/>
        <v>0.31248046997062684</v>
      </c>
      <c r="AL505" s="118">
        <f t="shared" si="377"/>
        <v>3125</v>
      </c>
      <c r="AM505" s="82">
        <f t="shared" si="378"/>
        <v>0.62496093994125368</v>
      </c>
      <c r="AN505" s="71">
        <f t="shared" si="379"/>
        <v>6250</v>
      </c>
      <c r="AO505" s="71">
        <f t="shared" si="380"/>
        <v>10402.108975976182</v>
      </c>
      <c r="AP505" s="72">
        <f t="shared" si="350"/>
        <v>9.8651544616190634E-5</v>
      </c>
      <c r="AR505" s="116" t="s">
        <v>620</v>
      </c>
      <c r="AS505" s="116"/>
      <c r="AT505" s="25">
        <f t="shared" si="358"/>
        <v>0.52661576139905319</v>
      </c>
      <c r="AU505" s="48">
        <f t="shared" si="381"/>
        <v>5477.9145385396223</v>
      </c>
      <c r="AV505" s="25">
        <f t="shared" si="359"/>
        <v>0.32044783812895189</v>
      </c>
      <c r="AW505" s="48">
        <f t="shared" si="382"/>
        <v>3333.333333333333</v>
      </c>
      <c r="AX505" s="25">
        <f t="shared" si="360"/>
        <v>0.32044783812895189</v>
      </c>
      <c r="AY505" s="48">
        <f t="shared" si="383"/>
        <v>3333.333333333333</v>
      </c>
      <c r="AZ505" s="48">
        <f t="shared" si="384"/>
        <v>12144.581205206287</v>
      </c>
      <c r="BA505" s="25">
        <f t="shared" si="361"/>
        <v>4.5081086290879195E-4</v>
      </c>
      <c r="BC505" s="116" t="s">
        <v>1512</v>
      </c>
      <c r="BD505" s="116"/>
      <c r="BE505" s="56">
        <f t="shared" si="351"/>
        <v>0.33333333333333331</v>
      </c>
      <c r="BF505" s="48">
        <f t="shared" si="352"/>
        <v>4048.1937350687622</v>
      </c>
      <c r="BG505" s="56">
        <f t="shared" si="353"/>
        <v>0.33333333333333331</v>
      </c>
      <c r="BH505" s="48">
        <f t="shared" si="354"/>
        <v>3334.4444444444439</v>
      </c>
      <c r="BI505" s="56">
        <f t="shared" si="355"/>
        <v>0.33333333333333331</v>
      </c>
      <c r="BJ505" s="48">
        <f t="shared" si="356"/>
        <v>3334.4444444444439</v>
      </c>
      <c r="BK505" s="48">
        <f t="shared" si="385"/>
        <v>12144.581205206287</v>
      </c>
      <c r="BL505" s="51">
        <f t="shared" si="357"/>
        <v>4.5081086290887917E-4</v>
      </c>
    </row>
    <row r="506" spans="2:64" x14ac:dyDescent="0.2">
      <c r="B506" s="94">
        <v>44417</v>
      </c>
      <c r="C506" s="120">
        <f t="shared" si="362"/>
        <v>164.00925363965627</v>
      </c>
      <c r="D506" s="72">
        <f t="shared" si="371"/>
        <v>9.9999999999999503E-4</v>
      </c>
      <c r="E506" s="22">
        <v>1000</v>
      </c>
      <c r="F506" s="96">
        <f t="shared" si="364"/>
        <v>164009.25363965626</v>
      </c>
      <c r="G506" s="72">
        <f t="shared" si="365"/>
        <v>9.8562705273977244E-2</v>
      </c>
      <c r="H506" s="21">
        <v>100</v>
      </c>
      <c r="I506" s="72">
        <f t="shared" si="372"/>
        <v>0</v>
      </c>
      <c r="J506" s="22">
        <v>5000</v>
      </c>
      <c r="K506" s="96">
        <f t="shared" si="366"/>
        <v>500000</v>
      </c>
      <c r="L506" s="72">
        <f t="shared" si="367"/>
        <v>0.30047909824200764</v>
      </c>
      <c r="M506" s="21">
        <v>100</v>
      </c>
      <c r="N506" s="72">
        <f t="shared" si="373"/>
        <v>0</v>
      </c>
      <c r="O506" s="22">
        <v>10000</v>
      </c>
      <c r="P506" s="96">
        <f t="shared" si="368"/>
        <v>1000000</v>
      </c>
      <c r="Q506" s="72">
        <f t="shared" si="369"/>
        <v>0.60095819648401527</v>
      </c>
      <c r="R506" s="120">
        <f t="shared" si="370"/>
        <v>1664009.2536396561</v>
      </c>
      <c r="S506" s="99">
        <f t="shared" si="363"/>
        <v>1.0000000000000002</v>
      </c>
      <c r="V506" s="116" t="s">
        <v>621</v>
      </c>
      <c r="W506" s="116"/>
      <c r="X506" s="72">
        <f t="shared" si="342"/>
        <v>0.10280718304627538</v>
      </c>
      <c r="Y506" s="71">
        <f t="shared" si="343"/>
        <v>1028.1360849521577</v>
      </c>
      <c r="Z506" s="72">
        <f t="shared" si="344"/>
        <v>0.31248046997062684</v>
      </c>
      <c r="AA506" s="71">
        <f t="shared" si="345"/>
        <v>3125</v>
      </c>
      <c r="AB506" s="72">
        <f t="shared" si="346"/>
        <v>0.62496093994125368</v>
      </c>
      <c r="AC506" s="71">
        <f t="shared" si="347"/>
        <v>6250</v>
      </c>
      <c r="AD506" s="71">
        <f t="shared" si="348"/>
        <v>10403.136084952159</v>
      </c>
      <c r="AE506" s="72">
        <f t="shared" si="349"/>
        <v>9.8740455262417845E-5</v>
      </c>
      <c r="AG506" s="116" t="s">
        <v>1513</v>
      </c>
      <c r="AH506" s="116"/>
      <c r="AI506" s="82">
        <f t="shared" si="374"/>
        <v>0.10280718304627538</v>
      </c>
      <c r="AJ506" s="71">
        <f t="shared" si="375"/>
        <v>1028.1360849521577</v>
      </c>
      <c r="AK506" s="117">
        <f t="shared" si="376"/>
        <v>0.31248046997062684</v>
      </c>
      <c r="AL506" s="118">
        <f t="shared" si="377"/>
        <v>3125</v>
      </c>
      <c r="AM506" s="82">
        <f t="shared" si="378"/>
        <v>0.62496093994125368</v>
      </c>
      <c r="AN506" s="71">
        <f t="shared" si="379"/>
        <v>6250</v>
      </c>
      <c r="AO506" s="71">
        <f t="shared" si="380"/>
        <v>10403.136084952159</v>
      </c>
      <c r="AP506" s="72">
        <f t="shared" si="350"/>
        <v>9.8740455262369409E-5</v>
      </c>
      <c r="AR506" s="116" t="s">
        <v>621</v>
      </c>
      <c r="AS506" s="116"/>
      <c r="AT506" s="25">
        <f t="shared" si="358"/>
        <v>0.527090332021104</v>
      </c>
      <c r="AU506" s="48">
        <f t="shared" si="381"/>
        <v>5483.3924530781615</v>
      </c>
      <c r="AV506" s="25">
        <f t="shared" si="359"/>
        <v>0.32041620008748178</v>
      </c>
      <c r="AW506" s="48">
        <f t="shared" si="382"/>
        <v>3333.333333333333</v>
      </c>
      <c r="AX506" s="25">
        <f t="shared" si="360"/>
        <v>0.32041620008748178</v>
      </c>
      <c r="AY506" s="48">
        <f t="shared" si="383"/>
        <v>3333.333333333333</v>
      </c>
      <c r="AZ506" s="48">
        <f t="shared" si="384"/>
        <v>12150.059119744827</v>
      </c>
      <c r="BA506" s="25">
        <f t="shared" si="361"/>
        <v>4.5105833177612773E-4</v>
      </c>
      <c r="BC506" s="116" t="s">
        <v>1513</v>
      </c>
      <c r="BD506" s="116"/>
      <c r="BE506" s="56">
        <f t="shared" si="351"/>
        <v>0.33333333333333331</v>
      </c>
      <c r="BF506" s="48">
        <f t="shared" si="352"/>
        <v>4050.0197065816087</v>
      </c>
      <c r="BG506" s="56">
        <f t="shared" si="353"/>
        <v>0.33333333333333331</v>
      </c>
      <c r="BH506" s="48">
        <f t="shared" si="354"/>
        <v>3334.4444444444439</v>
      </c>
      <c r="BI506" s="56">
        <f t="shared" si="355"/>
        <v>0.33333333333333331</v>
      </c>
      <c r="BJ506" s="48">
        <f t="shared" si="356"/>
        <v>3334.4444444444439</v>
      </c>
      <c r="BK506" s="48">
        <f t="shared" si="385"/>
        <v>12150.059119744827</v>
      </c>
      <c r="BL506" s="51">
        <f t="shared" si="357"/>
        <v>4.5105833177605525E-4</v>
      </c>
    </row>
    <row r="507" spans="2:64" x14ac:dyDescent="0.2">
      <c r="B507" s="94">
        <v>44418</v>
      </c>
      <c r="C507" s="120">
        <f t="shared" si="362"/>
        <v>164.17326289329591</v>
      </c>
      <c r="D507" s="72">
        <f t="shared" si="371"/>
        <v>9.9999999999994971E-4</v>
      </c>
      <c r="E507" s="22">
        <v>1000</v>
      </c>
      <c r="F507" s="96">
        <f t="shared" si="364"/>
        <v>164173.26289329591</v>
      </c>
      <c r="G507" s="72">
        <f t="shared" si="365"/>
        <v>9.8651544616134387E-2</v>
      </c>
      <c r="H507" s="21">
        <v>100</v>
      </c>
      <c r="I507" s="72">
        <f t="shared" si="372"/>
        <v>0</v>
      </c>
      <c r="J507" s="22">
        <v>5000</v>
      </c>
      <c r="K507" s="96">
        <f t="shared" si="366"/>
        <v>500000</v>
      </c>
      <c r="L507" s="72">
        <f t="shared" si="367"/>
        <v>0.30044948512795522</v>
      </c>
      <c r="M507" s="21">
        <v>100</v>
      </c>
      <c r="N507" s="72">
        <f t="shared" si="373"/>
        <v>0</v>
      </c>
      <c r="O507" s="22">
        <v>10000</v>
      </c>
      <c r="P507" s="96">
        <f t="shared" si="368"/>
        <v>1000000</v>
      </c>
      <c r="Q507" s="72">
        <f t="shared" si="369"/>
        <v>0.60089897025591044</v>
      </c>
      <c r="R507" s="120">
        <f t="shared" si="370"/>
        <v>1664173.2628932958</v>
      </c>
      <c r="S507" s="99">
        <f t="shared" si="363"/>
        <v>1</v>
      </c>
      <c r="V507" s="116" t="s">
        <v>622</v>
      </c>
      <c r="W507" s="116"/>
      <c r="X507" s="72">
        <f t="shared" si="342"/>
        <v>0.10290999022932165</v>
      </c>
      <c r="Y507" s="71">
        <f t="shared" si="343"/>
        <v>1029.1642210371099</v>
      </c>
      <c r="Z507" s="72">
        <f t="shared" si="344"/>
        <v>0.31248046997062684</v>
      </c>
      <c r="AA507" s="71">
        <f t="shared" si="345"/>
        <v>3125</v>
      </c>
      <c r="AB507" s="72">
        <f t="shared" si="346"/>
        <v>0.62496093994125368</v>
      </c>
      <c r="AC507" s="71">
        <f t="shared" si="347"/>
        <v>6250</v>
      </c>
      <c r="AD507" s="71">
        <f t="shared" si="348"/>
        <v>10404.16422103711</v>
      </c>
      <c r="AE507" s="72">
        <f t="shared" si="349"/>
        <v>9.8829437253870615E-5</v>
      </c>
      <c r="AG507" s="116" t="s">
        <v>1514</v>
      </c>
      <c r="AH507" s="116"/>
      <c r="AI507" s="82">
        <f t="shared" si="374"/>
        <v>0.10290999022932165</v>
      </c>
      <c r="AJ507" s="71">
        <f t="shared" si="375"/>
        <v>1029.1642210371099</v>
      </c>
      <c r="AK507" s="117">
        <f t="shared" si="376"/>
        <v>0.31248046997062684</v>
      </c>
      <c r="AL507" s="118">
        <f t="shared" si="377"/>
        <v>3125</v>
      </c>
      <c r="AM507" s="82">
        <f t="shared" si="378"/>
        <v>0.62496093994125368</v>
      </c>
      <c r="AN507" s="71">
        <f t="shared" si="379"/>
        <v>6250</v>
      </c>
      <c r="AO507" s="71">
        <f t="shared" si="380"/>
        <v>10404.16422103711</v>
      </c>
      <c r="AP507" s="72">
        <f t="shared" si="350"/>
        <v>9.8829437253922237E-5</v>
      </c>
      <c r="AR507" s="116" t="s">
        <v>622</v>
      </c>
      <c r="AS507" s="116"/>
      <c r="AT507" s="25">
        <f t="shared" si="358"/>
        <v>0.52756528337305475</v>
      </c>
      <c r="AU507" s="48">
        <f t="shared" si="381"/>
        <v>5488.87584553124</v>
      </c>
      <c r="AV507" s="25">
        <f t="shared" si="359"/>
        <v>0.32038453666401845</v>
      </c>
      <c r="AW507" s="48">
        <f t="shared" si="382"/>
        <v>3333.333333333333</v>
      </c>
      <c r="AX507" s="25">
        <f t="shared" si="360"/>
        <v>0.32038453666401845</v>
      </c>
      <c r="AY507" s="48">
        <f t="shared" si="383"/>
        <v>3333.333333333333</v>
      </c>
      <c r="AZ507" s="48">
        <f t="shared" si="384"/>
        <v>12155.542512197906</v>
      </c>
      <c r="BA507" s="25">
        <f t="shared" si="361"/>
        <v>4.51305824855492E-4</v>
      </c>
      <c r="BC507" s="116" t="s">
        <v>1514</v>
      </c>
      <c r="BD507" s="116"/>
      <c r="BE507" s="56">
        <f t="shared" si="351"/>
        <v>0.33333333333333331</v>
      </c>
      <c r="BF507" s="48">
        <f t="shared" si="352"/>
        <v>4051.8475040659687</v>
      </c>
      <c r="BG507" s="56">
        <f t="shared" si="353"/>
        <v>0.33333333333333331</v>
      </c>
      <c r="BH507" s="48">
        <f t="shared" si="354"/>
        <v>3334.4444444444439</v>
      </c>
      <c r="BI507" s="56">
        <f t="shared" si="355"/>
        <v>0.33333333333333331</v>
      </c>
      <c r="BJ507" s="48">
        <f t="shared" si="356"/>
        <v>3334.4444444444439</v>
      </c>
      <c r="BK507" s="48">
        <f t="shared" si="385"/>
        <v>12155.542512197906</v>
      </c>
      <c r="BL507" s="51">
        <f t="shared" si="357"/>
        <v>4.5130582485541915E-4</v>
      </c>
    </row>
    <row r="508" spans="2:64" x14ac:dyDescent="0.2">
      <c r="B508" s="94">
        <v>44419</v>
      </c>
      <c r="C508" s="120">
        <f t="shared" si="362"/>
        <v>164.3374361561892</v>
      </c>
      <c r="D508" s="72">
        <f t="shared" si="371"/>
        <v>9.9999999999993779E-4</v>
      </c>
      <c r="E508" s="22">
        <v>1000</v>
      </c>
      <c r="F508" s="96">
        <f t="shared" si="364"/>
        <v>164337.43615618919</v>
      </c>
      <c r="G508" s="72">
        <f t="shared" si="365"/>
        <v>9.8740455262322779E-2</v>
      </c>
      <c r="H508" s="21">
        <v>100</v>
      </c>
      <c r="I508" s="72">
        <f t="shared" si="372"/>
        <v>0</v>
      </c>
      <c r="J508" s="22">
        <v>5000</v>
      </c>
      <c r="K508" s="96">
        <f t="shared" si="366"/>
        <v>500000</v>
      </c>
      <c r="L508" s="72">
        <f t="shared" si="367"/>
        <v>0.30041984824589241</v>
      </c>
      <c r="M508" s="21">
        <v>100</v>
      </c>
      <c r="N508" s="72">
        <f t="shared" si="373"/>
        <v>0</v>
      </c>
      <c r="O508" s="22">
        <v>10000</v>
      </c>
      <c r="P508" s="96">
        <f t="shared" si="368"/>
        <v>1000000</v>
      </c>
      <c r="Q508" s="72">
        <f t="shared" si="369"/>
        <v>0.60083969649178481</v>
      </c>
      <c r="R508" s="120">
        <f t="shared" si="370"/>
        <v>1664337.4361561891</v>
      </c>
      <c r="S508" s="99">
        <f t="shared" si="363"/>
        <v>1</v>
      </c>
      <c r="V508" s="116" t="s">
        <v>623</v>
      </c>
      <c r="W508" s="116"/>
      <c r="X508" s="72">
        <f t="shared" si="342"/>
        <v>0.10301290021955097</v>
      </c>
      <c r="Y508" s="71">
        <f t="shared" si="343"/>
        <v>1030.1933852581469</v>
      </c>
      <c r="Z508" s="72">
        <f t="shared" si="344"/>
        <v>0.31248046997062684</v>
      </c>
      <c r="AA508" s="71">
        <f t="shared" si="345"/>
        <v>3125</v>
      </c>
      <c r="AB508" s="72">
        <f t="shared" si="346"/>
        <v>0.62496093994125368</v>
      </c>
      <c r="AC508" s="71">
        <f t="shared" si="347"/>
        <v>6250</v>
      </c>
      <c r="AD508" s="71">
        <f t="shared" si="348"/>
        <v>10405.193385258146</v>
      </c>
      <c r="AE508" s="72">
        <f t="shared" si="349"/>
        <v>9.8918490632331573E-5</v>
      </c>
      <c r="AG508" s="116" t="s">
        <v>1515</v>
      </c>
      <c r="AH508" s="116"/>
      <c r="AI508" s="82">
        <f t="shared" si="374"/>
        <v>0.10301290021955097</v>
      </c>
      <c r="AJ508" s="71">
        <f t="shared" si="375"/>
        <v>1030.1933852581469</v>
      </c>
      <c r="AK508" s="117">
        <f t="shared" si="376"/>
        <v>0.31248046997062684</v>
      </c>
      <c r="AL508" s="118">
        <f t="shared" si="377"/>
        <v>3125</v>
      </c>
      <c r="AM508" s="82">
        <f t="shared" si="378"/>
        <v>0.62496093994125368</v>
      </c>
      <c r="AN508" s="71">
        <f t="shared" si="379"/>
        <v>6250</v>
      </c>
      <c r="AO508" s="71">
        <f t="shared" si="380"/>
        <v>10405.193385258146</v>
      </c>
      <c r="AP508" s="72">
        <f t="shared" si="350"/>
        <v>9.8918490632371459E-5</v>
      </c>
      <c r="AR508" s="116" t="s">
        <v>623</v>
      </c>
      <c r="AS508" s="116"/>
      <c r="AT508" s="25">
        <f t="shared" si="358"/>
        <v>0.52804061567573246</v>
      </c>
      <c r="AU508" s="48">
        <f t="shared" si="381"/>
        <v>5494.3647213767708</v>
      </c>
      <c r="AV508" s="25">
        <f t="shared" si="359"/>
        <v>0.32035284784383999</v>
      </c>
      <c r="AW508" s="48">
        <f t="shared" si="382"/>
        <v>3333.333333333333</v>
      </c>
      <c r="AX508" s="25">
        <f t="shared" si="360"/>
        <v>0.32035284784383999</v>
      </c>
      <c r="AY508" s="48">
        <f t="shared" si="383"/>
        <v>3333.333333333333</v>
      </c>
      <c r="AZ508" s="48">
        <f t="shared" si="384"/>
        <v>12161.031388043437</v>
      </c>
      <c r="BA508" s="25">
        <f t="shared" si="361"/>
        <v>4.5155334202672161E-4</v>
      </c>
      <c r="BC508" s="116" t="s">
        <v>1515</v>
      </c>
      <c r="BD508" s="116"/>
      <c r="BE508" s="56">
        <f t="shared" si="351"/>
        <v>0.33333333333333331</v>
      </c>
      <c r="BF508" s="48">
        <f t="shared" si="352"/>
        <v>4053.6771293478123</v>
      </c>
      <c r="BG508" s="56">
        <f t="shared" si="353"/>
        <v>0.33333333333333331</v>
      </c>
      <c r="BH508" s="48">
        <f t="shared" si="354"/>
        <v>3334.4444444444439</v>
      </c>
      <c r="BI508" s="56">
        <f t="shared" si="355"/>
        <v>0.33333333333333331</v>
      </c>
      <c r="BJ508" s="48">
        <f t="shared" si="356"/>
        <v>3334.4444444444439</v>
      </c>
      <c r="BK508" s="48">
        <f t="shared" si="385"/>
        <v>12161.031388043437</v>
      </c>
      <c r="BL508" s="51">
        <f t="shared" si="357"/>
        <v>4.5155334202662267E-4</v>
      </c>
    </row>
    <row r="509" spans="2:64" x14ac:dyDescent="0.2">
      <c r="B509" s="94">
        <v>44420</v>
      </c>
      <c r="C509" s="120">
        <f t="shared" si="362"/>
        <v>164.50177359234539</v>
      </c>
      <c r="D509" s="72">
        <f t="shared" si="371"/>
        <v>9.9999999999999417E-4</v>
      </c>
      <c r="E509" s="22">
        <v>1000</v>
      </c>
      <c r="F509" s="96">
        <f t="shared" si="364"/>
        <v>164501.77359234539</v>
      </c>
      <c r="G509" s="72">
        <f t="shared" si="365"/>
        <v>9.8829437253957333E-2</v>
      </c>
      <c r="H509" s="21">
        <v>100</v>
      </c>
      <c r="I509" s="72">
        <f t="shared" si="372"/>
        <v>0</v>
      </c>
      <c r="J509" s="22">
        <v>5000</v>
      </c>
      <c r="K509" s="96">
        <f t="shared" si="366"/>
        <v>500000</v>
      </c>
      <c r="L509" s="72">
        <f t="shared" si="367"/>
        <v>0.30039018758201425</v>
      </c>
      <c r="M509" s="21">
        <v>100</v>
      </c>
      <c r="N509" s="72">
        <f t="shared" si="373"/>
        <v>0</v>
      </c>
      <c r="O509" s="22">
        <v>10000</v>
      </c>
      <c r="P509" s="96">
        <f t="shared" si="368"/>
        <v>1000000</v>
      </c>
      <c r="Q509" s="72">
        <f t="shared" si="369"/>
        <v>0.60078037516402849</v>
      </c>
      <c r="R509" s="120">
        <f t="shared" si="370"/>
        <v>1664501.7735923454</v>
      </c>
      <c r="S509" s="99">
        <f t="shared" si="363"/>
        <v>1</v>
      </c>
      <c r="V509" s="116" t="s">
        <v>624</v>
      </c>
      <c r="W509" s="116"/>
      <c r="X509" s="72">
        <f t="shared" si="342"/>
        <v>0.10311591311977052</v>
      </c>
      <c r="Y509" s="71">
        <f t="shared" si="343"/>
        <v>1031.2235786434051</v>
      </c>
      <c r="Z509" s="72">
        <f t="shared" si="344"/>
        <v>0.31248046997062684</v>
      </c>
      <c r="AA509" s="71">
        <f t="shared" si="345"/>
        <v>3125</v>
      </c>
      <c r="AB509" s="72">
        <f t="shared" si="346"/>
        <v>0.62496093994125368</v>
      </c>
      <c r="AC509" s="71">
        <f t="shared" si="347"/>
        <v>6250</v>
      </c>
      <c r="AD509" s="71">
        <f t="shared" si="348"/>
        <v>10406.223578643405</v>
      </c>
      <c r="AE509" s="72">
        <f t="shared" si="349"/>
        <v>9.9007615439265369E-5</v>
      </c>
      <c r="AG509" s="116" t="s">
        <v>1516</v>
      </c>
      <c r="AH509" s="116"/>
      <c r="AI509" s="82">
        <f t="shared" si="374"/>
        <v>0.10311591311977052</v>
      </c>
      <c r="AJ509" s="71">
        <f t="shared" si="375"/>
        <v>1031.2235786434051</v>
      </c>
      <c r="AK509" s="117">
        <f t="shared" si="376"/>
        <v>0.31248046997062684</v>
      </c>
      <c r="AL509" s="118">
        <f t="shared" si="377"/>
        <v>3125</v>
      </c>
      <c r="AM509" s="82">
        <f t="shared" si="378"/>
        <v>0.62496093994125368</v>
      </c>
      <c r="AN509" s="71">
        <f t="shared" si="379"/>
        <v>6250</v>
      </c>
      <c r="AO509" s="71">
        <f t="shared" si="380"/>
        <v>10406.223578643405</v>
      </c>
      <c r="AP509" s="72">
        <f t="shared" si="350"/>
        <v>9.9007615439239416E-5</v>
      </c>
      <c r="AR509" s="116" t="s">
        <v>624</v>
      </c>
      <c r="AS509" s="116"/>
      <c r="AT509" s="25">
        <f t="shared" si="358"/>
        <v>0.52851632914993829</v>
      </c>
      <c r="AU509" s="48">
        <f t="shared" si="381"/>
        <v>5499.8590860981467</v>
      </c>
      <c r="AV509" s="25">
        <f t="shared" si="359"/>
        <v>0.32032113361222625</v>
      </c>
      <c r="AW509" s="48">
        <f t="shared" si="382"/>
        <v>3333.333333333333</v>
      </c>
      <c r="AX509" s="25">
        <f t="shared" si="360"/>
        <v>0.32032113361222625</v>
      </c>
      <c r="AY509" s="48">
        <f t="shared" si="383"/>
        <v>3333.333333333333</v>
      </c>
      <c r="AZ509" s="48">
        <f t="shared" si="384"/>
        <v>12166.525752764814</v>
      </c>
      <c r="BA509" s="25">
        <f t="shared" si="361"/>
        <v>4.5180088317005372E-4</v>
      </c>
      <c r="BC509" s="116" t="s">
        <v>1516</v>
      </c>
      <c r="BD509" s="116"/>
      <c r="BE509" s="56">
        <f t="shared" si="351"/>
        <v>0.33333333333333331</v>
      </c>
      <c r="BF509" s="48">
        <f t="shared" si="352"/>
        <v>4055.5085842549379</v>
      </c>
      <c r="BG509" s="56">
        <f t="shared" si="353"/>
        <v>0.33333333333333331</v>
      </c>
      <c r="BH509" s="48">
        <f t="shared" si="354"/>
        <v>3334.4444444444439</v>
      </c>
      <c r="BI509" s="56">
        <f t="shared" si="355"/>
        <v>0.33333333333333331</v>
      </c>
      <c r="BJ509" s="48">
        <f t="shared" si="356"/>
        <v>3334.4444444444439</v>
      </c>
      <c r="BK509" s="48">
        <f t="shared" si="385"/>
        <v>12166.525752764814</v>
      </c>
      <c r="BL509" s="51">
        <f t="shared" si="357"/>
        <v>4.5180088316998379E-4</v>
      </c>
    </row>
    <row r="510" spans="2:64" x14ac:dyDescent="0.2">
      <c r="B510" s="94">
        <v>44421</v>
      </c>
      <c r="C510" s="120">
        <f t="shared" si="362"/>
        <v>164.66627536593774</v>
      </c>
      <c r="D510" s="72">
        <f t="shared" si="371"/>
        <v>1.0000000000000211E-3</v>
      </c>
      <c r="E510" s="22">
        <v>1000</v>
      </c>
      <c r="F510" s="96">
        <f t="shared" si="364"/>
        <v>164666.27536593773</v>
      </c>
      <c r="G510" s="72">
        <f t="shared" si="365"/>
        <v>9.8918490632448078E-2</v>
      </c>
      <c r="H510" s="21">
        <v>100</v>
      </c>
      <c r="I510" s="72">
        <f t="shared" si="372"/>
        <v>0</v>
      </c>
      <c r="J510" s="22">
        <v>5000</v>
      </c>
      <c r="K510" s="96">
        <f t="shared" si="366"/>
        <v>500000</v>
      </c>
      <c r="L510" s="72">
        <f t="shared" si="367"/>
        <v>0.30036050312251733</v>
      </c>
      <c r="M510" s="21">
        <v>100</v>
      </c>
      <c r="N510" s="72">
        <f t="shared" si="373"/>
        <v>0</v>
      </c>
      <c r="O510" s="22">
        <v>10000</v>
      </c>
      <c r="P510" s="96">
        <f t="shared" si="368"/>
        <v>1000000</v>
      </c>
      <c r="Q510" s="72">
        <f t="shared" si="369"/>
        <v>0.60072100624503466</v>
      </c>
      <c r="R510" s="120">
        <f t="shared" si="370"/>
        <v>1664666.2753659377</v>
      </c>
      <c r="S510" s="99">
        <f t="shared" si="363"/>
        <v>1</v>
      </c>
      <c r="V510" s="116" t="s">
        <v>625</v>
      </c>
      <c r="W510" s="116"/>
      <c r="X510" s="72">
        <f t="shared" si="342"/>
        <v>0.10321902903289029</v>
      </c>
      <c r="Y510" s="71">
        <f t="shared" si="343"/>
        <v>1032.2548022220485</v>
      </c>
      <c r="Z510" s="72">
        <f t="shared" si="344"/>
        <v>0.31248046997062684</v>
      </c>
      <c r="AA510" s="71">
        <f t="shared" si="345"/>
        <v>3125</v>
      </c>
      <c r="AB510" s="72">
        <f t="shared" si="346"/>
        <v>0.62496093994125368</v>
      </c>
      <c r="AC510" s="71">
        <f t="shared" si="347"/>
        <v>6250</v>
      </c>
      <c r="AD510" s="71">
        <f t="shared" si="348"/>
        <v>10407.254802222049</v>
      </c>
      <c r="AE510" s="72">
        <f t="shared" si="349"/>
        <v>9.9096811715683399E-5</v>
      </c>
      <c r="AG510" s="116" t="s">
        <v>1517</v>
      </c>
      <c r="AH510" s="116"/>
      <c r="AI510" s="82">
        <f t="shared" si="374"/>
        <v>0.10321902903289029</v>
      </c>
      <c r="AJ510" s="71">
        <f t="shared" si="375"/>
        <v>1032.2548022220485</v>
      </c>
      <c r="AK510" s="117">
        <f t="shared" si="376"/>
        <v>0.31248046997062684</v>
      </c>
      <c r="AL510" s="118">
        <f t="shared" si="377"/>
        <v>3125</v>
      </c>
      <c r="AM510" s="82">
        <f t="shared" si="378"/>
        <v>0.62496093994125368</v>
      </c>
      <c r="AN510" s="71">
        <f t="shared" si="379"/>
        <v>6250</v>
      </c>
      <c r="AO510" s="71">
        <f t="shared" si="380"/>
        <v>10407.254802222049</v>
      </c>
      <c r="AP510" s="72">
        <f t="shared" si="350"/>
        <v>9.909681171560436E-5</v>
      </c>
      <c r="AR510" s="116" t="s">
        <v>625</v>
      </c>
      <c r="AS510" s="116"/>
      <c r="AT510" s="25">
        <f t="shared" si="358"/>
        <v>0.52899242401644653</v>
      </c>
      <c r="AU510" s="48">
        <f t="shared" si="381"/>
        <v>5505.3589451842454</v>
      </c>
      <c r="AV510" s="25">
        <f t="shared" si="359"/>
        <v>0.32028939395445899</v>
      </c>
      <c r="AW510" s="48">
        <f t="shared" si="382"/>
        <v>3333.333333333333</v>
      </c>
      <c r="AX510" s="25">
        <f t="shared" si="360"/>
        <v>0.32028939395445899</v>
      </c>
      <c r="AY510" s="48">
        <f t="shared" si="383"/>
        <v>3333.333333333333</v>
      </c>
      <c r="AZ510" s="48">
        <f t="shared" si="384"/>
        <v>12172.02561185091</v>
      </c>
      <c r="BA510" s="25">
        <f t="shared" si="361"/>
        <v>4.52048448164928E-4</v>
      </c>
      <c r="BC510" s="116" t="s">
        <v>1517</v>
      </c>
      <c r="BD510" s="116"/>
      <c r="BE510" s="56">
        <f t="shared" si="351"/>
        <v>0.33333333333333331</v>
      </c>
      <c r="BF510" s="48">
        <f t="shared" si="352"/>
        <v>4057.3418706169696</v>
      </c>
      <c r="BG510" s="56">
        <f t="shared" si="353"/>
        <v>0.33333333333333331</v>
      </c>
      <c r="BH510" s="48">
        <f t="shared" si="354"/>
        <v>3334.4444444444439</v>
      </c>
      <c r="BI510" s="56">
        <f t="shared" si="355"/>
        <v>0.33333333333333331</v>
      </c>
      <c r="BJ510" s="48">
        <f t="shared" si="356"/>
        <v>3334.4444444444439</v>
      </c>
      <c r="BK510" s="48">
        <f t="shared" si="385"/>
        <v>12172.02561185091</v>
      </c>
      <c r="BL510" s="51">
        <f t="shared" si="357"/>
        <v>4.5204844816493228E-4</v>
      </c>
    </row>
    <row r="511" spans="2:64" x14ac:dyDescent="0.2">
      <c r="B511" s="94">
        <v>44422</v>
      </c>
      <c r="C511" s="120">
        <f t="shared" si="362"/>
        <v>164.83094164130367</v>
      </c>
      <c r="D511" s="72">
        <f t="shared" si="371"/>
        <v>9.9999999999996142E-4</v>
      </c>
      <c r="E511" s="22">
        <v>1000</v>
      </c>
      <c r="F511" s="96">
        <f t="shared" si="364"/>
        <v>164830.94164130368</v>
      </c>
      <c r="G511" s="72">
        <f t="shared" si="365"/>
        <v>9.9007615439200156E-2</v>
      </c>
      <c r="H511" s="21">
        <v>100</v>
      </c>
      <c r="I511" s="72">
        <f t="shared" si="372"/>
        <v>0</v>
      </c>
      <c r="J511" s="22">
        <v>5000</v>
      </c>
      <c r="K511" s="96">
        <f t="shared" si="366"/>
        <v>500000</v>
      </c>
      <c r="L511" s="72">
        <f t="shared" si="367"/>
        <v>0.30033079485359992</v>
      </c>
      <c r="M511" s="21">
        <v>100</v>
      </c>
      <c r="N511" s="72">
        <f t="shared" si="373"/>
        <v>0</v>
      </c>
      <c r="O511" s="22">
        <v>10000</v>
      </c>
      <c r="P511" s="96">
        <f t="shared" si="368"/>
        <v>1000000</v>
      </c>
      <c r="Q511" s="72">
        <f t="shared" si="369"/>
        <v>0.60066158970719985</v>
      </c>
      <c r="R511" s="120">
        <f t="shared" si="370"/>
        <v>1664830.9416413037</v>
      </c>
      <c r="S511" s="99">
        <f t="shared" si="363"/>
        <v>1</v>
      </c>
      <c r="V511" s="116" t="s">
        <v>626</v>
      </c>
      <c r="W511" s="116"/>
      <c r="X511" s="72">
        <f t="shared" si="342"/>
        <v>0.10332224806192318</v>
      </c>
      <c r="Y511" s="71">
        <f t="shared" si="343"/>
        <v>1033.2870570242706</v>
      </c>
      <c r="Z511" s="72">
        <f t="shared" si="344"/>
        <v>0.31248046997062684</v>
      </c>
      <c r="AA511" s="71">
        <f t="shared" si="345"/>
        <v>3125</v>
      </c>
      <c r="AB511" s="72">
        <f t="shared" si="346"/>
        <v>0.62496093994125368</v>
      </c>
      <c r="AC511" s="71">
        <f t="shared" si="347"/>
        <v>6250</v>
      </c>
      <c r="AD511" s="71">
        <f t="shared" si="348"/>
        <v>10408.28705702427</v>
      </c>
      <c r="AE511" s="72">
        <f t="shared" si="349"/>
        <v>9.9186079503017758E-5</v>
      </c>
      <c r="AG511" s="116" t="s">
        <v>1518</v>
      </c>
      <c r="AH511" s="116"/>
      <c r="AI511" s="82">
        <f t="shared" si="374"/>
        <v>0.10332224806192318</v>
      </c>
      <c r="AJ511" s="71">
        <f t="shared" si="375"/>
        <v>1033.2870570242706</v>
      </c>
      <c r="AK511" s="117">
        <f t="shared" si="376"/>
        <v>0.31248046997062684</v>
      </c>
      <c r="AL511" s="118">
        <f t="shared" si="377"/>
        <v>3125</v>
      </c>
      <c r="AM511" s="82">
        <f t="shared" si="378"/>
        <v>0.62496093994125368</v>
      </c>
      <c r="AN511" s="71">
        <f t="shared" si="379"/>
        <v>6250</v>
      </c>
      <c r="AO511" s="71">
        <f t="shared" si="380"/>
        <v>10408.28705702427</v>
      </c>
      <c r="AP511" s="72">
        <f t="shared" si="350"/>
        <v>9.9186079502988633E-5</v>
      </c>
      <c r="AR511" s="116" t="s">
        <v>626</v>
      </c>
      <c r="AS511" s="116"/>
      <c r="AT511" s="25">
        <f t="shared" si="358"/>
        <v>0.52946890049600392</v>
      </c>
      <c r="AU511" s="48">
        <f t="shared" si="381"/>
        <v>5510.864304129429</v>
      </c>
      <c r="AV511" s="25">
        <f t="shared" si="359"/>
        <v>0.32025762885582187</v>
      </c>
      <c r="AW511" s="48">
        <f t="shared" si="382"/>
        <v>3333.333333333333</v>
      </c>
      <c r="AX511" s="25">
        <f t="shared" si="360"/>
        <v>0.32025762885582187</v>
      </c>
      <c r="AY511" s="48">
        <f t="shared" si="383"/>
        <v>3333.333333333333</v>
      </c>
      <c r="AZ511" s="48">
        <f t="shared" si="384"/>
        <v>12177.530970796095</v>
      </c>
      <c r="BA511" s="25">
        <f t="shared" si="361"/>
        <v>4.5229603689178204E-4</v>
      </c>
      <c r="BC511" s="116" t="s">
        <v>1518</v>
      </c>
      <c r="BD511" s="116"/>
      <c r="BE511" s="56">
        <f t="shared" si="351"/>
        <v>0.33333333333333331</v>
      </c>
      <c r="BF511" s="48">
        <f t="shared" si="352"/>
        <v>4059.176990265365</v>
      </c>
      <c r="BG511" s="56">
        <f t="shared" si="353"/>
        <v>0.33333333333333331</v>
      </c>
      <c r="BH511" s="48">
        <f t="shared" si="354"/>
        <v>3334.4444444444439</v>
      </c>
      <c r="BI511" s="56">
        <f t="shared" si="355"/>
        <v>0.33333333333333331</v>
      </c>
      <c r="BJ511" s="48">
        <f t="shared" si="356"/>
        <v>3334.4444444444439</v>
      </c>
      <c r="BK511" s="48">
        <f t="shared" si="385"/>
        <v>12177.530970796095</v>
      </c>
      <c r="BL511" s="51">
        <f t="shared" si="357"/>
        <v>4.522960368917861E-4</v>
      </c>
    </row>
    <row r="512" spans="2:64" x14ac:dyDescent="0.2">
      <c r="B512" s="94">
        <v>44423</v>
      </c>
      <c r="C512" s="120">
        <f t="shared" si="362"/>
        <v>164.99577258294497</v>
      </c>
      <c r="D512" s="72">
        <f t="shared" si="371"/>
        <v>9.999999999999688E-4</v>
      </c>
      <c r="E512" s="22">
        <v>1000</v>
      </c>
      <c r="F512" s="96">
        <f t="shared" si="364"/>
        <v>164995.77258294498</v>
      </c>
      <c r="G512" s="72">
        <f t="shared" si="365"/>
        <v>9.909681171561377E-2</v>
      </c>
      <c r="H512" s="21">
        <v>100</v>
      </c>
      <c r="I512" s="72">
        <f t="shared" si="372"/>
        <v>0</v>
      </c>
      <c r="J512" s="22">
        <v>5000</v>
      </c>
      <c r="K512" s="96">
        <f t="shared" si="366"/>
        <v>500000</v>
      </c>
      <c r="L512" s="72">
        <f t="shared" si="367"/>
        <v>0.30030106276146207</v>
      </c>
      <c r="M512" s="21">
        <v>100</v>
      </c>
      <c r="N512" s="72">
        <f t="shared" si="373"/>
        <v>0</v>
      </c>
      <c r="O512" s="22">
        <v>10000</v>
      </c>
      <c r="P512" s="96">
        <f t="shared" si="368"/>
        <v>1000000</v>
      </c>
      <c r="Q512" s="72">
        <f t="shared" si="369"/>
        <v>0.60060212552292414</v>
      </c>
      <c r="R512" s="120">
        <f t="shared" si="370"/>
        <v>1664995.7725829449</v>
      </c>
      <c r="S512" s="99">
        <f t="shared" si="363"/>
        <v>1</v>
      </c>
      <c r="V512" s="116" t="s">
        <v>627</v>
      </c>
      <c r="W512" s="116"/>
      <c r="X512" s="72">
        <f t="shared" si="342"/>
        <v>0.10342557030998512</v>
      </c>
      <c r="Y512" s="71">
        <f t="shared" si="343"/>
        <v>1034.3203440812949</v>
      </c>
      <c r="Z512" s="72">
        <f t="shared" si="344"/>
        <v>0.31248046997062684</v>
      </c>
      <c r="AA512" s="71">
        <f t="shared" si="345"/>
        <v>3125</v>
      </c>
      <c r="AB512" s="72">
        <f t="shared" si="346"/>
        <v>0.62496093994125368</v>
      </c>
      <c r="AC512" s="71">
        <f t="shared" si="347"/>
        <v>6250</v>
      </c>
      <c r="AD512" s="71">
        <f t="shared" si="348"/>
        <v>10409.320344081294</v>
      </c>
      <c r="AE512" s="72">
        <f t="shared" si="349"/>
        <v>9.9275418842946085E-5</v>
      </c>
      <c r="AG512" s="116" t="s">
        <v>1519</v>
      </c>
      <c r="AH512" s="116"/>
      <c r="AI512" s="82">
        <f t="shared" si="374"/>
        <v>0.10342557030998512</v>
      </c>
      <c r="AJ512" s="71">
        <f t="shared" si="375"/>
        <v>1034.3203440812949</v>
      </c>
      <c r="AK512" s="117">
        <f t="shared" si="376"/>
        <v>0.31248046997062684</v>
      </c>
      <c r="AL512" s="118">
        <f t="shared" si="377"/>
        <v>3125</v>
      </c>
      <c r="AM512" s="82">
        <f t="shared" si="378"/>
        <v>0.62496093994125368</v>
      </c>
      <c r="AN512" s="71">
        <f t="shared" si="379"/>
        <v>6250</v>
      </c>
      <c r="AO512" s="71">
        <f t="shared" si="380"/>
        <v>10409.320344081294</v>
      </c>
      <c r="AP512" s="72">
        <f t="shared" si="350"/>
        <v>9.9275418842914576E-5</v>
      </c>
      <c r="AR512" s="116" t="s">
        <v>627</v>
      </c>
      <c r="AS512" s="116"/>
      <c r="AT512" s="25">
        <f t="shared" si="358"/>
        <v>0.52994575880933015</v>
      </c>
      <c r="AU512" s="48">
        <f t="shared" si="381"/>
        <v>5516.3751684335593</v>
      </c>
      <c r="AV512" s="25">
        <f t="shared" si="359"/>
        <v>0.32022583830160012</v>
      </c>
      <c r="AW512" s="48">
        <f t="shared" si="382"/>
        <v>3333.333333333333</v>
      </c>
      <c r="AX512" s="25">
        <f t="shared" si="360"/>
        <v>0.32022583830160012</v>
      </c>
      <c r="AY512" s="48">
        <f t="shared" si="383"/>
        <v>3333.333333333333</v>
      </c>
      <c r="AZ512" s="48">
        <f t="shared" si="384"/>
        <v>12183.041835100226</v>
      </c>
      <c r="BA512" s="25">
        <f t="shared" si="361"/>
        <v>4.5254364922965812E-4</v>
      </c>
      <c r="BC512" s="116" t="s">
        <v>1519</v>
      </c>
      <c r="BD512" s="116"/>
      <c r="BE512" s="56">
        <f t="shared" si="351"/>
        <v>0.33333333333333331</v>
      </c>
      <c r="BF512" s="48">
        <f t="shared" si="352"/>
        <v>4061.0139450334086</v>
      </c>
      <c r="BG512" s="56">
        <f t="shared" si="353"/>
        <v>0.33333333333333331</v>
      </c>
      <c r="BH512" s="48">
        <f t="shared" si="354"/>
        <v>3334.4444444444439</v>
      </c>
      <c r="BI512" s="56">
        <f t="shared" si="355"/>
        <v>0.33333333333333331</v>
      </c>
      <c r="BJ512" s="48">
        <f t="shared" si="356"/>
        <v>3334.4444444444439</v>
      </c>
      <c r="BK512" s="48">
        <f t="shared" si="385"/>
        <v>12183.041835100226</v>
      </c>
      <c r="BL512" s="51">
        <f t="shared" si="357"/>
        <v>4.5254364922975299E-4</v>
      </c>
    </row>
    <row r="513" spans="2:64" x14ac:dyDescent="0.2">
      <c r="B513" s="94">
        <v>44424</v>
      </c>
      <c r="C513" s="120">
        <f t="shared" si="362"/>
        <v>165.16076835552792</v>
      </c>
      <c r="D513" s="72">
        <f t="shared" si="371"/>
        <v>1.0000000000000618E-3</v>
      </c>
      <c r="E513" s="22">
        <v>1000</v>
      </c>
      <c r="F513" s="96">
        <f t="shared" si="364"/>
        <v>165160.76835552792</v>
      </c>
      <c r="G513" s="72">
        <f t="shared" si="365"/>
        <v>9.9186079503084057E-2</v>
      </c>
      <c r="H513" s="21">
        <v>100</v>
      </c>
      <c r="I513" s="72">
        <f t="shared" si="372"/>
        <v>0</v>
      </c>
      <c r="J513" s="22">
        <v>5000</v>
      </c>
      <c r="K513" s="96">
        <f t="shared" si="366"/>
        <v>500000</v>
      </c>
      <c r="L513" s="72">
        <f t="shared" si="367"/>
        <v>0.3002713068323053</v>
      </c>
      <c r="M513" s="21">
        <v>100</v>
      </c>
      <c r="N513" s="72">
        <f t="shared" si="373"/>
        <v>0</v>
      </c>
      <c r="O513" s="22">
        <v>10000</v>
      </c>
      <c r="P513" s="96">
        <f t="shared" si="368"/>
        <v>1000000</v>
      </c>
      <c r="Q513" s="72">
        <f t="shared" si="369"/>
        <v>0.60054261366461059</v>
      </c>
      <c r="R513" s="120">
        <f t="shared" si="370"/>
        <v>1665160.7683555279</v>
      </c>
      <c r="S513" s="99">
        <f t="shared" si="363"/>
        <v>1</v>
      </c>
      <c r="V513" s="116" t="s">
        <v>628</v>
      </c>
      <c r="W513" s="116"/>
      <c r="X513" s="72">
        <f t="shared" si="342"/>
        <v>0.10352899588029511</v>
      </c>
      <c r="Y513" s="71">
        <f t="shared" si="343"/>
        <v>1035.3546644253763</v>
      </c>
      <c r="Z513" s="72">
        <f t="shared" si="344"/>
        <v>0.31248046997062684</v>
      </c>
      <c r="AA513" s="71">
        <f t="shared" si="345"/>
        <v>3125</v>
      </c>
      <c r="AB513" s="72">
        <f t="shared" si="346"/>
        <v>0.62496093994125368</v>
      </c>
      <c r="AC513" s="71">
        <f t="shared" si="347"/>
        <v>6250</v>
      </c>
      <c r="AD513" s="71">
        <f t="shared" si="348"/>
        <v>10410.354664425377</v>
      </c>
      <c r="AE513" s="72">
        <f t="shared" si="349"/>
        <v>9.9364829776867002E-5</v>
      </c>
      <c r="AG513" s="116" t="s">
        <v>1520</v>
      </c>
      <c r="AH513" s="116"/>
      <c r="AI513" s="82">
        <f t="shared" si="374"/>
        <v>0.10352899588029511</v>
      </c>
      <c r="AJ513" s="71">
        <f t="shared" si="375"/>
        <v>1035.3546644253763</v>
      </c>
      <c r="AK513" s="117">
        <f t="shared" si="376"/>
        <v>0.31248046997062684</v>
      </c>
      <c r="AL513" s="118">
        <f t="shared" si="377"/>
        <v>3125</v>
      </c>
      <c r="AM513" s="82">
        <f t="shared" si="378"/>
        <v>0.62496093994125368</v>
      </c>
      <c r="AN513" s="71">
        <f t="shared" si="379"/>
        <v>6250</v>
      </c>
      <c r="AO513" s="71">
        <f t="shared" si="380"/>
        <v>10410.354664425377</v>
      </c>
      <c r="AP513" s="72">
        <f t="shared" si="350"/>
        <v>9.9364829776904529E-5</v>
      </c>
      <c r="AR513" s="116" t="s">
        <v>628</v>
      </c>
      <c r="AS513" s="116"/>
      <c r="AT513" s="25">
        <f t="shared" si="358"/>
        <v>0.53042299917711655</v>
      </c>
      <c r="AU513" s="48">
        <f t="shared" si="381"/>
        <v>5521.8915436019934</v>
      </c>
      <c r="AV513" s="25">
        <f t="shared" si="359"/>
        <v>0.32019402227708099</v>
      </c>
      <c r="AW513" s="48">
        <f t="shared" si="382"/>
        <v>3333.333333333333</v>
      </c>
      <c r="AX513" s="25">
        <f t="shared" si="360"/>
        <v>0.32019402227708099</v>
      </c>
      <c r="AY513" s="48">
        <f t="shared" si="383"/>
        <v>3333.333333333333</v>
      </c>
      <c r="AZ513" s="48">
        <f t="shared" si="384"/>
        <v>12188.55821026866</v>
      </c>
      <c r="BA513" s="25">
        <f t="shared" si="361"/>
        <v>4.5279128505829698E-4</v>
      </c>
      <c r="BC513" s="116" t="s">
        <v>1520</v>
      </c>
      <c r="BD513" s="116"/>
      <c r="BE513" s="56">
        <f t="shared" si="351"/>
        <v>0.33333333333333331</v>
      </c>
      <c r="BF513" s="48">
        <f t="shared" si="352"/>
        <v>4062.8527367562201</v>
      </c>
      <c r="BG513" s="56">
        <f t="shared" si="353"/>
        <v>0.33333333333333331</v>
      </c>
      <c r="BH513" s="48">
        <f t="shared" si="354"/>
        <v>3334.4444444444439</v>
      </c>
      <c r="BI513" s="56">
        <f t="shared" si="355"/>
        <v>0.33333333333333331</v>
      </c>
      <c r="BJ513" s="48">
        <f t="shared" si="356"/>
        <v>3334.4444444444439</v>
      </c>
      <c r="BK513" s="48">
        <f t="shared" si="385"/>
        <v>12188.55821026866</v>
      </c>
      <c r="BL513" s="51">
        <f t="shared" si="357"/>
        <v>4.5279128505826272E-4</v>
      </c>
    </row>
    <row r="514" spans="2:64" x14ac:dyDescent="0.2">
      <c r="B514" s="94">
        <v>44425</v>
      </c>
      <c r="C514" s="120">
        <f t="shared" si="362"/>
        <v>165.32592912388344</v>
      </c>
      <c r="D514" s="72">
        <f t="shared" si="371"/>
        <v>9.9999999999995123E-4</v>
      </c>
      <c r="E514" s="22">
        <v>1000</v>
      </c>
      <c r="F514" s="96">
        <f t="shared" si="364"/>
        <v>165325.92912388343</v>
      </c>
      <c r="G514" s="72">
        <f t="shared" si="365"/>
        <v>9.9275418843001062E-2</v>
      </c>
      <c r="H514" s="21">
        <v>100</v>
      </c>
      <c r="I514" s="72">
        <f t="shared" si="372"/>
        <v>0</v>
      </c>
      <c r="J514" s="22">
        <v>5000</v>
      </c>
      <c r="K514" s="96">
        <f t="shared" si="366"/>
        <v>500000</v>
      </c>
      <c r="L514" s="72">
        <f t="shared" si="367"/>
        <v>0.30024152705233298</v>
      </c>
      <c r="M514" s="21">
        <v>100</v>
      </c>
      <c r="N514" s="72">
        <f t="shared" si="373"/>
        <v>0</v>
      </c>
      <c r="O514" s="22">
        <v>10000</v>
      </c>
      <c r="P514" s="96">
        <f t="shared" si="368"/>
        <v>1000000</v>
      </c>
      <c r="Q514" s="72">
        <f t="shared" si="369"/>
        <v>0.60048305410466596</v>
      </c>
      <c r="R514" s="120">
        <f t="shared" si="370"/>
        <v>1665325.9291238834</v>
      </c>
      <c r="S514" s="99">
        <f t="shared" si="363"/>
        <v>1</v>
      </c>
      <c r="V514" s="116" t="s">
        <v>629</v>
      </c>
      <c r="W514" s="116"/>
      <c r="X514" s="72">
        <f t="shared" si="342"/>
        <v>0.1036325248761754</v>
      </c>
      <c r="Y514" s="71">
        <f t="shared" si="343"/>
        <v>1036.3900190898016</v>
      </c>
      <c r="Z514" s="72">
        <f t="shared" si="344"/>
        <v>0.31248046997062684</v>
      </c>
      <c r="AA514" s="71">
        <f t="shared" si="345"/>
        <v>3125</v>
      </c>
      <c r="AB514" s="72">
        <f t="shared" si="346"/>
        <v>0.62496093994125368</v>
      </c>
      <c r="AC514" s="71">
        <f t="shared" si="347"/>
        <v>6250</v>
      </c>
      <c r="AD514" s="71">
        <f t="shared" si="348"/>
        <v>10411.390019089802</v>
      </c>
      <c r="AE514" s="72">
        <f t="shared" si="349"/>
        <v>9.9454312345725348E-5</v>
      </c>
      <c r="AG514" s="116" t="s">
        <v>1521</v>
      </c>
      <c r="AH514" s="116"/>
      <c r="AI514" s="82">
        <f t="shared" si="374"/>
        <v>0.1036325248761754</v>
      </c>
      <c r="AJ514" s="71">
        <f t="shared" si="375"/>
        <v>1036.3900190898016</v>
      </c>
      <c r="AK514" s="117">
        <f t="shared" si="376"/>
        <v>0.31248046997062684</v>
      </c>
      <c r="AL514" s="118">
        <f t="shared" si="377"/>
        <v>3125</v>
      </c>
      <c r="AM514" s="82">
        <f t="shared" si="378"/>
        <v>0.62496093994125368</v>
      </c>
      <c r="AN514" s="71">
        <f t="shared" si="379"/>
        <v>6250</v>
      </c>
      <c r="AO514" s="71">
        <f t="shared" si="380"/>
        <v>10411.390019089802</v>
      </c>
      <c r="AP514" s="72">
        <f t="shared" si="350"/>
        <v>9.9454312345814699E-5</v>
      </c>
      <c r="AR514" s="116" t="s">
        <v>629</v>
      </c>
      <c r="AS514" s="116"/>
      <c r="AT514" s="25">
        <f t="shared" si="358"/>
        <v>0.53090062182002662</v>
      </c>
      <c r="AU514" s="48">
        <f t="shared" si="381"/>
        <v>5527.413435145595</v>
      </c>
      <c r="AV514" s="25">
        <f t="shared" si="359"/>
        <v>0.32016218076755365</v>
      </c>
      <c r="AW514" s="48">
        <f t="shared" si="382"/>
        <v>3333.333333333333</v>
      </c>
      <c r="AX514" s="25">
        <f t="shared" si="360"/>
        <v>0.32016218076755365</v>
      </c>
      <c r="AY514" s="48">
        <f t="shared" si="383"/>
        <v>3333.333333333333</v>
      </c>
      <c r="AZ514" s="48">
        <f t="shared" si="384"/>
        <v>12194.080101812262</v>
      </c>
      <c r="BA514" s="25">
        <f t="shared" si="361"/>
        <v>4.5303894425753865E-4</v>
      </c>
      <c r="BC514" s="116" t="s">
        <v>1521</v>
      </c>
      <c r="BD514" s="116"/>
      <c r="BE514" s="56">
        <f t="shared" si="351"/>
        <v>0.33333333333333331</v>
      </c>
      <c r="BF514" s="48">
        <f t="shared" si="352"/>
        <v>4064.6933672707537</v>
      </c>
      <c r="BG514" s="56">
        <f t="shared" si="353"/>
        <v>0.33333333333333331</v>
      </c>
      <c r="BH514" s="48">
        <f t="shared" si="354"/>
        <v>3334.4444444444439</v>
      </c>
      <c r="BI514" s="56">
        <f t="shared" si="355"/>
        <v>0.33333333333333331</v>
      </c>
      <c r="BJ514" s="48">
        <f t="shared" si="356"/>
        <v>3334.4444444444439</v>
      </c>
      <c r="BK514" s="48">
        <f t="shared" si="385"/>
        <v>12194.080101812262</v>
      </c>
      <c r="BL514" s="51">
        <f t="shared" si="357"/>
        <v>4.5303894425763325E-4</v>
      </c>
    </row>
    <row r="515" spans="2:64" x14ac:dyDescent="0.2">
      <c r="B515" s="94">
        <v>44426</v>
      </c>
      <c r="C515" s="120">
        <f t="shared" si="362"/>
        <v>165.49125505300734</v>
      </c>
      <c r="D515" s="72">
        <f t="shared" si="371"/>
        <v>1.0000000000000718E-3</v>
      </c>
      <c r="E515" s="22">
        <v>1000</v>
      </c>
      <c r="F515" s="96">
        <f t="shared" si="364"/>
        <v>165491.25505300733</v>
      </c>
      <c r="G515" s="72">
        <f t="shared" si="365"/>
        <v>9.9364829776749736E-2</v>
      </c>
      <c r="H515" s="21">
        <v>100</v>
      </c>
      <c r="I515" s="72">
        <f t="shared" si="372"/>
        <v>0</v>
      </c>
      <c r="J515" s="22">
        <v>5000</v>
      </c>
      <c r="K515" s="96">
        <f t="shared" si="366"/>
        <v>500000</v>
      </c>
      <c r="L515" s="72">
        <f t="shared" si="367"/>
        <v>0.3002117234077501</v>
      </c>
      <c r="M515" s="21">
        <v>100</v>
      </c>
      <c r="N515" s="72">
        <f t="shared" si="373"/>
        <v>0</v>
      </c>
      <c r="O515" s="22">
        <v>10000</v>
      </c>
      <c r="P515" s="96">
        <f t="shared" si="368"/>
        <v>1000000</v>
      </c>
      <c r="Q515" s="72">
        <f t="shared" si="369"/>
        <v>0.60042344681550019</v>
      </c>
      <c r="R515" s="120">
        <f t="shared" si="370"/>
        <v>1665491.2550530073</v>
      </c>
      <c r="S515" s="99">
        <f t="shared" si="363"/>
        <v>1</v>
      </c>
      <c r="V515" s="116" t="s">
        <v>630</v>
      </c>
      <c r="W515" s="116"/>
      <c r="X515" s="72">
        <f t="shared" si="342"/>
        <v>0.10373615740105156</v>
      </c>
      <c r="Y515" s="71">
        <f t="shared" si="343"/>
        <v>1037.4264091088912</v>
      </c>
      <c r="Z515" s="72">
        <f t="shared" si="344"/>
        <v>0.31248046997062684</v>
      </c>
      <c r="AA515" s="71">
        <f t="shared" si="345"/>
        <v>3125</v>
      </c>
      <c r="AB515" s="72">
        <f t="shared" si="346"/>
        <v>0.62496093994125368</v>
      </c>
      <c r="AC515" s="71">
        <f t="shared" si="347"/>
        <v>6250</v>
      </c>
      <c r="AD515" s="71">
        <f t="shared" si="348"/>
        <v>10412.426409108892</v>
      </c>
      <c r="AE515" s="72">
        <f t="shared" si="349"/>
        <v>9.9543866591235368E-5</v>
      </c>
      <c r="AG515" s="116" t="s">
        <v>1522</v>
      </c>
      <c r="AH515" s="116"/>
      <c r="AI515" s="82">
        <f t="shared" si="374"/>
        <v>0.10373615740105156</v>
      </c>
      <c r="AJ515" s="71">
        <f t="shared" si="375"/>
        <v>1037.4264091088912</v>
      </c>
      <c r="AK515" s="117">
        <f t="shared" si="376"/>
        <v>0.31248046997062684</v>
      </c>
      <c r="AL515" s="118">
        <f t="shared" si="377"/>
        <v>3125</v>
      </c>
      <c r="AM515" s="82">
        <f t="shared" si="378"/>
        <v>0.62496093994125368</v>
      </c>
      <c r="AN515" s="71">
        <f t="shared" si="379"/>
        <v>6250</v>
      </c>
      <c r="AO515" s="71">
        <f t="shared" si="380"/>
        <v>10412.426409108892</v>
      </c>
      <c r="AP515" s="72">
        <f t="shared" si="350"/>
        <v>9.9543866591167429E-5</v>
      </c>
      <c r="AR515" s="116" t="s">
        <v>630</v>
      </c>
      <c r="AS515" s="116"/>
      <c r="AT515" s="25">
        <f t="shared" si="358"/>
        <v>0.5313786269586952</v>
      </c>
      <c r="AU515" s="48">
        <f t="shared" si="381"/>
        <v>5532.9408485807398</v>
      </c>
      <c r="AV515" s="25">
        <f t="shared" si="359"/>
        <v>0.32013031375830908</v>
      </c>
      <c r="AW515" s="48">
        <f t="shared" si="382"/>
        <v>3333.333333333333</v>
      </c>
      <c r="AX515" s="25">
        <f t="shared" si="360"/>
        <v>0.32013031375830908</v>
      </c>
      <c r="AY515" s="48">
        <f t="shared" si="383"/>
        <v>3333.333333333333</v>
      </c>
      <c r="AZ515" s="48">
        <f t="shared" si="384"/>
        <v>12199.607515247404</v>
      </c>
      <c r="BA515" s="25">
        <f t="shared" si="361"/>
        <v>4.5328662670672515E-4</v>
      </c>
      <c r="BC515" s="116" t="s">
        <v>1522</v>
      </c>
      <c r="BD515" s="116"/>
      <c r="BE515" s="56">
        <f t="shared" si="351"/>
        <v>0.33333333333333331</v>
      </c>
      <c r="BF515" s="48">
        <f t="shared" si="352"/>
        <v>4066.5358384158012</v>
      </c>
      <c r="BG515" s="56">
        <f t="shared" si="353"/>
        <v>0.33333333333333331</v>
      </c>
      <c r="BH515" s="48">
        <f t="shared" si="354"/>
        <v>3334.4444444444439</v>
      </c>
      <c r="BI515" s="56">
        <f t="shared" si="355"/>
        <v>0.33333333333333331</v>
      </c>
      <c r="BJ515" s="48">
        <f t="shared" si="356"/>
        <v>3334.4444444444439</v>
      </c>
      <c r="BK515" s="48">
        <f t="shared" si="385"/>
        <v>12199.607515247404</v>
      </c>
      <c r="BL515" s="51">
        <f t="shared" si="357"/>
        <v>4.5328662670662823E-4</v>
      </c>
    </row>
    <row r="516" spans="2:64" x14ac:dyDescent="0.2">
      <c r="B516" s="94">
        <v>44427</v>
      </c>
      <c r="C516" s="120">
        <f t="shared" si="362"/>
        <v>165.65674630806035</v>
      </c>
      <c r="D516" s="72">
        <f t="shared" si="371"/>
        <v>1.0000000000000328E-3</v>
      </c>
      <c r="E516" s="22">
        <v>1000</v>
      </c>
      <c r="F516" s="96">
        <f t="shared" si="364"/>
        <v>165656.74630806036</v>
      </c>
      <c r="G516" s="72">
        <f t="shared" si="365"/>
        <v>9.9454312345709686E-2</v>
      </c>
      <c r="H516" s="21">
        <v>100</v>
      </c>
      <c r="I516" s="72">
        <f t="shared" si="372"/>
        <v>0</v>
      </c>
      <c r="J516" s="22">
        <v>5000</v>
      </c>
      <c r="K516" s="96">
        <f t="shared" si="366"/>
        <v>500000</v>
      </c>
      <c r="L516" s="72">
        <f t="shared" si="367"/>
        <v>0.30018189588476346</v>
      </c>
      <c r="M516" s="21">
        <v>100</v>
      </c>
      <c r="N516" s="72">
        <f t="shared" si="373"/>
        <v>0</v>
      </c>
      <c r="O516" s="22">
        <v>10000</v>
      </c>
      <c r="P516" s="96">
        <f t="shared" si="368"/>
        <v>1000000</v>
      </c>
      <c r="Q516" s="72">
        <f t="shared" si="369"/>
        <v>0.60036379176952692</v>
      </c>
      <c r="R516" s="120">
        <f t="shared" si="370"/>
        <v>1665656.7463080604</v>
      </c>
      <c r="S516" s="99">
        <f t="shared" si="363"/>
        <v>1</v>
      </c>
      <c r="V516" s="116" t="s">
        <v>631</v>
      </c>
      <c r="W516" s="116"/>
      <c r="X516" s="72">
        <f t="shared" si="342"/>
        <v>0.10383989355845262</v>
      </c>
      <c r="Y516" s="71">
        <f t="shared" si="343"/>
        <v>1038.4638355180002</v>
      </c>
      <c r="Z516" s="72">
        <f t="shared" si="344"/>
        <v>0.31248046997062684</v>
      </c>
      <c r="AA516" s="71">
        <f t="shared" si="345"/>
        <v>3125</v>
      </c>
      <c r="AB516" s="72">
        <f t="shared" si="346"/>
        <v>0.62496093994125368</v>
      </c>
      <c r="AC516" s="71">
        <f t="shared" si="347"/>
        <v>6250</v>
      </c>
      <c r="AD516" s="71">
        <f t="shared" si="348"/>
        <v>10413.463835518</v>
      </c>
      <c r="AE516" s="72">
        <f t="shared" si="349"/>
        <v>9.9633492554657108E-5</v>
      </c>
      <c r="AG516" s="116" t="s">
        <v>1523</v>
      </c>
      <c r="AH516" s="116"/>
      <c r="AI516" s="82">
        <f t="shared" si="374"/>
        <v>0.10383989355845262</v>
      </c>
      <c r="AJ516" s="71">
        <f t="shared" si="375"/>
        <v>1038.4638355180002</v>
      </c>
      <c r="AK516" s="117">
        <f t="shared" si="376"/>
        <v>0.31248046997062684</v>
      </c>
      <c r="AL516" s="118">
        <f t="shared" si="377"/>
        <v>3125</v>
      </c>
      <c r="AM516" s="82">
        <f t="shared" si="378"/>
        <v>0.62496093994125368</v>
      </c>
      <c r="AN516" s="71">
        <f t="shared" si="379"/>
        <v>6250</v>
      </c>
      <c r="AO516" s="71">
        <f t="shared" si="380"/>
        <v>10413.463835518</v>
      </c>
      <c r="AP516" s="72">
        <f t="shared" si="350"/>
        <v>9.9633492554707104E-5</v>
      </c>
      <c r="AR516" s="116" t="s">
        <v>631</v>
      </c>
      <c r="AS516" s="116"/>
      <c r="AT516" s="25">
        <f t="shared" si="358"/>
        <v>0.53185701481372838</v>
      </c>
      <c r="AU516" s="48">
        <f t="shared" si="381"/>
        <v>5538.4737894293212</v>
      </c>
      <c r="AV516" s="25">
        <f t="shared" si="359"/>
        <v>0.32009842123464022</v>
      </c>
      <c r="AW516" s="48">
        <f t="shared" si="382"/>
        <v>3333.333333333333</v>
      </c>
      <c r="AX516" s="25">
        <f t="shared" si="360"/>
        <v>0.32009842123464022</v>
      </c>
      <c r="AY516" s="48">
        <f t="shared" si="383"/>
        <v>3333.333333333333</v>
      </c>
      <c r="AZ516" s="48">
        <f t="shared" si="384"/>
        <v>12205.140456095985</v>
      </c>
      <c r="BA516" s="25">
        <f t="shared" si="361"/>
        <v>4.535343322861925E-4</v>
      </c>
      <c r="BC516" s="116" t="s">
        <v>1523</v>
      </c>
      <c r="BD516" s="116"/>
      <c r="BE516" s="56">
        <f t="shared" si="351"/>
        <v>0.33333333333333331</v>
      </c>
      <c r="BF516" s="48">
        <f t="shared" si="352"/>
        <v>4068.3801520319948</v>
      </c>
      <c r="BG516" s="56">
        <f t="shared" si="353"/>
        <v>0.33333333333333331</v>
      </c>
      <c r="BH516" s="48">
        <f t="shared" si="354"/>
        <v>3334.4444444444439</v>
      </c>
      <c r="BI516" s="56">
        <f t="shared" si="355"/>
        <v>0.33333333333333331</v>
      </c>
      <c r="BJ516" s="48">
        <f t="shared" si="356"/>
        <v>3334.4444444444439</v>
      </c>
      <c r="BK516" s="48">
        <f t="shared" si="385"/>
        <v>12205.140456095985</v>
      </c>
      <c r="BL516" s="51">
        <f t="shared" si="357"/>
        <v>4.5353433228623175E-4</v>
      </c>
    </row>
    <row r="517" spans="2:64" x14ac:dyDescent="0.2">
      <c r="B517" s="94">
        <v>44428</v>
      </c>
      <c r="C517" s="120">
        <f t="shared" si="362"/>
        <v>165.82240305436841</v>
      </c>
      <c r="D517" s="72">
        <f t="shared" si="371"/>
        <v>9.9999999999999287E-4</v>
      </c>
      <c r="E517" s="22">
        <v>1000</v>
      </c>
      <c r="F517" s="96">
        <f t="shared" si="364"/>
        <v>165822.40305436842</v>
      </c>
      <c r="G517" s="72">
        <f t="shared" si="365"/>
        <v>9.9543866591255331E-2</v>
      </c>
      <c r="H517" s="21">
        <v>100</v>
      </c>
      <c r="I517" s="72">
        <f t="shared" si="372"/>
        <v>0</v>
      </c>
      <c r="J517" s="22">
        <v>5000</v>
      </c>
      <c r="K517" s="96">
        <f t="shared" si="366"/>
        <v>500000</v>
      </c>
      <c r="L517" s="72">
        <f t="shared" si="367"/>
        <v>0.30015204446958155</v>
      </c>
      <c r="M517" s="21">
        <v>100</v>
      </c>
      <c r="N517" s="72">
        <f t="shared" si="373"/>
        <v>0</v>
      </c>
      <c r="O517" s="22">
        <v>10000</v>
      </c>
      <c r="P517" s="96">
        <f t="shared" si="368"/>
        <v>1000000</v>
      </c>
      <c r="Q517" s="72">
        <f t="shared" si="369"/>
        <v>0.60030408893916309</v>
      </c>
      <c r="R517" s="120">
        <f t="shared" si="370"/>
        <v>1665822.4030543684</v>
      </c>
      <c r="S517" s="99">
        <f t="shared" si="363"/>
        <v>1</v>
      </c>
      <c r="V517" s="116" t="s">
        <v>632</v>
      </c>
      <c r="W517" s="116"/>
      <c r="X517" s="72">
        <f t="shared" si="342"/>
        <v>0.10394373345201108</v>
      </c>
      <c r="Y517" s="71">
        <f t="shared" si="343"/>
        <v>1039.5022993535183</v>
      </c>
      <c r="Z517" s="72">
        <f t="shared" si="344"/>
        <v>0.31248046997062684</v>
      </c>
      <c r="AA517" s="71">
        <f t="shared" si="345"/>
        <v>3125</v>
      </c>
      <c r="AB517" s="72">
        <f t="shared" si="346"/>
        <v>0.62496093994125368</v>
      </c>
      <c r="AC517" s="71">
        <f t="shared" si="347"/>
        <v>6250</v>
      </c>
      <c r="AD517" s="71">
        <f t="shared" si="348"/>
        <v>10414.502299353519</v>
      </c>
      <c r="AE517" s="72">
        <f t="shared" si="349"/>
        <v>9.972319027766997E-5</v>
      </c>
      <c r="AG517" s="116" t="s">
        <v>1524</v>
      </c>
      <c r="AH517" s="116"/>
      <c r="AI517" s="82">
        <f t="shared" si="374"/>
        <v>0.10394373345201108</v>
      </c>
      <c r="AJ517" s="71">
        <f t="shared" si="375"/>
        <v>1039.5022993535183</v>
      </c>
      <c r="AK517" s="117">
        <f t="shared" si="376"/>
        <v>0.31248046997062684</v>
      </c>
      <c r="AL517" s="118">
        <f t="shared" si="377"/>
        <v>3125</v>
      </c>
      <c r="AM517" s="82">
        <f t="shared" si="378"/>
        <v>0.62496093994125368</v>
      </c>
      <c r="AN517" s="71">
        <f t="shared" si="379"/>
        <v>6250</v>
      </c>
      <c r="AO517" s="71">
        <f t="shared" si="380"/>
        <v>10414.502299353519</v>
      </c>
      <c r="AP517" s="72">
        <f t="shared" si="350"/>
        <v>9.972319027773402E-5</v>
      </c>
      <c r="AR517" s="116" t="s">
        <v>632</v>
      </c>
      <c r="AS517" s="116"/>
      <c r="AT517" s="25">
        <f t="shared" si="358"/>
        <v>0.5323357856057026</v>
      </c>
      <c r="AU517" s="48">
        <f t="shared" si="381"/>
        <v>5544.0122632187513</v>
      </c>
      <c r="AV517" s="25">
        <f t="shared" si="359"/>
        <v>0.32006650318184193</v>
      </c>
      <c r="AW517" s="48">
        <f t="shared" si="382"/>
        <v>3333.333333333333</v>
      </c>
      <c r="AX517" s="25">
        <f t="shared" si="360"/>
        <v>0.32006650318184193</v>
      </c>
      <c r="AY517" s="48">
        <f t="shared" si="383"/>
        <v>3333.333333333333</v>
      </c>
      <c r="AZ517" s="48">
        <f t="shared" si="384"/>
        <v>12210.678929885416</v>
      </c>
      <c r="BA517" s="25">
        <f t="shared" si="361"/>
        <v>4.5378206087458506E-4</v>
      </c>
      <c r="BC517" s="116" t="s">
        <v>1524</v>
      </c>
      <c r="BD517" s="116"/>
      <c r="BE517" s="56">
        <f t="shared" si="351"/>
        <v>0.33333333333333331</v>
      </c>
      <c r="BF517" s="48">
        <f t="shared" si="352"/>
        <v>4070.2263099618053</v>
      </c>
      <c r="BG517" s="56">
        <f t="shared" si="353"/>
        <v>0.33333333333333331</v>
      </c>
      <c r="BH517" s="48">
        <f t="shared" si="354"/>
        <v>3334.4444444444439</v>
      </c>
      <c r="BI517" s="56">
        <f t="shared" si="355"/>
        <v>0.33333333333333331</v>
      </c>
      <c r="BJ517" s="48">
        <f t="shared" si="356"/>
        <v>3334.4444444444439</v>
      </c>
      <c r="BK517" s="48">
        <f t="shared" si="385"/>
        <v>12210.678929885416</v>
      </c>
      <c r="BL517" s="51">
        <f t="shared" si="357"/>
        <v>4.5378206087454132E-4</v>
      </c>
    </row>
    <row r="518" spans="2:64" x14ac:dyDescent="0.2">
      <c r="B518" s="94">
        <v>44429</v>
      </c>
      <c r="C518" s="120">
        <f t="shared" si="362"/>
        <v>165.98822545742277</v>
      </c>
      <c r="D518" s="72">
        <f t="shared" si="371"/>
        <v>9.9999999999997096E-4</v>
      </c>
      <c r="E518" s="22">
        <v>1000</v>
      </c>
      <c r="F518" s="96">
        <f t="shared" si="364"/>
        <v>165988.22545742278</v>
      </c>
      <c r="G518" s="72">
        <f t="shared" si="365"/>
        <v>9.963349255475569E-2</v>
      </c>
      <c r="H518" s="21">
        <v>100</v>
      </c>
      <c r="I518" s="72">
        <f t="shared" si="372"/>
        <v>0</v>
      </c>
      <c r="J518" s="22">
        <v>5000</v>
      </c>
      <c r="K518" s="96">
        <f t="shared" si="366"/>
        <v>500000</v>
      </c>
      <c r="L518" s="72">
        <f t="shared" si="367"/>
        <v>0.30012216914841477</v>
      </c>
      <c r="M518" s="21">
        <v>100</v>
      </c>
      <c r="N518" s="72">
        <f t="shared" si="373"/>
        <v>0</v>
      </c>
      <c r="O518" s="22">
        <v>10000</v>
      </c>
      <c r="P518" s="96">
        <f t="shared" si="368"/>
        <v>1000000</v>
      </c>
      <c r="Q518" s="72">
        <f t="shared" si="369"/>
        <v>0.60024433829682955</v>
      </c>
      <c r="R518" s="120">
        <f t="shared" si="370"/>
        <v>1665988.2254574229</v>
      </c>
      <c r="S518" s="99">
        <f t="shared" si="363"/>
        <v>1</v>
      </c>
      <c r="V518" s="116" t="s">
        <v>633</v>
      </c>
      <c r="W518" s="116"/>
      <c r="X518" s="72">
        <f t="shared" si="342"/>
        <v>0.10404767718546308</v>
      </c>
      <c r="Y518" s="71">
        <f t="shared" si="343"/>
        <v>1040.5418016528718</v>
      </c>
      <c r="Z518" s="72">
        <f t="shared" si="344"/>
        <v>0.31248046997062684</v>
      </c>
      <c r="AA518" s="71">
        <f t="shared" si="345"/>
        <v>3125</v>
      </c>
      <c r="AB518" s="72">
        <f t="shared" si="346"/>
        <v>0.62496093994125368</v>
      </c>
      <c r="AC518" s="71">
        <f t="shared" si="347"/>
        <v>6250</v>
      </c>
      <c r="AD518" s="71">
        <f t="shared" si="348"/>
        <v>10415.541801652871</v>
      </c>
      <c r="AE518" s="72">
        <f t="shared" si="349"/>
        <v>9.9812959800974998E-5</v>
      </c>
      <c r="AG518" s="116" t="s">
        <v>1525</v>
      </c>
      <c r="AH518" s="116"/>
      <c r="AI518" s="82">
        <f t="shared" si="374"/>
        <v>0.10404767718546308</v>
      </c>
      <c r="AJ518" s="71">
        <f t="shared" si="375"/>
        <v>1040.5418016528718</v>
      </c>
      <c r="AK518" s="117">
        <f t="shared" si="376"/>
        <v>0.31248046997062684</v>
      </c>
      <c r="AL518" s="118">
        <f t="shared" si="377"/>
        <v>3125</v>
      </c>
      <c r="AM518" s="82">
        <f t="shared" si="378"/>
        <v>0.62496093994125368</v>
      </c>
      <c r="AN518" s="71">
        <f t="shared" si="379"/>
        <v>6250</v>
      </c>
      <c r="AO518" s="71">
        <f t="shared" si="380"/>
        <v>10415.541801652871</v>
      </c>
      <c r="AP518" s="72">
        <f t="shared" si="350"/>
        <v>9.9812959800882339E-5</v>
      </c>
      <c r="AR518" s="116" t="s">
        <v>633</v>
      </c>
      <c r="AS518" s="116"/>
      <c r="AT518" s="25">
        <f t="shared" si="358"/>
        <v>0.53281493955516501</v>
      </c>
      <c r="AU518" s="48">
        <f t="shared" si="381"/>
        <v>5549.5562754819694</v>
      </c>
      <c r="AV518" s="25">
        <f t="shared" si="359"/>
        <v>0.32003455958521115</v>
      </c>
      <c r="AW518" s="48">
        <f t="shared" si="382"/>
        <v>3333.333333333333</v>
      </c>
      <c r="AX518" s="25">
        <f t="shared" si="360"/>
        <v>0.32003455958521115</v>
      </c>
      <c r="AY518" s="48">
        <f t="shared" si="383"/>
        <v>3333.333333333333</v>
      </c>
      <c r="AZ518" s="48">
        <f t="shared" si="384"/>
        <v>12216.222942148634</v>
      </c>
      <c r="BA518" s="25">
        <f t="shared" si="361"/>
        <v>4.5402981235124324E-4</v>
      </c>
      <c r="BC518" s="116" t="s">
        <v>1525</v>
      </c>
      <c r="BD518" s="116"/>
      <c r="BE518" s="56">
        <f t="shared" si="351"/>
        <v>0.33333333333333331</v>
      </c>
      <c r="BF518" s="48">
        <f t="shared" si="352"/>
        <v>4072.0743140495442</v>
      </c>
      <c r="BG518" s="56">
        <f t="shared" si="353"/>
        <v>0.33333333333333331</v>
      </c>
      <c r="BH518" s="48">
        <f t="shared" si="354"/>
        <v>3334.4444444444439</v>
      </c>
      <c r="BI518" s="56">
        <f t="shared" si="355"/>
        <v>0.33333333333333331</v>
      </c>
      <c r="BJ518" s="48">
        <f t="shared" si="356"/>
        <v>3334.4444444444439</v>
      </c>
      <c r="BK518" s="48">
        <f t="shared" si="385"/>
        <v>12216.222942148634</v>
      </c>
      <c r="BL518" s="51">
        <f t="shared" si="357"/>
        <v>4.5402981235120876E-4</v>
      </c>
    </row>
    <row r="519" spans="2:64" x14ac:dyDescent="0.2">
      <c r="B519" s="94">
        <v>44430</v>
      </c>
      <c r="C519" s="120">
        <f t="shared" si="362"/>
        <v>166.1542136828802</v>
      </c>
      <c r="D519" s="72">
        <f t="shared" si="371"/>
        <v>1.0000000000000174E-3</v>
      </c>
      <c r="E519" s="22">
        <v>1000</v>
      </c>
      <c r="F519" s="96">
        <f t="shared" si="364"/>
        <v>166154.21368288019</v>
      </c>
      <c r="G519" s="72">
        <f t="shared" si="365"/>
        <v>9.9723190277574383E-2</v>
      </c>
      <c r="H519" s="21">
        <v>100</v>
      </c>
      <c r="I519" s="72">
        <f t="shared" si="372"/>
        <v>0</v>
      </c>
      <c r="J519" s="22">
        <v>5000</v>
      </c>
      <c r="K519" s="96">
        <f t="shared" si="366"/>
        <v>500000</v>
      </c>
      <c r="L519" s="72">
        <f t="shared" si="367"/>
        <v>0.30009226990747523</v>
      </c>
      <c r="M519" s="21">
        <v>100</v>
      </c>
      <c r="N519" s="72">
        <f t="shared" si="373"/>
        <v>0</v>
      </c>
      <c r="O519" s="22">
        <v>10000</v>
      </c>
      <c r="P519" s="96">
        <f t="shared" si="368"/>
        <v>1000000</v>
      </c>
      <c r="Q519" s="72">
        <f t="shared" si="369"/>
        <v>0.60018453981495046</v>
      </c>
      <c r="R519" s="120">
        <f t="shared" si="370"/>
        <v>1666154.2136828802</v>
      </c>
      <c r="S519" s="99">
        <f t="shared" si="363"/>
        <v>1</v>
      </c>
      <c r="V519" s="116" t="s">
        <v>634</v>
      </c>
      <c r="W519" s="116"/>
      <c r="X519" s="72">
        <f t="shared" si="342"/>
        <v>0.10415172486264854</v>
      </c>
      <c r="Y519" s="71">
        <f t="shared" si="343"/>
        <v>1041.5823434545246</v>
      </c>
      <c r="Z519" s="72">
        <f t="shared" si="344"/>
        <v>0.31248046997062684</v>
      </c>
      <c r="AA519" s="71">
        <f t="shared" si="345"/>
        <v>3125</v>
      </c>
      <c r="AB519" s="72">
        <f t="shared" si="346"/>
        <v>0.62496093994125368</v>
      </c>
      <c r="AC519" s="71">
        <f t="shared" si="347"/>
        <v>6250</v>
      </c>
      <c r="AD519" s="71">
        <f t="shared" si="348"/>
        <v>10416.582343454524</v>
      </c>
      <c r="AE519" s="72">
        <f t="shared" si="349"/>
        <v>9.9902801166565673E-5</v>
      </c>
      <c r="AG519" s="116" t="s">
        <v>1526</v>
      </c>
      <c r="AH519" s="116"/>
      <c r="AI519" s="82">
        <f t="shared" si="374"/>
        <v>0.10415172486264854</v>
      </c>
      <c r="AJ519" s="71">
        <f t="shared" si="375"/>
        <v>1041.5823434545246</v>
      </c>
      <c r="AK519" s="117">
        <f t="shared" si="376"/>
        <v>0.31248046997062684</v>
      </c>
      <c r="AL519" s="118">
        <f t="shared" si="377"/>
        <v>3125</v>
      </c>
      <c r="AM519" s="82">
        <f t="shared" si="378"/>
        <v>0.62496093994125368</v>
      </c>
      <c r="AN519" s="71">
        <f t="shared" si="379"/>
        <v>6250</v>
      </c>
      <c r="AO519" s="71">
        <f t="shared" si="380"/>
        <v>10416.582343454524</v>
      </c>
      <c r="AP519" s="72">
        <f t="shared" si="350"/>
        <v>9.9902801166562583E-5</v>
      </c>
      <c r="AR519" s="116" t="s">
        <v>634</v>
      </c>
      <c r="AS519" s="116"/>
      <c r="AT519" s="25">
        <f t="shared" si="358"/>
        <v>0.53329447688263287</v>
      </c>
      <c r="AU519" s="48">
        <f t="shared" si="381"/>
        <v>5555.1058317574507</v>
      </c>
      <c r="AV519" s="25">
        <f t="shared" si="359"/>
        <v>0.32000259043004659</v>
      </c>
      <c r="AW519" s="48">
        <f t="shared" si="382"/>
        <v>3333.333333333333</v>
      </c>
      <c r="AX519" s="25">
        <f t="shared" si="360"/>
        <v>0.32000259043004659</v>
      </c>
      <c r="AY519" s="48">
        <f t="shared" si="383"/>
        <v>3333.333333333333</v>
      </c>
      <c r="AZ519" s="48">
        <f t="shared" si="384"/>
        <v>12221.772498424118</v>
      </c>
      <c r="BA519" s="25">
        <f t="shared" si="361"/>
        <v>4.5427758659649908E-4</v>
      </c>
      <c r="BC519" s="116" t="s">
        <v>1526</v>
      </c>
      <c r="BD519" s="116"/>
      <c r="BE519" s="56">
        <f t="shared" si="351"/>
        <v>0.33333333333333331</v>
      </c>
      <c r="BF519" s="48">
        <f t="shared" si="352"/>
        <v>4073.9241661413726</v>
      </c>
      <c r="BG519" s="56">
        <f t="shared" si="353"/>
        <v>0.33333333333333331</v>
      </c>
      <c r="BH519" s="48">
        <f t="shared" si="354"/>
        <v>3334.4444444444439</v>
      </c>
      <c r="BI519" s="56">
        <f t="shared" si="355"/>
        <v>0.33333333333333331</v>
      </c>
      <c r="BJ519" s="48">
        <f t="shared" si="356"/>
        <v>3334.4444444444439</v>
      </c>
      <c r="BK519" s="48">
        <f t="shared" si="385"/>
        <v>12221.772498424118</v>
      </c>
      <c r="BL519" s="51">
        <f t="shared" si="357"/>
        <v>4.5427758659655204E-4</v>
      </c>
    </row>
    <row r="520" spans="2:64" x14ac:dyDescent="0.2">
      <c r="B520" s="94">
        <v>44431</v>
      </c>
      <c r="C520" s="120">
        <f t="shared" si="362"/>
        <v>166.32036789656308</v>
      </c>
      <c r="D520" s="72">
        <f t="shared" si="371"/>
        <v>1.0000000000000414E-3</v>
      </c>
      <c r="E520" s="22">
        <v>1000</v>
      </c>
      <c r="F520" s="96">
        <f t="shared" si="364"/>
        <v>166320.36789656308</v>
      </c>
      <c r="G520" s="72">
        <f t="shared" si="365"/>
        <v>9.9812959801069551E-2</v>
      </c>
      <c r="H520" s="21">
        <v>100</v>
      </c>
      <c r="I520" s="72">
        <f t="shared" si="372"/>
        <v>0</v>
      </c>
      <c r="J520" s="22">
        <v>5000</v>
      </c>
      <c r="K520" s="96">
        <f t="shared" si="366"/>
        <v>500000</v>
      </c>
      <c r="L520" s="72">
        <f t="shared" si="367"/>
        <v>0.30006234673297683</v>
      </c>
      <c r="M520" s="21">
        <v>100</v>
      </c>
      <c r="N520" s="72">
        <f t="shared" si="373"/>
        <v>0</v>
      </c>
      <c r="O520" s="22">
        <v>10000</v>
      </c>
      <c r="P520" s="96">
        <f t="shared" si="368"/>
        <v>1000000</v>
      </c>
      <c r="Q520" s="72">
        <f t="shared" si="369"/>
        <v>0.60012469346595365</v>
      </c>
      <c r="R520" s="120">
        <f t="shared" si="370"/>
        <v>1666320.3678965631</v>
      </c>
      <c r="S520" s="99">
        <f t="shared" si="363"/>
        <v>1</v>
      </c>
      <c r="V520" s="116" t="s">
        <v>635</v>
      </c>
      <c r="W520" s="116"/>
      <c r="X520" s="72">
        <f t="shared" si="342"/>
        <v>0.10425587658751119</v>
      </c>
      <c r="Y520" s="71">
        <f t="shared" si="343"/>
        <v>1042.6239257979792</v>
      </c>
      <c r="Z520" s="72">
        <f t="shared" si="344"/>
        <v>0.31248046997062684</v>
      </c>
      <c r="AA520" s="71">
        <f t="shared" si="345"/>
        <v>3125</v>
      </c>
      <c r="AB520" s="72">
        <f t="shared" si="346"/>
        <v>0.62496093994125368</v>
      </c>
      <c r="AC520" s="71">
        <f t="shared" si="347"/>
        <v>6250</v>
      </c>
      <c r="AD520" s="71">
        <f t="shared" si="348"/>
        <v>10417.62392579798</v>
      </c>
      <c r="AE520" s="72">
        <f t="shared" si="349"/>
        <v>9.9992714415631431E-5</v>
      </c>
      <c r="AG520" s="116" t="s">
        <v>1527</v>
      </c>
      <c r="AH520" s="116"/>
      <c r="AI520" s="82">
        <f t="shared" si="374"/>
        <v>0.10425587658751119</v>
      </c>
      <c r="AJ520" s="71">
        <f t="shared" si="375"/>
        <v>1042.6239257979792</v>
      </c>
      <c r="AK520" s="117">
        <f t="shared" si="376"/>
        <v>0.31248046997062684</v>
      </c>
      <c r="AL520" s="118">
        <f t="shared" si="377"/>
        <v>3125</v>
      </c>
      <c r="AM520" s="82">
        <f t="shared" si="378"/>
        <v>0.62496093994125368</v>
      </c>
      <c r="AN520" s="71">
        <f t="shared" si="379"/>
        <v>6250</v>
      </c>
      <c r="AO520" s="71">
        <f t="shared" si="380"/>
        <v>10417.62392579798</v>
      </c>
      <c r="AP520" s="72">
        <f t="shared" si="350"/>
        <v>9.9992714415630957E-5</v>
      </c>
      <c r="AR520" s="116" t="s">
        <v>635</v>
      </c>
      <c r="AS520" s="116"/>
      <c r="AT520" s="25">
        <f t="shared" si="358"/>
        <v>0.53377439780859315</v>
      </c>
      <c r="AU520" s="48">
        <f t="shared" si="381"/>
        <v>5560.6609375892085</v>
      </c>
      <c r="AV520" s="25">
        <f t="shared" si="359"/>
        <v>0.31997059570164921</v>
      </c>
      <c r="AW520" s="48">
        <f t="shared" si="382"/>
        <v>3333.333333333333</v>
      </c>
      <c r="AX520" s="25">
        <f t="shared" si="360"/>
        <v>0.31997059570164921</v>
      </c>
      <c r="AY520" s="48">
        <f t="shared" si="383"/>
        <v>3333.333333333333</v>
      </c>
      <c r="AZ520" s="48">
        <f t="shared" si="384"/>
        <v>12227.327604255875</v>
      </c>
      <c r="BA520" s="25">
        <f t="shared" si="361"/>
        <v>4.5452538348869664E-4</v>
      </c>
      <c r="BC520" s="116" t="s">
        <v>1527</v>
      </c>
      <c r="BD520" s="116"/>
      <c r="BE520" s="56">
        <f t="shared" si="351"/>
        <v>0.33333333333333331</v>
      </c>
      <c r="BF520" s="48">
        <f t="shared" si="352"/>
        <v>4075.7758680852917</v>
      </c>
      <c r="BG520" s="56">
        <f t="shared" si="353"/>
        <v>0.33333333333333331</v>
      </c>
      <c r="BH520" s="48">
        <f t="shared" si="354"/>
        <v>3334.4444444444439</v>
      </c>
      <c r="BI520" s="56">
        <f t="shared" si="355"/>
        <v>0.33333333333333331</v>
      </c>
      <c r="BJ520" s="48">
        <f t="shared" si="356"/>
        <v>3334.4444444444439</v>
      </c>
      <c r="BK520" s="48">
        <f t="shared" si="385"/>
        <v>12227.327604255875</v>
      </c>
      <c r="BL520" s="51">
        <f t="shared" si="357"/>
        <v>4.5452538348866867E-4</v>
      </c>
    </row>
    <row r="521" spans="2:64" x14ac:dyDescent="0.2">
      <c r="B521" s="94">
        <v>44432</v>
      </c>
      <c r="C521" s="120">
        <f t="shared" si="362"/>
        <v>166.48668826445964</v>
      </c>
      <c r="D521" s="72">
        <f t="shared" si="371"/>
        <v>9.9999999999998224E-4</v>
      </c>
      <c r="E521" s="22">
        <v>1000</v>
      </c>
      <c r="F521" s="96">
        <f t="shared" si="364"/>
        <v>166486.68826445963</v>
      </c>
      <c r="G521" s="72">
        <f t="shared" si="365"/>
        <v>9.9902801166593766E-2</v>
      </c>
      <c r="H521" s="21">
        <v>100</v>
      </c>
      <c r="I521" s="72">
        <f t="shared" si="372"/>
        <v>0</v>
      </c>
      <c r="J521" s="22">
        <v>5000</v>
      </c>
      <c r="K521" s="96">
        <f t="shared" si="366"/>
        <v>500000</v>
      </c>
      <c r="L521" s="72">
        <f t="shared" si="367"/>
        <v>0.30003239961113543</v>
      </c>
      <c r="M521" s="21">
        <v>100</v>
      </c>
      <c r="N521" s="72">
        <f t="shared" si="373"/>
        <v>0</v>
      </c>
      <c r="O521" s="22">
        <v>10000</v>
      </c>
      <c r="P521" s="96">
        <f t="shared" si="368"/>
        <v>1000000</v>
      </c>
      <c r="Q521" s="72">
        <f t="shared" si="369"/>
        <v>0.60006479922227085</v>
      </c>
      <c r="R521" s="120">
        <f t="shared" si="370"/>
        <v>1666486.6882644596</v>
      </c>
      <c r="S521" s="99">
        <f t="shared" si="363"/>
        <v>1</v>
      </c>
      <c r="V521" s="116" t="s">
        <v>636</v>
      </c>
      <c r="W521" s="116"/>
      <c r="X521" s="72">
        <f t="shared" si="342"/>
        <v>0.1043601324640987</v>
      </c>
      <c r="Y521" s="71">
        <f t="shared" si="343"/>
        <v>1043.6665497237771</v>
      </c>
      <c r="Z521" s="72">
        <f t="shared" si="344"/>
        <v>0.31248046997062684</v>
      </c>
      <c r="AA521" s="71">
        <f t="shared" si="345"/>
        <v>3125</v>
      </c>
      <c r="AB521" s="72">
        <f t="shared" si="346"/>
        <v>0.62496093994125368</v>
      </c>
      <c r="AC521" s="71">
        <f t="shared" si="347"/>
        <v>6250</v>
      </c>
      <c r="AD521" s="71">
        <f t="shared" si="348"/>
        <v>10418.666549723777</v>
      </c>
      <c r="AE521" s="72">
        <f t="shared" si="349"/>
        <v>1.0008269958908182E-4</v>
      </c>
      <c r="AG521" s="116" t="s">
        <v>1528</v>
      </c>
      <c r="AH521" s="116"/>
      <c r="AI521" s="82">
        <f t="shared" si="374"/>
        <v>0.1043601324640987</v>
      </c>
      <c r="AJ521" s="71">
        <f t="shared" si="375"/>
        <v>1043.6665497237771</v>
      </c>
      <c r="AK521" s="117">
        <f t="shared" si="376"/>
        <v>0.31248046997062684</v>
      </c>
      <c r="AL521" s="118">
        <f t="shared" si="377"/>
        <v>3125</v>
      </c>
      <c r="AM521" s="82">
        <f t="shared" si="378"/>
        <v>0.62496093994125368</v>
      </c>
      <c r="AN521" s="71">
        <f t="shared" si="379"/>
        <v>6250</v>
      </c>
      <c r="AO521" s="71">
        <f t="shared" si="380"/>
        <v>10418.666549723777</v>
      </c>
      <c r="AP521" s="72">
        <f t="shared" si="350"/>
        <v>1.0008269958916571E-4</v>
      </c>
      <c r="AR521" s="116" t="s">
        <v>636</v>
      </c>
      <c r="AS521" s="116"/>
      <c r="AT521" s="25">
        <f t="shared" si="358"/>
        <v>0.53425470255350194</v>
      </c>
      <c r="AU521" s="48">
        <f t="shared" si="381"/>
        <v>5566.2215985267967</v>
      </c>
      <c r="AV521" s="25">
        <f t="shared" si="359"/>
        <v>0.31993857538532194</v>
      </c>
      <c r="AW521" s="48">
        <f t="shared" si="382"/>
        <v>3333.333333333333</v>
      </c>
      <c r="AX521" s="25">
        <f t="shared" si="360"/>
        <v>0.31993857538532194</v>
      </c>
      <c r="AY521" s="48">
        <f t="shared" si="383"/>
        <v>3333.333333333333</v>
      </c>
      <c r="AZ521" s="48">
        <f t="shared" si="384"/>
        <v>12232.888265193462</v>
      </c>
      <c r="BA521" s="25">
        <f t="shared" si="361"/>
        <v>4.5477320290746969E-4</v>
      </c>
      <c r="BC521" s="116" t="s">
        <v>1528</v>
      </c>
      <c r="BD521" s="116"/>
      <c r="BE521" s="56">
        <f t="shared" si="351"/>
        <v>0.33333333333333331</v>
      </c>
      <c r="BF521" s="48">
        <f t="shared" si="352"/>
        <v>4077.6294217311538</v>
      </c>
      <c r="BG521" s="56">
        <f t="shared" si="353"/>
        <v>0.33333333333333331</v>
      </c>
      <c r="BH521" s="48">
        <f t="shared" si="354"/>
        <v>3334.4444444444439</v>
      </c>
      <c r="BI521" s="56">
        <f t="shared" si="355"/>
        <v>0.33333333333333331</v>
      </c>
      <c r="BJ521" s="48">
        <f t="shared" si="356"/>
        <v>3334.4444444444439</v>
      </c>
      <c r="BK521" s="48">
        <f t="shared" si="385"/>
        <v>12232.888265193462</v>
      </c>
      <c r="BL521" s="51">
        <f t="shared" si="357"/>
        <v>4.5477320290743251E-4</v>
      </c>
    </row>
    <row r="522" spans="2:64" x14ac:dyDescent="0.2">
      <c r="B522" s="94">
        <v>44433</v>
      </c>
      <c r="C522" s="120">
        <f t="shared" si="362"/>
        <v>166.6531749527241</v>
      </c>
      <c r="D522" s="72">
        <f t="shared" si="371"/>
        <v>9.9999999999997812E-4</v>
      </c>
      <c r="E522" s="22">
        <v>1000</v>
      </c>
      <c r="F522" s="96">
        <f t="shared" si="364"/>
        <v>166653.1749527241</v>
      </c>
      <c r="G522" s="72">
        <f t="shared" si="365"/>
        <v>9.9992714415494011E-2</v>
      </c>
      <c r="H522" s="21">
        <v>100</v>
      </c>
      <c r="I522" s="72">
        <f t="shared" si="372"/>
        <v>0</v>
      </c>
      <c r="J522" s="22">
        <v>5000</v>
      </c>
      <c r="K522" s="96">
        <f t="shared" si="366"/>
        <v>500000</v>
      </c>
      <c r="L522" s="72">
        <f t="shared" si="367"/>
        <v>0.30000242852816866</v>
      </c>
      <c r="M522" s="21">
        <v>100</v>
      </c>
      <c r="N522" s="72">
        <f t="shared" si="373"/>
        <v>0</v>
      </c>
      <c r="O522" s="22">
        <v>10000</v>
      </c>
      <c r="P522" s="96">
        <f t="shared" si="368"/>
        <v>1000000</v>
      </c>
      <c r="Q522" s="72">
        <f t="shared" si="369"/>
        <v>0.60000485705633733</v>
      </c>
      <c r="R522" s="120">
        <f t="shared" si="370"/>
        <v>1666653.174952724</v>
      </c>
      <c r="S522" s="99">
        <f t="shared" si="363"/>
        <v>1</v>
      </c>
      <c r="V522" s="116" t="s">
        <v>637</v>
      </c>
      <c r="W522" s="116"/>
      <c r="X522" s="72">
        <f t="shared" ref="X522:X585" si="386">Y522/$AD$9</f>
        <v>0.10446449259656281</v>
      </c>
      <c r="Y522" s="71">
        <f t="shared" ref="Y522:Y585" si="387">Y521*(1+D525)</f>
        <v>1044.7102162735009</v>
      </c>
      <c r="Z522" s="72">
        <f t="shared" ref="Z522:Z585" si="388">AA522/$AD$9</f>
        <v>0.31248046997062684</v>
      </c>
      <c r="AA522" s="71">
        <f t="shared" ref="AA522:AA585" si="389">AA521*(1+I525)</f>
        <v>3125</v>
      </c>
      <c r="AB522" s="72">
        <f t="shared" ref="AB522:AB585" si="390">AC522/$AD$9</f>
        <v>0.62496093994125368</v>
      </c>
      <c r="AC522" s="71">
        <f t="shared" ref="AC522:AC585" si="391">AC521*(1+N525)</f>
        <v>6250</v>
      </c>
      <c r="AD522" s="71">
        <f t="shared" ref="AD522:AD585" si="392">Y522+AA522+AC522</f>
        <v>10419.710216273501</v>
      </c>
      <c r="AE522" s="72">
        <f t="shared" ref="AE522:AE585" si="393">(AD522-AD521)/AD521</f>
        <v>1.0017275672876861E-4</v>
      </c>
      <c r="AG522" s="116" t="s">
        <v>1529</v>
      </c>
      <c r="AH522" s="116"/>
      <c r="AI522" s="82">
        <f t="shared" si="374"/>
        <v>0.10446449259656281</v>
      </c>
      <c r="AJ522" s="71">
        <f t="shared" si="375"/>
        <v>1044.7102162735009</v>
      </c>
      <c r="AK522" s="117">
        <f t="shared" si="376"/>
        <v>0.31248046997062684</v>
      </c>
      <c r="AL522" s="118">
        <f t="shared" si="377"/>
        <v>3125</v>
      </c>
      <c r="AM522" s="82">
        <f t="shared" si="378"/>
        <v>0.62496093994125368</v>
      </c>
      <c r="AN522" s="71">
        <f t="shared" si="379"/>
        <v>6250</v>
      </c>
      <c r="AO522" s="71">
        <f t="shared" si="380"/>
        <v>10419.710216273501</v>
      </c>
      <c r="AP522" s="72">
        <f t="shared" ref="AP522:AP585" si="394">AO522/AO521-1</f>
        <v>1.0017275672868919E-4</v>
      </c>
      <c r="AR522" s="116" t="s">
        <v>637</v>
      </c>
      <c r="AS522" s="116"/>
      <c r="AT522" s="25">
        <f t="shared" si="358"/>
        <v>0.5347353913377848</v>
      </c>
      <c r="AU522" s="48">
        <f t="shared" si="381"/>
        <v>5571.7878201253243</v>
      </c>
      <c r="AV522" s="25">
        <f t="shared" si="359"/>
        <v>0.31990652946636977</v>
      </c>
      <c r="AW522" s="48">
        <f t="shared" si="382"/>
        <v>3333.333333333333</v>
      </c>
      <c r="AX522" s="25">
        <f t="shared" si="360"/>
        <v>0.31990652946636977</v>
      </c>
      <c r="AY522" s="48">
        <f t="shared" si="383"/>
        <v>3333.333333333333</v>
      </c>
      <c r="AZ522" s="48">
        <f t="shared" si="384"/>
        <v>12238.45448679199</v>
      </c>
      <c r="BA522" s="25">
        <f t="shared" si="361"/>
        <v>4.5502104473284591E-4</v>
      </c>
      <c r="BC522" s="116" t="s">
        <v>1529</v>
      </c>
      <c r="BD522" s="116"/>
      <c r="BE522" s="56">
        <f t="shared" ref="BE522:BE585" si="395">1/3</f>
        <v>0.33333333333333331</v>
      </c>
      <c r="BF522" s="48">
        <f t="shared" ref="BF522:BF585" si="396">BE522*$AZ522</f>
        <v>4079.4848289306633</v>
      </c>
      <c r="BG522" s="56">
        <f t="shared" ref="BG522:BG585" si="397">1/3</f>
        <v>0.33333333333333331</v>
      </c>
      <c r="BH522" s="48">
        <f t="shared" ref="BH522:BH585" si="398">BG522*$AZ$9</f>
        <v>3334.4444444444439</v>
      </c>
      <c r="BI522" s="56">
        <f t="shared" ref="BI522:BI585" si="399">1/3</f>
        <v>0.33333333333333331</v>
      </c>
      <c r="BJ522" s="48">
        <f t="shared" ref="BJ522:BJ585" si="400">BI522*$AZ$9</f>
        <v>3334.4444444444439</v>
      </c>
      <c r="BK522" s="48">
        <f t="shared" si="385"/>
        <v>12238.45448679199</v>
      </c>
      <c r="BL522" s="51">
        <f t="shared" ref="BL522:BL585" si="401">BK522/BK521-1</f>
        <v>4.5502104473293947E-4</v>
      </c>
    </row>
    <row r="523" spans="2:64" x14ac:dyDescent="0.2">
      <c r="B523" s="94">
        <v>44434</v>
      </c>
      <c r="C523" s="120">
        <f t="shared" si="362"/>
        <v>166.81982812767683</v>
      </c>
      <c r="D523" s="72">
        <f t="shared" si="371"/>
        <v>1.0000000000000234E-3</v>
      </c>
      <c r="E523" s="22">
        <v>1000</v>
      </c>
      <c r="F523" s="96">
        <f t="shared" si="364"/>
        <v>166819.82812767682</v>
      </c>
      <c r="G523" s="72">
        <f t="shared" si="365"/>
        <v>0.10008269958911155</v>
      </c>
      <c r="H523" s="21">
        <v>100</v>
      </c>
      <c r="I523" s="72">
        <f t="shared" si="372"/>
        <v>0</v>
      </c>
      <c r="J523" s="22">
        <v>5000</v>
      </c>
      <c r="K523" s="96">
        <f t="shared" si="366"/>
        <v>500000</v>
      </c>
      <c r="L523" s="72">
        <f t="shared" si="367"/>
        <v>0.29997243347029612</v>
      </c>
      <c r="M523" s="21">
        <v>100</v>
      </c>
      <c r="N523" s="72">
        <f t="shared" si="373"/>
        <v>0</v>
      </c>
      <c r="O523" s="22">
        <v>10000</v>
      </c>
      <c r="P523" s="96">
        <f t="shared" si="368"/>
        <v>1000000</v>
      </c>
      <c r="Q523" s="72">
        <f t="shared" si="369"/>
        <v>0.59994486694059224</v>
      </c>
      <c r="R523" s="120">
        <f t="shared" si="370"/>
        <v>1666819.8281276769</v>
      </c>
      <c r="S523" s="99">
        <f t="shared" si="363"/>
        <v>0.99999999999999989</v>
      </c>
      <c r="V523" s="116" t="s">
        <v>638</v>
      </c>
      <c r="W523" s="116"/>
      <c r="X523" s="72">
        <f t="shared" si="386"/>
        <v>0.10456895708915936</v>
      </c>
      <c r="Y523" s="71">
        <f t="shared" si="387"/>
        <v>1045.7549264897743</v>
      </c>
      <c r="Z523" s="72">
        <f t="shared" si="388"/>
        <v>0.31248046997062684</v>
      </c>
      <c r="AA523" s="71">
        <f t="shared" si="389"/>
        <v>3125</v>
      </c>
      <c r="AB523" s="72">
        <f t="shared" si="390"/>
        <v>0.62496093994125368</v>
      </c>
      <c r="AC523" s="71">
        <f t="shared" si="391"/>
        <v>6250</v>
      </c>
      <c r="AD523" s="71">
        <f t="shared" si="392"/>
        <v>10420.754926489775</v>
      </c>
      <c r="AE523" s="72">
        <f t="shared" si="393"/>
        <v>1.0026288587591398E-4</v>
      </c>
      <c r="AG523" s="116" t="s">
        <v>1530</v>
      </c>
      <c r="AH523" s="116"/>
      <c r="AI523" s="82">
        <f t="shared" si="374"/>
        <v>0.10456895708915936</v>
      </c>
      <c r="AJ523" s="71">
        <f t="shared" si="375"/>
        <v>1045.7549264897743</v>
      </c>
      <c r="AK523" s="117">
        <f t="shared" si="376"/>
        <v>0.31248046997062684</v>
      </c>
      <c r="AL523" s="118">
        <f t="shared" si="377"/>
        <v>3125</v>
      </c>
      <c r="AM523" s="82">
        <f t="shared" si="378"/>
        <v>0.62496093994125368</v>
      </c>
      <c r="AN523" s="71">
        <f t="shared" si="379"/>
        <v>6250</v>
      </c>
      <c r="AO523" s="71">
        <f t="shared" si="380"/>
        <v>10420.754926489775</v>
      </c>
      <c r="AP523" s="72">
        <f t="shared" si="394"/>
        <v>1.0026288587594578E-4</v>
      </c>
      <c r="AR523" s="116" t="s">
        <v>638</v>
      </c>
      <c r="AS523" s="116"/>
      <c r="AT523" s="25">
        <f t="shared" ref="AT523:AT586" si="402">AU523/$AD523</f>
        <v>0.53521646438183523</v>
      </c>
      <c r="AU523" s="48">
        <f t="shared" si="381"/>
        <v>5577.3596079454492</v>
      </c>
      <c r="AV523" s="25">
        <f t="shared" ref="AV523:AV586" si="403">AW523/$AD523</f>
        <v>0.31987445793009972</v>
      </c>
      <c r="AW523" s="48">
        <f t="shared" si="382"/>
        <v>3333.333333333333</v>
      </c>
      <c r="AX523" s="25">
        <f t="shared" ref="AX523:AX586" si="404">AY523/$AD523</f>
        <v>0.31987445793009972</v>
      </c>
      <c r="AY523" s="48">
        <f t="shared" si="383"/>
        <v>3333.333333333333</v>
      </c>
      <c r="AZ523" s="48">
        <f t="shared" si="384"/>
        <v>12244.026274612115</v>
      </c>
      <c r="BA523" s="25">
        <f t="shared" ref="BA523:BA586" si="405">(AZ523-AZ522)/AZ522</f>
        <v>4.5526890884286722E-4</v>
      </c>
      <c r="BC523" s="116" t="s">
        <v>1530</v>
      </c>
      <c r="BD523" s="116"/>
      <c r="BE523" s="56">
        <f t="shared" si="395"/>
        <v>0.33333333333333331</v>
      </c>
      <c r="BF523" s="48">
        <f t="shared" si="396"/>
        <v>4081.3420915373717</v>
      </c>
      <c r="BG523" s="56">
        <f t="shared" si="397"/>
        <v>0.33333333333333331</v>
      </c>
      <c r="BH523" s="48">
        <f t="shared" si="398"/>
        <v>3334.4444444444439</v>
      </c>
      <c r="BI523" s="56">
        <f t="shared" si="399"/>
        <v>0.33333333333333331</v>
      </c>
      <c r="BJ523" s="48">
        <f t="shared" si="400"/>
        <v>3334.4444444444439</v>
      </c>
      <c r="BK523" s="48">
        <f t="shared" si="385"/>
        <v>12244.026274612115</v>
      </c>
      <c r="BL523" s="51">
        <f t="shared" si="401"/>
        <v>4.5526890884284299E-4</v>
      </c>
    </row>
    <row r="524" spans="2:64" x14ac:dyDescent="0.2">
      <c r="B524" s="94">
        <v>44435</v>
      </c>
      <c r="C524" s="120">
        <f t="shared" si="362"/>
        <v>166.9866479558045</v>
      </c>
      <c r="D524" s="72">
        <f t="shared" si="371"/>
        <v>9.9999999999996858E-4</v>
      </c>
      <c r="E524" s="22">
        <v>1000</v>
      </c>
      <c r="F524" s="96">
        <f t="shared" si="364"/>
        <v>166986.64795580451</v>
      </c>
      <c r="G524" s="72">
        <f t="shared" si="365"/>
        <v>0.10017275672878197</v>
      </c>
      <c r="H524" s="21">
        <v>100</v>
      </c>
      <c r="I524" s="72">
        <f t="shared" si="372"/>
        <v>0</v>
      </c>
      <c r="J524" s="22">
        <v>5000</v>
      </c>
      <c r="K524" s="96">
        <f t="shared" si="366"/>
        <v>500000</v>
      </c>
      <c r="L524" s="72">
        <f t="shared" si="367"/>
        <v>0.29994241442373931</v>
      </c>
      <c r="M524" s="21">
        <v>100</v>
      </c>
      <c r="N524" s="72">
        <f t="shared" si="373"/>
        <v>0</v>
      </c>
      <c r="O524" s="22">
        <v>10000</v>
      </c>
      <c r="P524" s="96">
        <f t="shared" si="368"/>
        <v>1000000</v>
      </c>
      <c r="Q524" s="72">
        <f t="shared" si="369"/>
        <v>0.59988482884747862</v>
      </c>
      <c r="R524" s="120">
        <f t="shared" si="370"/>
        <v>1666986.6479558046</v>
      </c>
      <c r="S524" s="99">
        <f t="shared" si="363"/>
        <v>0.99999999999999989</v>
      </c>
      <c r="V524" s="116" t="s">
        <v>639</v>
      </c>
      <c r="W524" s="116"/>
      <c r="X524" s="72">
        <f t="shared" si="386"/>
        <v>0.10467352604624852</v>
      </c>
      <c r="Y524" s="71">
        <f t="shared" si="387"/>
        <v>1046.8006814162641</v>
      </c>
      <c r="Z524" s="72">
        <f t="shared" si="388"/>
        <v>0.31248046997062684</v>
      </c>
      <c r="AA524" s="71">
        <f t="shared" si="389"/>
        <v>3125</v>
      </c>
      <c r="AB524" s="72">
        <f t="shared" si="390"/>
        <v>0.62496093994125368</v>
      </c>
      <c r="AC524" s="71">
        <f t="shared" si="391"/>
        <v>6250</v>
      </c>
      <c r="AD524" s="71">
        <f t="shared" si="392"/>
        <v>10421.800681416264</v>
      </c>
      <c r="AE524" s="72">
        <f t="shared" si="393"/>
        <v>1.0035308707145969E-4</v>
      </c>
      <c r="AG524" s="116" t="s">
        <v>1531</v>
      </c>
      <c r="AH524" s="116"/>
      <c r="AI524" s="82">
        <f t="shared" si="374"/>
        <v>0.10467352604624852</v>
      </c>
      <c r="AJ524" s="71">
        <f t="shared" si="375"/>
        <v>1046.8006814162641</v>
      </c>
      <c r="AK524" s="117">
        <f t="shared" si="376"/>
        <v>0.31248046997062684</v>
      </c>
      <c r="AL524" s="118">
        <f t="shared" si="377"/>
        <v>3125</v>
      </c>
      <c r="AM524" s="82">
        <f t="shared" si="378"/>
        <v>0.62496093994125368</v>
      </c>
      <c r="AN524" s="71">
        <f t="shared" si="379"/>
        <v>6250</v>
      </c>
      <c r="AO524" s="71">
        <f t="shared" si="380"/>
        <v>10421.800681416264</v>
      </c>
      <c r="AP524" s="72">
        <f t="shared" si="394"/>
        <v>1.0035308707156965E-4</v>
      </c>
      <c r="AR524" s="116" t="s">
        <v>639</v>
      </c>
      <c r="AS524" s="116"/>
      <c r="AT524" s="25">
        <f t="shared" si="402"/>
        <v>0.53569792190601606</v>
      </c>
      <c r="AU524" s="48">
        <f t="shared" si="381"/>
        <v>5582.9369675533944</v>
      </c>
      <c r="AV524" s="25">
        <f t="shared" si="403"/>
        <v>0.31984236076182104</v>
      </c>
      <c r="AW524" s="48">
        <f t="shared" si="382"/>
        <v>3333.333333333333</v>
      </c>
      <c r="AX524" s="25">
        <f t="shared" si="404"/>
        <v>0.31984236076182104</v>
      </c>
      <c r="AY524" s="48">
        <f t="shared" si="383"/>
        <v>3333.333333333333</v>
      </c>
      <c r="AZ524" s="48">
        <f t="shared" si="384"/>
        <v>12249.60363422006</v>
      </c>
      <c r="BA524" s="25">
        <f t="shared" si="405"/>
        <v>4.555167951174576E-4</v>
      </c>
      <c r="BC524" s="116" t="s">
        <v>1531</v>
      </c>
      <c r="BD524" s="116"/>
      <c r="BE524" s="56">
        <f t="shared" si="395"/>
        <v>0.33333333333333331</v>
      </c>
      <c r="BF524" s="48">
        <f t="shared" si="396"/>
        <v>4083.2012114066865</v>
      </c>
      <c r="BG524" s="56">
        <f t="shared" si="397"/>
        <v>0.33333333333333331</v>
      </c>
      <c r="BH524" s="48">
        <f t="shared" si="398"/>
        <v>3334.4444444444439</v>
      </c>
      <c r="BI524" s="56">
        <f t="shared" si="399"/>
        <v>0.33333333333333331</v>
      </c>
      <c r="BJ524" s="48">
        <f t="shared" si="400"/>
        <v>3334.4444444444439</v>
      </c>
      <c r="BK524" s="48">
        <f t="shared" si="385"/>
        <v>12249.60363422006</v>
      </c>
      <c r="BL524" s="51">
        <f t="shared" si="401"/>
        <v>4.5551679511746102E-4</v>
      </c>
    </row>
    <row r="525" spans="2:64" x14ac:dyDescent="0.2">
      <c r="B525" s="94">
        <v>44436</v>
      </c>
      <c r="C525" s="120">
        <f t="shared" ref="C525:C588" si="406">C524+(C524*0.1%)</f>
        <v>167.15363460376031</v>
      </c>
      <c r="D525" s="72">
        <f t="shared" si="371"/>
        <v>1.0000000000000302E-3</v>
      </c>
      <c r="E525" s="22">
        <v>1000</v>
      </c>
      <c r="F525" s="96">
        <f t="shared" si="364"/>
        <v>167153.63460376032</v>
      </c>
      <c r="G525" s="72">
        <f t="shared" si="365"/>
        <v>0.100262885875835</v>
      </c>
      <c r="H525" s="21">
        <v>100</v>
      </c>
      <c r="I525" s="72">
        <f t="shared" si="372"/>
        <v>0</v>
      </c>
      <c r="J525" s="22">
        <v>5000</v>
      </c>
      <c r="K525" s="96">
        <f t="shared" si="366"/>
        <v>500000</v>
      </c>
      <c r="L525" s="72">
        <f t="shared" si="367"/>
        <v>0.29991237137472171</v>
      </c>
      <c r="M525" s="21">
        <v>100</v>
      </c>
      <c r="N525" s="72">
        <f t="shared" si="373"/>
        <v>0</v>
      </c>
      <c r="O525" s="22">
        <v>10000</v>
      </c>
      <c r="P525" s="96">
        <f t="shared" si="368"/>
        <v>1000000</v>
      </c>
      <c r="Q525" s="72">
        <f t="shared" si="369"/>
        <v>0.59982474274944342</v>
      </c>
      <c r="R525" s="120">
        <f t="shared" si="370"/>
        <v>1667153.6346037602</v>
      </c>
      <c r="S525" s="99">
        <f t="shared" si="363"/>
        <v>1</v>
      </c>
      <c r="V525" s="116" t="s">
        <v>640</v>
      </c>
      <c r="W525" s="116"/>
      <c r="X525" s="72">
        <f t="shared" si="386"/>
        <v>0.10477819957229478</v>
      </c>
      <c r="Y525" s="71">
        <f t="shared" si="387"/>
        <v>1047.8474820976805</v>
      </c>
      <c r="Z525" s="72">
        <f t="shared" si="388"/>
        <v>0.31248046997062684</v>
      </c>
      <c r="AA525" s="71">
        <f t="shared" si="389"/>
        <v>3125</v>
      </c>
      <c r="AB525" s="72">
        <f t="shared" si="390"/>
        <v>0.62496093994125368</v>
      </c>
      <c r="AC525" s="71">
        <f t="shared" si="391"/>
        <v>6250</v>
      </c>
      <c r="AD525" s="71">
        <f t="shared" si="392"/>
        <v>10422.847482097681</v>
      </c>
      <c r="AE525" s="72">
        <f t="shared" si="393"/>
        <v>1.0044336035746357E-4</v>
      </c>
      <c r="AG525" s="116" t="s">
        <v>1532</v>
      </c>
      <c r="AH525" s="116"/>
      <c r="AI525" s="82">
        <f t="shared" si="374"/>
        <v>0.10477819957229478</v>
      </c>
      <c r="AJ525" s="71">
        <f t="shared" si="375"/>
        <v>1047.8474820976805</v>
      </c>
      <c r="AK525" s="117">
        <f t="shared" si="376"/>
        <v>0.31248046997062684</v>
      </c>
      <c r="AL525" s="118">
        <f t="shared" si="377"/>
        <v>3125</v>
      </c>
      <c r="AM525" s="82">
        <f t="shared" si="378"/>
        <v>0.62496093994125368</v>
      </c>
      <c r="AN525" s="71">
        <f t="shared" si="379"/>
        <v>6250</v>
      </c>
      <c r="AO525" s="71">
        <f t="shared" si="380"/>
        <v>10422.847482097681</v>
      </c>
      <c r="AP525" s="72">
        <f t="shared" si="394"/>
        <v>1.0044336035752721E-4</v>
      </c>
      <c r="AR525" s="116" t="s">
        <v>640</v>
      </c>
      <c r="AS525" s="116"/>
      <c r="AT525" s="25">
        <f t="shared" si="402"/>
        <v>0.53617976413065715</v>
      </c>
      <c r="AU525" s="48">
        <f t="shared" si="381"/>
        <v>5588.5199045209483</v>
      </c>
      <c r="AV525" s="25">
        <f t="shared" si="403"/>
        <v>0.31981023794684493</v>
      </c>
      <c r="AW525" s="48">
        <f t="shared" si="382"/>
        <v>3333.333333333333</v>
      </c>
      <c r="AX525" s="25">
        <f t="shared" si="404"/>
        <v>0.31981023794684493</v>
      </c>
      <c r="AY525" s="48">
        <f t="shared" si="383"/>
        <v>3333.333333333333</v>
      </c>
      <c r="AZ525" s="48">
        <f t="shared" si="384"/>
        <v>12255.186571187613</v>
      </c>
      <c r="BA525" s="25">
        <f t="shared" si="405"/>
        <v>4.5576470343544758E-4</v>
      </c>
      <c r="BC525" s="116" t="s">
        <v>1532</v>
      </c>
      <c r="BD525" s="116"/>
      <c r="BE525" s="56">
        <f t="shared" si="395"/>
        <v>0.33333333333333331</v>
      </c>
      <c r="BF525" s="48">
        <f t="shared" si="396"/>
        <v>4085.0621903958709</v>
      </c>
      <c r="BG525" s="56">
        <f t="shared" si="397"/>
        <v>0.33333333333333331</v>
      </c>
      <c r="BH525" s="48">
        <f t="shared" si="398"/>
        <v>3334.4444444444439</v>
      </c>
      <c r="BI525" s="56">
        <f t="shared" si="399"/>
        <v>0.33333333333333331</v>
      </c>
      <c r="BJ525" s="48">
        <f t="shared" si="400"/>
        <v>3334.4444444444439</v>
      </c>
      <c r="BK525" s="48">
        <f t="shared" si="385"/>
        <v>12255.186571187613</v>
      </c>
      <c r="BL525" s="51">
        <f t="shared" si="401"/>
        <v>4.5576470343555719E-4</v>
      </c>
    </row>
    <row r="526" spans="2:64" x14ac:dyDescent="0.2">
      <c r="B526" s="94">
        <v>44437</v>
      </c>
      <c r="C526" s="120">
        <f t="shared" si="406"/>
        <v>167.32078823836406</v>
      </c>
      <c r="D526" s="72">
        <f t="shared" si="371"/>
        <v>9.9999999999993757E-4</v>
      </c>
      <c r="E526" s="22">
        <v>1000</v>
      </c>
      <c r="F526" s="96">
        <f t="shared" si="364"/>
        <v>167320.78823836407</v>
      </c>
      <c r="G526" s="72">
        <f t="shared" si="365"/>
        <v>0.10035308707159447</v>
      </c>
      <c r="H526" s="21">
        <v>100</v>
      </c>
      <c r="I526" s="72">
        <f t="shared" si="372"/>
        <v>0</v>
      </c>
      <c r="J526" s="22">
        <v>5000</v>
      </c>
      <c r="K526" s="96">
        <f t="shared" si="366"/>
        <v>500000</v>
      </c>
      <c r="L526" s="72">
        <f t="shared" si="367"/>
        <v>0.29988230430946849</v>
      </c>
      <c r="M526" s="21">
        <v>100</v>
      </c>
      <c r="N526" s="72">
        <f t="shared" si="373"/>
        <v>0</v>
      </c>
      <c r="O526" s="22">
        <v>10000</v>
      </c>
      <c r="P526" s="96">
        <f t="shared" si="368"/>
        <v>1000000</v>
      </c>
      <c r="Q526" s="72">
        <f t="shared" si="369"/>
        <v>0.59976460861893699</v>
      </c>
      <c r="R526" s="120">
        <f t="shared" si="370"/>
        <v>1667320.788238364</v>
      </c>
      <c r="S526" s="99">
        <f t="shared" si="363"/>
        <v>1</v>
      </c>
      <c r="V526" s="116" t="s">
        <v>641</v>
      </c>
      <c r="W526" s="116"/>
      <c r="X526" s="72">
        <f t="shared" si="386"/>
        <v>0.10488297777186706</v>
      </c>
      <c r="Y526" s="71">
        <f t="shared" si="387"/>
        <v>1048.895329579778</v>
      </c>
      <c r="Z526" s="72">
        <f t="shared" si="388"/>
        <v>0.31248046997062684</v>
      </c>
      <c r="AA526" s="71">
        <f t="shared" si="389"/>
        <v>3125</v>
      </c>
      <c r="AB526" s="72">
        <f t="shared" si="390"/>
        <v>0.62496093994125368</v>
      </c>
      <c r="AC526" s="71">
        <f t="shared" si="391"/>
        <v>6250</v>
      </c>
      <c r="AD526" s="71">
        <f t="shared" si="392"/>
        <v>10423.895329579778</v>
      </c>
      <c r="AE526" s="72">
        <f t="shared" si="393"/>
        <v>1.005337057744807E-4</v>
      </c>
      <c r="AG526" s="116" t="s">
        <v>1533</v>
      </c>
      <c r="AH526" s="116"/>
      <c r="AI526" s="82">
        <f t="shared" si="374"/>
        <v>0.10488297777186706</v>
      </c>
      <c r="AJ526" s="71">
        <f t="shared" si="375"/>
        <v>1048.895329579778</v>
      </c>
      <c r="AK526" s="117">
        <f t="shared" si="376"/>
        <v>0.31248046997062684</v>
      </c>
      <c r="AL526" s="118">
        <f t="shared" si="377"/>
        <v>3125</v>
      </c>
      <c r="AM526" s="82">
        <f t="shared" si="378"/>
        <v>0.62496093994125368</v>
      </c>
      <c r="AN526" s="71">
        <f t="shared" si="379"/>
        <v>6250</v>
      </c>
      <c r="AO526" s="71">
        <f t="shared" si="380"/>
        <v>10423.895329579778</v>
      </c>
      <c r="AP526" s="72">
        <f t="shared" si="394"/>
        <v>1.0053370577445264E-4</v>
      </c>
      <c r="AR526" s="116" t="s">
        <v>641</v>
      </c>
      <c r="AS526" s="116"/>
      <c r="AT526" s="25">
        <f t="shared" si="402"/>
        <v>0.53666199127605652</v>
      </c>
      <c r="AU526" s="48">
        <f t="shared" si="381"/>
        <v>5594.1084244254689</v>
      </c>
      <c r="AV526" s="25">
        <f t="shared" si="403"/>
        <v>0.31977808947048497</v>
      </c>
      <c r="AW526" s="48">
        <f t="shared" si="382"/>
        <v>3333.333333333333</v>
      </c>
      <c r="AX526" s="25">
        <f t="shared" si="404"/>
        <v>0.31977808947048497</v>
      </c>
      <c r="AY526" s="48">
        <f t="shared" si="383"/>
        <v>3333.333333333333</v>
      </c>
      <c r="AZ526" s="48">
        <f t="shared" si="384"/>
        <v>12260.775091092135</v>
      </c>
      <c r="BA526" s="25">
        <f t="shared" si="405"/>
        <v>4.5601263367635813E-4</v>
      </c>
      <c r="BC526" s="116" t="s">
        <v>1533</v>
      </c>
      <c r="BD526" s="116"/>
      <c r="BE526" s="56">
        <f t="shared" si="395"/>
        <v>0.33333333333333331</v>
      </c>
      <c r="BF526" s="48">
        <f t="shared" si="396"/>
        <v>4086.9250303640447</v>
      </c>
      <c r="BG526" s="56">
        <f t="shared" si="397"/>
        <v>0.33333333333333331</v>
      </c>
      <c r="BH526" s="48">
        <f t="shared" si="398"/>
        <v>3334.4444444444439</v>
      </c>
      <c r="BI526" s="56">
        <f t="shared" si="399"/>
        <v>0.33333333333333331</v>
      </c>
      <c r="BJ526" s="48">
        <f t="shared" si="400"/>
        <v>3334.4444444444439</v>
      </c>
      <c r="BK526" s="48">
        <f t="shared" si="385"/>
        <v>12260.775091092135</v>
      </c>
      <c r="BL526" s="51">
        <f t="shared" si="401"/>
        <v>4.5601263367633926E-4</v>
      </c>
    </row>
    <row r="527" spans="2:64" x14ac:dyDescent="0.2">
      <c r="B527" s="94">
        <v>44438</v>
      </c>
      <c r="C527" s="120">
        <f t="shared" si="406"/>
        <v>167.48810902660242</v>
      </c>
      <c r="D527" s="72">
        <f t="shared" si="371"/>
        <v>9.9999999999995492E-4</v>
      </c>
      <c r="E527" s="22">
        <v>1000</v>
      </c>
      <c r="F527" s="96">
        <f t="shared" si="364"/>
        <v>167488.10902660241</v>
      </c>
      <c r="G527" s="72">
        <f t="shared" si="365"/>
        <v>0.10044336035737834</v>
      </c>
      <c r="H527" s="21">
        <v>100</v>
      </c>
      <c r="I527" s="72">
        <f t="shared" si="372"/>
        <v>0</v>
      </c>
      <c r="J527" s="22">
        <v>5000</v>
      </c>
      <c r="K527" s="96">
        <f t="shared" si="366"/>
        <v>500000</v>
      </c>
      <c r="L527" s="72">
        <f t="shared" si="367"/>
        <v>0.29985221321420719</v>
      </c>
      <c r="M527" s="21">
        <v>100</v>
      </c>
      <c r="N527" s="72">
        <f t="shared" si="373"/>
        <v>0</v>
      </c>
      <c r="O527" s="22">
        <v>10000</v>
      </c>
      <c r="P527" s="96">
        <f t="shared" si="368"/>
        <v>1000000</v>
      </c>
      <c r="Q527" s="72">
        <f t="shared" si="369"/>
        <v>0.59970442642841437</v>
      </c>
      <c r="R527" s="120">
        <f t="shared" si="370"/>
        <v>1667488.1090266025</v>
      </c>
      <c r="S527" s="99">
        <f t="shared" si="363"/>
        <v>0.99999999999999989</v>
      </c>
      <c r="V527" s="116" t="s">
        <v>642</v>
      </c>
      <c r="W527" s="116"/>
      <c r="X527" s="72">
        <f t="shared" si="386"/>
        <v>0.10498786074963894</v>
      </c>
      <c r="Y527" s="71">
        <f t="shared" si="387"/>
        <v>1049.9442249093579</v>
      </c>
      <c r="Z527" s="72">
        <f t="shared" si="388"/>
        <v>0.31248046997062684</v>
      </c>
      <c r="AA527" s="71">
        <f t="shared" si="389"/>
        <v>3125</v>
      </c>
      <c r="AB527" s="72">
        <f t="shared" si="390"/>
        <v>0.62496093994125368</v>
      </c>
      <c r="AC527" s="71">
        <f t="shared" si="391"/>
        <v>6250</v>
      </c>
      <c r="AD527" s="71">
        <f t="shared" si="392"/>
        <v>10424.944224909359</v>
      </c>
      <c r="AE527" s="72">
        <f t="shared" si="393"/>
        <v>1.0062412336435632E-4</v>
      </c>
      <c r="AG527" s="116" t="s">
        <v>1534</v>
      </c>
      <c r="AH527" s="116"/>
      <c r="AI527" s="82">
        <f t="shared" si="374"/>
        <v>0.10498786074963894</v>
      </c>
      <c r="AJ527" s="71">
        <f t="shared" si="375"/>
        <v>1049.9442249093579</v>
      </c>
      <c r="AK527" s="117">
        <f t="shared" si="376"/>
        <v>0.31248046997062684</v>
      </c>
      <c r="AL527" s="118">
        <f t="shared" si="377"/>
        <v>3125</v>
      </c>
      <c r="AM527" s="82">
        <f t="shared" si="378"/>
        <v>0.62496093994125368</v>
      </c>
      <c r="AN527" s="71">
        <f t="shared" si="379"/>
        <v>6250</v>
      </c>
      <c r="AO527" s="71">
        <f t="shared" si="380"/>
        <v>10424.944224909359</v>
      </c>
      <c r="AP527" s="72">
        <f t="shared" si="394"/>
        <v>1.0062412336431237E-4</v>
      </c>
      <c r="AR527" s="116" t="s">
        <v>642</v>
      </c>
      <c r="AS527" s="116"/>
      <c r="AT527" s="25">
        <f t="shared" si="402"/>
        <v>0.53714460356247917</v>
      </c>
      <c r="AU527" s="48">
        <f t="shared" si="381"/>
        <v>5599.7025328498949</v>
      </c>
      <c r="AV527" s="25">
        <f t="shared" si="403"/>
        <v>0.31974591531805679</v>
      </c>
      <c r="AW527" s="48">
        <f t="shared" si="382"/>
        <v>3333.333333333333</v>
      </c>
      <c r="AX527" s="25">
        <f t="shared" si="404"/>
        <v>0.31974591531805679</v>
      </c>
      <c r="AY527" s="48">
        <f t="shared" si="383"/>
        <v>3333.333333333333</v>
      </c>
      <c r="AZ527" s="48">
        <f t="shared" si="384"/>
        <v>12266.369199516561</v>
      </c>
      <c r="BA527" s="25">
        <f t="shared" si="405"/>
        <v>4.5626058571861803E-4</v>
      </c>
      <c r="BC527" s="116" t="s">
        <v>1534</v>
      </c>
      <c r="BD527" s="116"/>
      <c r="BE527" s="56">
        <f t="shared" si="395"/>
        <v>0.33333333333333331</v>
      </c>
      <c r="BF527" s="48">
        <f t="shared" si="396"/>
        <v>4088.789733172187</v>
      </c>
      <c r="BG527" s="56">
        <f t="shared" si="397"/>
        <v>0.33333333333333331</v>
      </c>
      <c r="BH527" s="48">
        <f t="shared" si="398"/>
        <v>3334.4444444444439</v>
      </c>
      <c r="BI527" s="56">
        <f t="shared" si="399"/>
        <v>0.33333333333333331</v>
      </c>
      <c r="BJ527" s="48">
        <f t="shared" si="400"/>
        <v>3334.4444444444439</v>
      </c>
      <c r="BK527" s="48">
        <f t="shared" si="385"/>
        <v>12266.369199516561</v>
      </c>
      <c r="BL527" s="51">
        <f t="shared" si="401"/>
        <v>4.5626058571857087E-4</v>
      </c>
    </row>
    <row r="528" spans="2:64" x14ac:dyDescent="0.2">
      <c r="B528" s="94">
        <v>44439</v>
      </c>
      <c r="C528" s="120">
        <f t="shared" si="406"/>
        <v>167.65559713562902</v>
      </c>
      <c r="D528" s="72">
        <f t="shared" si="371"/>
        <v>1.0000000000000269E-3</v>
      </c>
      <c r="E528" s="22">
        <v>1000</v>
      </c>
      <c r="F528" s="96">
        <f t="shared" si="364"/>
        <v>167655.59713562901</v>
      </c>
      <c r="G528" s="72">
        <f t="shared" si="365"/>
        <v>0.10053370577449855</v>
      </c>
      <c r="H528" s="21">
        <v>100</v>
      </c>
      <c r="I528" s="72">
        <f t="shared" si="372"/>
        <v>0</v>
      </c>
      <c r="J528" s="22">
        <v>5000</v>
      </c>
      <c r="K528" s="96">
        <f t="shared" si="366"/>
        <v>500000</v>
      </c>
      <c r="L528" s="72">
        <f t="shared" si="367"/>
        <v>0.29982209807516713</v>
      </c>
      <c r="M528" s="21">
        <v>100</v>
      </c>
      <c r="N528" s="72">
        <f t="shared" si="373"/>
        <v>0</v>
      </c>
      <c r="O528" s="22">
        <v>10000</v>
      </c>
      <c r="P528" s="96">
        <f t="shared" si="368"/>
        <v>1000000</v>
      </c>
      <c r="Q528" s="72">
        <f t="shared" si="369"/>
        <v>0.59964419615033426</v>
      </c>
      <c r="R528" s="120">
        <f t="shared" si="370"/>
        <v>1667655.597135629</v>
      </c>
      <c r="S528" s="99">
        <f t="shared" ref="S528:S591" si="407">G528+L528+Q528</f>
        <v>1</v>
      </c>
      <c r="V528" s="116" t="s">
        <v>643</v>
      </c>
      <c r="W528" s="116"/>
      <c r="X528" s="72">
        <f t="shared" si="386"/>
        <v>0.10509284861038859</v>
      </c>
      <c r="Y528" s="71">
        <f t="shared" si="387"/>
        <v>1050.9941691342674</v>
      </c>
      <c r="Z528" s="72">
        <f t="shared" si="388"/>
        <v>0.31248046997062684</v>
      </c>
      <c r="AA528" s="71">
        <f t="shared" si="389"/>
        <v>3125</v>
      </c>
      <c r="AB528" s="72">
        <f t="shared" si="390"/>
        <v>0.62496093994125368</v>
      </c>
      <c r="AC528" s="71">
        <f t="shared" si="391"/>
        <v>6250</v>
      </c>
      <c r="AD528" s="71">
        <f t="shared" si="392"/>
        <v>10425.994169134268</v>
      </c>
      <c r="AE528" s="72">
        <f t="shared" si="393"/>
        <v>1.0071461316795648E-4</v>
      </c>
      <c r="AG528" s="116" t="s">
        <v>1535</v>
      </c>
      <c r="AH528" s="116"/>
      <c r="AI528" s="82">
        <f t="shared" si="374"/>
        <v>0.10509284861038859</v>
      </c>
      <c r="AJ528" s="71">
        <f t="shared" si="375"/>
        <v>1050.9941691342674</v>
      </c>
      <c r="AK528" s="117">
        <f t="shared" si="376"/>
        <v>0.31248046997062684</v>
      </c>
      <c r="AL528" s="118">
        <f t="shared" si="377"/>
        <v>3125</v>
      </c>
      <c r="AM528" s="82">
        <f t="shared" si="378"/>
        <v>0.62496093994125368</v>
      </c>
      <c r="AN528" s="71">
        <f t="shared" si="379"/>
        <v>6250</v>
      </c>
      <c r="AO528" s="71">
        <f t="shared" si="380"/>
        <v>10425.994169134268</v>
      </c>
      <c r="AP528" s="72">
        <f t="shared" si="394"/>
        <v>1.007146131679626E-4</v>
      </c>
      <c r="AR528" s="116" t="s">
        <v>643</v>
      </c>
      <c r="AS528" s="116"/>
      <c r="AT528" s="25">
        <f t="shared" si="402"/>
        <v>0.53762760121015751</v>
      </c>
      <c r="AU528" s="48">
        <f t="shared" si="381"/>
        <v>5605.3022353827455</v>
      </c>
      <c r="AV528" s="25">
        <f t="shared" si="403"/>
        <v>0.31971371547487826</v>
      </c>
      <c r="AW528" s="48">
        <f t="shared" si="382"/>
        <v>3333.333333333333</v>
      </c>
      <c r="AX528" s="25">
        <f t="shared" si="404"/>
        <v>0.31971371547487826</v>
      </c>
      <c r="AY528" s="48">
        <f t="shared" si="383"/>
        <v>3333.333333333333</v>
      </c>
      <c r="AZ528" s="48">
        <f t="shared" si="384"/>
        <v>12271.968902049412</v>
      </c>
      <c r="BA528" s="25">
        <f t="shared" si="405"/>
        <v>4.5650855944164281E-4</v>
      </c>
      <c r="BC528" s="116" t="s">
        <v>1535</v>
      </c>
      <c r="BD528" s="116"/>
      <c r="BE528" s="56">
        <f t="shared" si="395"/>
        <v>0.33333333333333331</v>
      </c>
      <c r="BF528" s="48">
        <f t="shared" si="396"/>
        <v>4090.656300683137</v>
      </c>
      <c r="BG528" s="56">
        <f t="shared" si="397"/>
        <v>0.33333333333333331</v>
      </c>
      <c r="BH528" s="48">
        <f t="shared" si="398"/>
        <v>3334.4444444444439</v>
      </c>
      <c r="BI528" s="56">
        <f t="shared" si="399"/>
        <v>0.33333333333333331</v>
      </c>
      <c r="BJ528" s="48">
        <f t="shared" si="400"/>
        <v>3334.4444444444439</v>
      </c>
      <c r="BK528" s="48">
        <f t="shared" si="385"/>
        <v>12271.968902049412</v>
      </c>
      <c r="BL528" s="51">
        <f t="shared" si="401"/>
        <v>4.5650855944168178E-4</v>
      </c>
    </row>
    <row r="529" spans="2:64" x14ac:dyDescent="0.2">
      <c r="B529" s="94">
        <v>44440</v>
      </c>
      <c r="C529" s="120">
        <f t="shared" si="406"/>
        <v>167.82325273276464</v>
      </c>
      <c r="D529" s="72">
        <f t="shared" si="371"/>
        <v>9.9999999999995123E-4</v>
      </c>
      <c r="E529" s="22">
        <v>1000</v>
      </c>
      <c r="F529" s="96">
        <f t="shared" si="364"/>
        <v>167823.25273276464</v>
      </c>
      <c r="G529" s="72">
        <f t="shared" si="365"/>
        <v>0.10062412336426092</v>
      </c>
      <c r="H529" s="21">
        <v>100</v>
      </c>
      <c r="I529" s="72">
        <f t="shared" si="372"/>
        <v>0</v>
      </c>
      <c r="J529" s="22">
        <v>5000</v>
      </c>
      <c r="K529" s="96">
        <f t="shared" si="366"/>
        <v>500000</v>
      </c>
      <c r="L529" s="72">
        <f t="shared" si="367"/>
        <v>0.29979195887857968</v>
      </c>
      <c r="M529" s="21">
        <v>100</v>
      </c>
      <c r="N529" s="72">
        <f t="shared" si="373"/>
        <v>0</v>
      </c>
      <c r="O529" s="22">
        <v>10000</v>
      </c>
      <c r="P529" s="96">
        <f t="shared" si="368"/>
        <v>1000000</v>
      </c>
      <c r="Q529" s="72">
        <f t="shared" si="369"/>
        <v>0.59958391775715936</v>
      </c>
      <c r="R529" s="120">
        <f t="shared" si="370"/>
        <v>1667823.2527327647</v>
      </c>
      <c r="S529" s="99">
        <f t="shared" si="407"/>
        <v>1</v>
      </c>
      <c r="V529" s="116" t="s">
        <v>644</v>
      </c>
      <c r="W529" s="116"/>
      <c r="X529" s="72">
        <f t="shared" si="386"/>
        <v>0.10519794145899897</v>
      </c>
      <c r="Y529" s="71">
        <f t="shared" si="387"/>
        <v>1052.0451633034015</v>
      </c>
      <c r="Z529" s="72">
        <f t="shared" si="388"/>
        <v>0.31248046997062684</v>
      </c>
      <c r="AA529" s="71">
        <f t="shared" si="389"/>
        <v>3125</v>
      </c>
      <c r="AB529" s="72">
        <f t="shared" si="390"/>
        <v>0.62496093994125368</v>
      </c>
      <c r="AC529" s="71">
        <f t="shared" si="391"/>
        <v>6250</v>
      </c>
      <c r="AD529" s="71">
        <f t="shared" si="392"/>
        <v>10427.045163303403</v>
      </c>
      <c r="AE529" s="72">
        <f t="shared" si="393"/>
        <v>1.0080517522691324E-4</v>
      </c>
      <c r="AG529" s="116" t="s">
        <v>1536</v>
      </c>
      <c r="AH529" s="116"/>
      <c r="AI529" s="82">
        <f t="shared" si="374"/>
        <v>0.10519794145899897</v>
      </c>
      <c r="AJ529" s="71">
        <f t="shared" si="375"/>
        <v>1052.0451633034015</v>
      </c>
      <c r="AK529" s="117">
        <f t="shared" si="376"/>
        <v>0.31248046997062684</v>
      </c>
      <c r="AL529" s="118">
        <f t="shared" si="377"/>
        <v>3125</v>
      </c>
      <c r="AM529" s="82">
        <f t="shared" si="378"/>
        <v>0.62496093994125368</v>
      </c>
      <c r="AN529" s="71">
        <f t="shared" si="379"/>
        <v>6250</v>
      </c>
      <c r="AO529" s="71">
        <f t="shared" si="380"/>
        <v>10427.045163303403</v>
      </c>
      <c r="AP529" s="72">
        <f t="shared" si="394"/>
        <v>1.0080517522692567E-4</v>
      </c>
      <c r="AR529" s="116" t="s">
        <v>644</v>
      </c>
      <c r="AS529" s="116"/>
      <c r="AT529" s="25">
        <f t="shared" si="402"/>
        <v>0.53811098443928962</v>
      </c>
      <c r="AU529" s="48">
        <f t="shared" si="381"/>
        <v>5610.9075376181272</v>
      </c>
      <c r="AV529" s="25">
        <f t="shared" si="403"/>
        <v>0.31968148992626944</v>
      </c>
      <c r="AW529" s="48">
        <f t="shared" si="382"/>
        <v>3333.333333333333</v>
      </c>
      <c r="AX529" s="25">
        <f t="shared" si="404"/>
        <v>0.31968148992626944</v>
      </c>
      <c r="AY529" s="48">
        <f t="shared" si="383"/>
        <v>3333.333333333333</v>
      </c>
      <c r="AZ529" s="48">
        <f t="shared" si="384"/>
        <v>12277.574204284792</v>
      </c>
      <c r="BA529" s="25">
        <f t="shared" si="405"/>
        <v>4.5675655472405266E-4</v>
      </c>
      <c r="BC529" s="116" t="s">
        <v>1536</v>
      </c>
      <c r="BD529" s="116"/>
      <c r="BE529" s="56">
        <f t="shared" si="395"/>
        <v>0.33333333333333331</v>
      </c>
      <c r="BF529" s="48">
        <f t="shared" si="396"/>
        <v>4092.5247347615973</v>
      </c>
      <c r="BG529" s="56">
        <f t="shared" si="397"/>
        <v>0.33333333333333331</v>
      </c>
      <c r="BH529" s="48">
        <f t="shared" si="398"/>
        <v>3334.4444444444439</v>
      </c>
      <c r="BI529" s="56">
        <f t="shared" si="399"/>
        <v>0.33333333333333331</v>
      </c>
      <c r="BJ529" s="48">
        <f t="shared" si="400"/>
        <v>3334.4444444444439</v>
      </c>
      <c r="BK529" s="48">
        <f t="shared" si="385"/>
        <v>12277.574204284792</v>
      </c>
      <c r="BL529" s="51">
        <f t="shared" si="401"/>
        <v>4.5675655472399157E-4</v>
      </c>
    </row>
    <row r="530" spans="2:64" x14ac:dyDescent="0.2">
      <c r="B530" s="94">
        <v>44441</v>
      </c>
      <c r="C530" s="120">
        <f t="shared" si="406"/>
        <v>167.99107598549742</v>
      </c>
      <c r="D530" s="72">
        <f t="shared" si="371"/>
        <v>1.0000000000000536E-3</v>
      </c>
      <c r="E530" s="22">
        <v>1000</v>
      </c>
      <c r="F530" s="96">
        <f t="shared" ref="F530:F593" si="408">C530*E530</f>
        <v>167991.07598549742</v>
      </c>
      <c r="G530" s="72">
        <f t="shared" ref="G530:G593" si="409">F530/R530</f>
        <v>0.10071461316796521</v>
      </c>
      <c r="H530" s="21">
        <v>100</v>
      </c>
      <c r="I530" s="72">
        <f t="shared" si="372"/>
        <v>0</v>
      </c>
      <c r="J530" s="22">
        <v>5000</v>
      </c>
      <c r="K530" s="96">
        <f t="shared" ref="K530:K593" si="410">H530*J530</f>
        <v>500000</v>
      </c>
      <c r="L530" s="72">
        <f t="shared" ref="L530:L593" si="411">K530/R530</f>
        <v>0.29976179561067828</v>
      </c>
      <c r="M530" s="21">
        <v>100</v>
      </c>
      <c r="N530" s="72">
        <f t="shared" si="373"/>
        <v>0</v>
      </c>
      <c r="O530" s="22">
        <v>10000</v>
      </c>
      <c r="P530" s="96">
        <f t="shared" ref="P530:P593" si="412">M530*O530</f>
        <v>1000000</v>
      </c>
      <c r="Q530" s="72">
        <f t="shared" ref="Q530:Q593" si="413">P530/R530</f>
        <v>0.59952359122135657</v>
      </c>
      <c r="R530" s="120">
        <f t="shared" ref="R530:R593" si="414">F530+K530+P530</f>
        <v>1667991.0759854973</v>
      </c>
      <c r="S530" s="99">
        <f t="shared" si="407"/>
        <v>1</v>
      </c>
      <c r="V530" s="116" t="s">
        <v>645</v>
      </c>
      <c r="W530" s="116"/>
      <c r="X530" s="72">
        <f t="shared" si="386"/>
        <v>0.10530313940045798</v>
      </c>
      <c r="Y530" s="71">
        <f t="shared" si="387"/>
        <v>1053.0972084667051</v>
      </c>
      <c r="Z530" s="72">
        <f t="shared" si="388"/>
        <v>0.31248046997062684</v>
      </c>
      <c r="AA530" s="71">
        <f t="shared" si="389"/>
        <v>3125</v>
      </c>
      <c r="AB530" s="72">
        <f t="shared" si="390"/>
        <v>0.62496093994125368</v>
      </c>
      <c r="AC530" s="71">
        <f t="shared" si="391"/>
        <v>6250</v>
      </c>
      <c r="AD530" s="71">
        <f t="shared" si="392"/>
        <v>10428.097208466705</v>
      </c>
      <c r="AE530" s="72">
        <f t="shared" si="393"/>
        <v>1.008958095822283E-4</v>
      </c>
      <c r="AG530" s="116" t="s">
        <v>1537</v>
      </c>
      <c r="AH530" s="116"/>
      <c r="AI530" s="82">
        <f t="shared" si="374"/>
        <v>0.10530313940045798</v>
      </c>
      <c r="AJ530" s="71">
        <f t="shared" si="375"/>
        <v>1053.0972084667051</v>
      </c>
      <c r="AK530" s="117">
        <f t="shared" si="376"/>
        <v>0.31248046997062684</v>
      </c>
      <c r="AL530" s="118">
        <f t="shared" si="377"/>
        <v>3125</v>
      </c>
      <c r="AM530" s="82">
        <f t="shared" si="378"/>
        <v>0.62496093994125368</v>
      </c>
      <c r="AN530" s="71">
        <f t="shared" si="379"/>
        <v>6250</v>
      </c>
      <c r="AO530" s="71">
        <f t="shared" si="380"/>
        <v>10428.097208466705</v>
      </c>
      <c r="AP530" s="72">
        <f t="shared" si="394"/>
        <v>1.0089580958227984E-4</v>
      </c>
      <c r="AR530" s="116" t="s">
        <v>645</v>
      </c>
      <c r="AS530" s="116"/>
      <c r="AT530" s="25">
        <f t="shared" si="402"/>
        <v>0.53859475347004082</v>
      </c>
      <c r="AU530" s="48">
        <f t="shared" si="381"/>
        <v>5616.5184451557461</v>
      </c>
      <c r="AV530" s="25">
        <f t="shared" si="403"/>
        <v>0.31964923865755274</v>
      </c>
      <c r="AW530" s="48">
        <f t="shared" si="382"/>
        <v>3333.333333333333</v>
      </c>
      <c r="AX530" s="25">
        <f t="shared" si="404"/>
        <v>0.31964923865755274</v>
      </c>
      <c r="AY530" s="48">
        <f t="shared" si="383"/>
        <v>3333.333333333333</v>
      </c>
      <c r="AZ530" s="48">
        <f t="shared" si="384"/>
        <v>12283.185111822411</v>
      </c>
      <c r="BA530" s="25">
        <f t="shared" si="405"/>
        <v>4.5700457144545248E-4</v>
      </c>
      <c r="BC530" s="116" t="s">
        <v>1537</v>
      </c>
      <c r="BD530" s="116"/>
      <c r="BE530" s="56">
        <f t="shared" si="395"/>
        <v>0.33333333333333331</v>
      </c>
      <c r="BF530" s="48">
        <f t="shared" si="396"/>
        <v>4094.3950372741369</v>
      </c>
      <c r="BG530" s="56">
        <f t="shared" si="397"/>
        <v>0.33333333333333331</v>
      </c>
      <c r="BH530" s="48">
        <f t="shared" si="398"/>
        <v>3334.4444444444439</v>
      </c>
      <c r="BI530" s="56">
        <f t="shared" si="399"/>
        <v>0.33333333333333331</v>
      </c>
      <c r="BJ530" s="48">
        <f t="shared" si="400"/>
        <v>3334.4444444444439</v>
      </c>
      <c r="BK530" s="48">
        <f t="shared" si="385"/>
        <v>12283.185111822411</v>
      </c>
      <c r="BL530" s="51">
        <f t="shared" si="401"/>
        <v>4.570045714453741E-4</v>
      </c>
    </row>
    <row r="531" spans="2:64" x14ac:dyDescent="0.2">
      <c r="B531" s="94">
        <v>44442</v>
      </c>
      <c r="C531" s="120">
        <f t="shared" si="406"/>
        <v>168.15906706148292</v>
      </c>
      <c r="D531" s="72">
        <f t="shared" ref="D531:D594" si="415">(C531-C530)/C530</f>
        <v>1.0000000000000015E-3</v>
      </c>
      <c r="E531" s="22">
        <v>1000</v>
      </c>
      <c r="F531" s="96">
        <f t="shared" si="408"/>
        <v>168159.06706148293</v>
      </c>
      <c r="G531" s="72">
        <f t="shared" si="409"/>
        <v>0.10080517522690487</v>
      </c>
      <c r="H531" s="21">
        <v>100</v>
      </c>
      <c r="I531" s="72">
        <f t="shared" ref="I531:I594" si="416">(H531-H530)/H530</f>
        <v>0</v>
      </c>
      <c r="J531" s="22">
        <v>5000</v>
      </c>
      <c r="K531" s="96">
        <f t="shared" si="410"/>
        <v>500000</v>
      </c>
      <c r="L531" s="72">
        <f t="shared" si="411"/>
        <v>0.2997316082576984</v>
      </c>
      <c r="M531" s="21">
        <v>100</v>
      </c>
      <c r="N531" s="72">
        <f t="shared" ref="N531:N594" si="417">(M531-M530)/M530</f>
        <v>0</v>
      </c>
      <c r="O531" s="22">
        <v>10000</v>
      </c>
      <c r="P531" s="96">
        <f t="shared" si="412"/>
        <v>1000000</v>
      </c>
      <c r="Q531" s="72">
        <f t="shared" si="413"/>
        <v>0.5994632165153968</v>
      </c>
      <c r="R531" s="120">
        <f t="shared" si="414"/>
        <v>1668159.0670614829</v>
      </c>
      <c r="S531" s="99">
        <f t="shared" si="407"/>
        <v>1</v>
      </c>
      <c r="V531" s="116" t="s">
        <v>646</v>
      </c>
      <c r="W531" s="116"/>
      <c r="X531" s="72">
        <f t="shared" si="386"/>
        <v>0.10540844253985843</v>
      </c>
      <c r="Y531" s="71">
        <f t="shared" si="387"/>
        <v>1054.1503056751717</v>
      </c>
      <c r="Z531" s="72">
        <f t="shared" si="388"/>
        <v>0.31248046997062684</v>
      </c>
      <c r="AA531" s="71">
        <f t="shared" si="389"/>
        <v>3125</v>
      </c>
      <c r="AB531" s="72">
        <f t="shared" si="390"/>
        <v>0.62496093994125368</v>
      </c>
      <c r="AC531" s="71">
        <f t="shared" si="391"/>
        <v>6250</v>
      </c>
      <c r="AD531" s="71">
        <f t="shared" si="392"/>
        <v>10429.150305675172</v>
      </c>
      <c r="AE531" s="72">
        <f t="shared" si="393"/>
        <v>1.0098651627566881E-4</v>
      </c>
      <c r="AG531" s="116" t="s">
        <v>1538</v>
      </c>
      <c r="AH531" s="116"/>
      <c r="AI531" s="82">
        <f t="shared" si="374"/>
        <v>0.10540844253985843</v>
      </c>
      <c r="AJ531" s="71">
        <f t="shared" si="375"/>
        <v>1054.1503056751717</v>
      </c>
      <c r="AK531" s="117">
        <f t="shared" si="376"/>
        <v>0.31248046997062684</v>
      </c>
      <c r="AL531" s="118">
        <f t="shared" si="377"/>
        <v>3125</v>
      </c>
      <c r="AM531" s="82">
        <f t="shared" si="378"/>
        <v>0.62496093994125368</v>
      </c>
      <c r="AN531" s="71">
        <f t="shared" si="379"/>
        <v>6250</v>
      </c>
      <c r="AO531" s="71">
        <f t="shared" si="380"/>
        <v>10429.150305675172</v>
      </c>
      <c r="AP531" s="72">
        <f t="shared" si="394"/>
        <v>1.0098651627576949E-4</v>
      </c>
      <c r="AR531" s="116" t="s">
        <v>646</v>
      </c>
      <c r="AS531" s="116"/>
      <c r="AT531" s="25">
        <f t="shared" si="402"/>
        <v>0.53907890852254148</v>
      </c>
      <c r="AU531" s="48">
        <f t="shared" si="381"/>
        <v>5622.1349636009008</v>
      </c>
      <c r="AV531" s="25">
        <f t="shared" si="403"/>
        <v>0.31961696165405268</v>
      </c>
      <c r="AW531" s="48">
        <f t="shared" si="382"/>
        <v>3333.333333333333</v>
      </c>
      <c r="AX531" s="25">
        <f t="shared" si="404"/>
        <v>0.31961696165405268</v>
      </c>
      <c r="AY531" s="48">
        <f t="shared" si="383"/>
        <v>3333.333333333333</v>
      </c>
      <c r="AZ531" s="48">
        <f t="shared" si="384"/>
        <v>12288.801630267568</v>
      </c>
      <c r="BA531" s="25">
        <f t="shared" si="405"/>
        <v>4.5725260948405926E-4</v>
      </c>
      <c r="BC531" s="116" t="s">
        <v>1538</v>
      </c>
      <c r="BD531" s="116"/>
      <c r="BE531" s="56">
        <f t="shared" si="395"/>
        <v>0.33333333333333331</v>
      </c>
      <c r="BF531" s="48">
        <f t="shared" si="396"/>
        <v>4096.2672100891887</v>
      </c>
      <c r="BG531" s="56">
        <f t="shared" si="397"/>
        <v>0.33333333333333331</v>
      </c>
      <c r="BH531" s="48">
        <f t="shared" si="398"/>
        <v>3334.4444444444439</v>
      </c>
      <c r="BI531" s="56">
        <f t="shared" si="399"/>
        <v>0.33333333333333331</v>
      </c>
      <c r="BJ531" s="48">
        <f t="shared" si="400"/>
        <v>3334.4444444444439</v>
      </c>
      <c r="BK531" s="48">
        <f t="shared" si="385"/>
        <v>12288.801630267568</v>
      </c>
      <c r="BL531" s="51">
        <f t="shared" si="401"/>
        <v>4.5725260948414892E-4</v>
      </c>
    </row>
    <row r="532" spans="2:64" x14ac:dyDescent="0.2">
      <c r="B532" s="94">
        <v>44443</v>
      </c>
      <c r="C532" s="120">
        <f t="shared" si="406"/>
        <v>168.3272261285444</v>
      </c>
      <c r="D532" s="72">
        <f t="shared" si="415"/>
        <v>9.9999999999998853E-4</v>
      </c>
      <c r="E532" s="22">
        <v>1000</v>
      </c>
      <c r="F532" s="96">
        <f t="shared" si="408"/>
        <v>168327.2261285444</v>
      </c>
      <c r="G532" s="72">
        <f t="shared" si="409"/>
        <v>0.10089580958236714</v>
      </c>
      <c r="H532" s="21">
        <v>100</v>
      </c>
      <c r="I532" s="72">
        <f t="shared" si="416"/>
        <v>0</v>
      </c>
      <c r="J532" s="22">
        <v>5000</v>
      </c>
      <c r="K532" s="96">
        <f t="shared" si="410"/>
        <v>500000</v>
      </c>
      <c r="L532" s="72">
        <f t="shared" si="411"/>
        <v>0.2997013968058776</v>
      </c>
      <c r="M532" s="21">
        <v>100</v>
      </c>
      <c r="N532" s="72">
        <f t="shared" si="417"/>
        <v>0</v>
      </c>
      <c r="O532" s="22">
        <v>10000</v>
      </c>
      <c r="P532" s="96">
        <f t="shared" si="412"/>
        <v>1000000</v>
      </c>
      <c r="Q532" s="72">
        <f t="shared" si="413"/>
        <v>0.59940279361175519</v>
      </c>
      <c r="R532" s="120">
        <f t="shared" si="414"/>
        <v>1668327.2261285444</v>
      </c>
      <c r="S532" s="99">
        <f t="shared" si="407"/>
        <v>1</v>
      </c>
      <c r="V532" s="116" t="s">
        <v>647</v>
      </c>
      <c r="W532" s="116"/>
      <c r="X532" s="72">
        <f t="shared" si="386"/>
        <v>0.10551385098239827</v>
      </c>
      <c r="Y532" s="71">
        <f t="shared" si="387"/>
        <v>1055.2044559808467</v>
      </c>
      <c r="Z532" s="72">
        <f t="shared" si="388"/>
        <v>0.31248046997062684</v>
      </c>
      <c r="AA532" s="71">
        <f t="shared" si="389"/>
        <v>3125</v>
      </c>
      <c r="AB532" s="72">
        <f t="shared" si="390"/>
        <v>0.62496093994125368</v>
      </c>
      <c r="AC532" s="71">
        <f t="shared" si="391"/>
        <v>6250</v>
      </c>
      <c r="AD532" s="71">
        <f t="shared" si="392"/>
        <v>10430.204455980846</v>
      </c>
      <c r="AE532" s="72">
        <f t="shared" si="393"/>
        <v>1.0107729534784806E-4</v>
      </c>
      <c r="AG532" s="116" t="s">
        <v>1539</v>
      </c>
      <c r="AH532" s="116"/>
      <c r="AI532" s="82">
        <f t="shared" si="374"/>
        <v>0.10551385098239827</v>
      </c>
      <c r="AJ532" s="71">
        <f t="shared" si="375"/>
        <v>1055.2044559808467</v>
      </c>
      <c r="AK532" s="117">
        <f t="shared" si="376"/>
        <v>0.31248046997062684</v>
      </c>
      <c r="AL532" s="118">
        <f t="shared" si="377"/>
        <v>3125</v>
      </c>
      <c r="AM532" s="82">
        <f t="shared" si="378"/>
        <v>0.62496093994125368</v>
      </c>
      <c r="AN532" s="71">
        <f t="shared" si="379"/>
        <v>6250</v>
      </c>
      <c r="AO532" s="71">
        <f t="shared" si="380"/>
        <v>10430.204455980846</v>
      </c>
      <c r="AP532" s="72">
        <f t="shared" si="394"/>
        <v>1.0107729534780674E-4</v>
      </c>
      <c r="AR532" s="116" t="s">
        <v>647</v>
      </c>
      <c r="AS532" s="116"/>
      <c r="AT532" s="25">
        <f t="shared" si="402"/>
        <v>0.53956344981688786</v>
      </c>
      <c r="AU532" s="48">
        <f t="shared" si="381"/>
        <v>5627.7570985645016</v>
      </c>
      <c r="AV532" s="25">
        <f t="shared" si="403"/>
        <v>0.31958465890109627</v>
      </c>
      <c r="AW532" s="48">
        <f t="shared" si="382"/>
        <v>3333.333333333333</v>
      </c>
      <c r="AX532" s="25">
        <f t="shared" si="404"/>
        <v>0.31958465890109627</v>
      </c>
      <c r="AY532" s="48">
        <f t="shared" si="383"/>
        <v>3333.333333333333</v>
      </c>
      <c r="AZ532" s="48">
        <f t="shared" si="384"/>
        <v>12294.423765231168</v>
      </c>
      <c r="BA532" s="25">
        <f t="shared" si="405"/>
        <v>4.5750066871877784E-4</v>
      </c>
      <c r="BC532" s="116" t="s">
        <v>1539</v>
      </c>
      <c r="BD532" s="116"/>
      <c r="BE532" s="56">
        <f t="shared" si="395"/>
        <v>0.33333333333333331</v>
      </c>
      <c r="BF532" s="48">
        <f t="shared" si="396"/>
        <v>4098.1412550770556</v>
      </c>
      <c r="BG532" s="56">
        <f t="shared" si="397"/>
        <v>0.33333333333333331</v>
      </c>
      <c r="BH532" s="48">
        <f t="shared" si="398"/>
        <v>3334.4444444444439</v>
      </c>
      <c r="BI532" s="56">
        <f t="shared" si="399"/>
        <v>0.33333333333333331</v>
      </c>
      <c r="BJ532" s="48">
        <f t="shared" si="400"/>
        <v>3334.4444444444439</v>
      </c>
      <c r="BK532" s="48">
        <f t="shared" si="385"/>
        <v>12294.423765231168</v>
      </c>
      <c r="BL532" s="51">
        <f t="shared" si="401"/>
        <v>4.5750066871885764E-4</v>
      </c>
    </row>
    <row r="533" spans="2:64" x14ac:dyDescent="0.2">
      <c r="B533" s="94">
        <v>44444</v>
      </c>
      <c r="C533" s="120">
        <f t="shared" si="406"/>
        <v>168.49555335467295</v>
      </c>
      <c r="D533" s="72">
        <f t="shared" si="415"/>
        <v>1.0000000000000557E-3</v>
      </c>
      <c r="E533" s="22">
        <v>1000</v>
      </c>
      <c r="F533" s="96">
        <f t="shared" si="408"/>
        <v>168495.55335467294</v>
      </c>
      <c r="G533" s="72">
        <f t="shared" si="409"/>
        <v>0.10098651627563297</v>
      </c>
      <c r="H533" s="21">
        <v>100</v>
      </c>
      <c r="I533" s="72">
        <f t="shared" si="416"/>
        <v>0</v>
      </c>
      <c r="J533" s="22">
        <v>5000</v>
      </c>
      <c r="K533" s="96">
        <f t="shared" si="410"/>
        <v>500000</v>
      </c>
      <c r="L533" s="72">
        <f t="shared" si="411"/>
        <v>0.29967116124145565</v>
      </c>
      <c r="M533" s="21">
        <v>100</v>
      </c>
      <c r="N533" s="72">
        <f t="shared" si="417"/>
        <v>0</v>
      </c>
      <c r="O533" s="22">
        <v>10000</v>
      </c>
      <c r="P533" s="96">
        <f t="shared" si="412"/>
        <v>1000000</v>
      </c>
      <c r="Q533" s="72">
        <f t="shared" si="413"/>
        <v>0.5993423224829113</v>
      </c>
      <c r="R533" s="120">
        <f t="shared" si="414"/>
        <v>1668495.5533546731</v>
      </c>
      <c r="S533" s="99">
        <f t="shared" si="407"/>
        <v>1</v>
      </c>
      <c r="V533" s="116" t="s">
        <v>648</v>
      </c>
      <c r="W533" s="116"/>
      <c r="X533" s="72">
        <f t="shared" si="386"/>
        <v>0.10561936483338066</v>
      </c>
      <c r="Y533" s="71">
        <f t="shared" si="387"/>
        <v>1056.2596604368275</v>
      </c>
      <c r="Z533" s="72">
        <f t="shared" si="388"/>
        <v>0.31248046997062684</v>
      </c>
      <c r="AA533" s="71">
        <f t="shared" si="389"/>
        <v>3125</v>
      </c>
      <c r="AB533" s="72">
        <f t="shared" si="390"/>
        <v>0.62496093994125368</v>
      </c>
      <c r="AC533" s="71">
        <f t="shared" si="391"/>
        <v>6250</v>
      </c>
      <c r="AD533" s="71">
        <f t="shared" si="392"/>
        <v>10431.259660436826</v>
      </c>
      <c r="AE533" s="72">
        <f t="shared" si="393"/>
        <v>1.0116814684066767E-4</v>
      </c>
      <c r="AG533" s="116" t="s">
        <v>1540</v>
      </c>
      <c r="AH533" s="116"/>
      <c r="AI533" s="82">
        <f t="shared" si="374"/>
        <v>0.10561936483338066</v>
      </c>
      <c r="AJ533" s="71">
        <f t="shared" si="375"/>
        <v>1056.2596604368275</v>
      </c>
      <c r="AK533" s="117">
        <f t="shared" si="376"/>
        <v>0.31248046997062684</v>
      </c>
      <c r="AL533" s="118">
        <f t="shared" si="377"/>
        <v>3125</v>
      </c>
      <c r="AM533" s="82">
        <f t="shared" si="378"/>
        <v>0.62496093994125368</v>
      </c>
      <c r="AN533" s="71">
        <f t="shared" si="379"/>
        <v>6250</v>
      </c>
      <c r="AO533" s="71">
        <f t="shared" si="380"/>
        <v>10431.259660436826</v>
      </c>
      <c r="AP533" s="72">
        <f t="shared" si="394"/>
        <v>1.0116814684058006E-4</v>
      </c>
      <c r="AR533" s="116" t="s">
        <v>648</v>
      </c>
      <c r="AS533" s="116"/>
      <c r="AT533" s="25">
        <f t="shared" si="402"/>
        <v>0.54004837757314139</v>
      </c>
      <c r="AU533" s="48">
        <f t="shared" si="381"/>
        <v>5633.3848556630664</v>
      </c>
      <c r="AV533" s="25">
        <f t="shared" si="403"/>
        <v>0.31955233038401271</v>
      </c>
      <c r="AW533" s="48">
        <f t="shared" si="382"/>
        <v>3333.333333333333</v>
      </c>
      <c r="AX533" s="25">
        <f t="shared" si="404"/>
        <v>0.31955233038401271</v>
      </c>
      <c r="AY533" s="48">
        <f t="shared" si="383"/>
        <v>3333.333333333333</v>
      </c>
      <c r="AZ533" s="48">
        <f t="shared" si="384"/>
        <v>12300.051522329733</v>
      </c>
      <c r="BA533" s="25">
        <f t="shared" si="405"/>
        <v>4.5774874902890282E-4</v>
      </c>
      <c r="BC533" s="116" t="s">
        <v>1540</v>
      </c>
      <c r="BD533" s="116"/>
      <c r="BE533" s="56">
        <f t="shared" si="395"/>
        <v>0.33333333333333331</v>
      </c>
      <c r="BF533" s="48">
        <f t="shared" si="396"/>
        <v>4100.0171741099111</v>
      </c>
      <c r="BG533" s="56">
        <f t="shared" si="397"/>
        <v>0.33333333333333331</v>
      </c>
      <c r="BH533" s="48">
        <f t="shared" si="398"/>
        <v>3334.4444444444439</v>
      </c>
      <c r="BI533" s="56">
        <f t="shared" si="399"/>
        <v>0.33333333333333331</v>
      </c>
      <c r="BJ533" s="48">
        <f t="shared" si="400"/>
        <v>3334.4444444444439</v>
      </c>
      <c r="BK533" s="48">
        <f t="shared" si="385"/>
        <v>12300.051522329733</v>
      </c>
      <c r="BL533" s="51">
        <f t="shared" si="401"/>
        <v>4.5774874902893004E-4</v>
      </c>
    </row>
    <row r="534" spans="2:64" x14ac:dyDescent="0.2">
      <c r="B534" s="94">
        <v>44445</v>
      </c>
      <c r="C534" s="120">
        <f t="shared" si="406"/>
        <v>168.66404890802761</v>
      </c>
      <c r="D534" s="72">
        <f t="shared" si="415"/>
        <v>9.9999999999992283E-4</v>
      </c>
      <c r="E534" s="22">
        <v>1000</v>
      </c>
      <c r="F534" s="96">
        <f t="shared" si="408"/>
        <v>168664.04890802762</v>
      </c>
      <c r="G534" s="72">
        <f t="shared" si="409"/>
        <v>0.10107729534797687</v>
      </c>
      <c r="H534" s="21">
        <v>100</v>
      </c>
      <c r="I534" s="72">
        <f t="shared" si="416"/>
        <v>0</v>
      </c>
      <c r="J534" s="22">
        <v>5000</v>
      </c>
      <c r="K534" s="96">
        <f t="shared" si="410"/>
        <v>500000</v>
      </c>
      <c r="L534" s="72">
        <f t="shared" si="411"/>
        <v>0.29964090155067441</v>
      </c>
      <c r="M534" s="21">
        <v>100</v>
      </c>
      <c r="N534" s="72">
        <f t="shared" si="417"/>
        <v>0</v>
      </c>
      <c r="O534" s="22">
        <v>10000</v>
      </c>
      <c r="P534" s="96">
        <f t="shared" si="412"/>
        <v>1000000</v>
      </c>
      <c r="Q534" s="72">
        <f t="shared" si="413"/>
        <v>0.59928180310134882</v>
      </c>
      <c r="R534" s="120">
        <f t="shared" si="414"/>
        <v>1668664.0489080276</v>
      </c>
      <c r="S534" s="99">
        <f t="shared" si="407"/>
        <v>1</v>
      </c>
      <c r="V534" s="116" t="s">
        <v>649</v>
      </c>
      <c r="W534" s="116"/>
      <c r="X534" s="72">
        <f t="shared" si="386"/>
        <v>0.10572498419821405</v>
      </c>
      <c r="Y534" s="71">
        <f t="shared" si="387"/>
        <v>1057.3159200972643</v>
      </c>
      <c r="Z534" s="72">
        <f t="shared" si="388"/>
        <v>0.31248046997062684</v>
      </c>
      <c r="AA534" s="71">
        <f t="shared" si="389"/>
        <v>3125</v>
      </c>
      <c r="AB534" s="72">
        <f t="shared" si="390"/>
        <v>0.62496093994125368</v>
      </c>
      <c r="AC534" s="71">
        <f t="shared" si="391"/>
        <v>6250</v>
      </c>
      <c r="AD534" s="71">
        <f t="shared" si="392"/>
        <v>10432.315920097264</v>
      </c>
      <c r="AE534" s="72">
        <f t="shared" si="393"/>
        <v>1.0125907079504961E-4</v>
      </c>
      <c r="AG534" s="116" t="s">
        <v>1541</v>
      </c>
      <c r="AH534" s="116"/>
      <c r="AI534" s="82">
        <f t="shared" si="374"/>
        <v>0.10572498419821405</v>
      </c>
      <c r="AJ534" s="71">
        <f t="shared" si="375"/>
        <v>1057.3159200972643</v>
      </c>
      <c r="AK534" s="117">
        <f t="shared" si="376"/>
        <v>0.31248046997062684</v>
      </c>
      <c r="AL534" s="118">
        <f t="shared" si="377"/>
        <v>3125</v>
      </c>
      <c r="AM534" s="82">
        <f t="shared" si="378"/>
        <v>0.62496093994125368</v>
      </c>
      <c r="AN534" s="71">
        <f t="shared" si="379"/>
        <v>6250</v>
      </c>
      <c r="AO534" s="71">
        <f t="shared" si="380"/>
        <v>10432.315920097264</v>
      </c>
      <c r="AP534" s="72">
        <f t="shared" si="394"/>
        <v>1.0125907079494567E-4</v>
      </c>
      <c r="AR534" s="116" t="s">
        <v>649</v>
      </c>
      <c r="AS534" s="116"/>
      <c r="AT534" s="25">
        <f t="shared" si="402"/>
        <v>0.54053369201132806</v>
      </c>
      <c r="AU534" s="48">
        <f t="shared" si="381"/>
        <v>5639.0182405187288</v>
      </c>
      <c r="AV534" s="25">
        <f t="shared" si="403"/>
        <v>0.31951997608813359</v>
      </c>
      <c r="AW534" s="48">
        <f t="shared" si="382"/>
        <v>3333.333333333333</v>
      </c>
      <c r="AX534" s="25">
        <f t="shared" si="404"/>
        <v>0.31951997608813359</v>
      </c>
      <c r="AY534" s="48">
        <f t="shared" si="383"/>
        <v>3333.333333333333</v>
      </c>
      <c r="AZ534" s="48">
        <f t="shared" si="384"/>
        <v>12305.684907185394</v>
      </c>
      <c r="BA534" s="25">
        <f t="shared" si="405"/>
        <v>4.5799685029234262E-4</v>
      </c>
      <c r="BC534" s="116" t="s">
        <v>1541</v>
      </c>
      <c r="BD534" s="116"/>
      <c r="BE534" s="56">
        <f t="shared" si="395"/>
        <v>0.33333333333333331</v>
      </c>
      <c r="BF534" s="48">
        <f t="shared" si="396"/>
        <v>4101.8949690617974</v>
      </c>
      <c r="BG534" s="56">
        <f t="shared" si="397"/>
        <v>0.33333333333333331</v>
      </c>
      <c r="BH534" s="48">
        <f t="shared" si="398"/>
        <v>3334.4444444444439</v>
      </c>
      <c r="BI534" s="56">
        <f t="shared" si="399"/>
        <v>0.33333333333333331</v>
      </c>
      <c r="BJ534" s="48">
        <f t="shared" si="400"/>
        <v>3334.4444444444439</v>
      </c>
      <c r="BK534" s="48">
        <f t="shared" si="385"/>
        <v>12305.684907185394</v>
      </c>
      <c r="BL534" s="51">
        <f t="shared" si="401"/>
        <v>4.5799685029224158E-4</v>
      </c>
    </row>
    <row r="535" spans="2:64" x14ac:dyDescent="0.2">
      <c r="B535" s="94">
        <v>44446</v>
      </c>
      <c r="C535" s="120">
        <f t="shared" si="406"/>
        <v>168.83271295693564</v>
      </c>
      <c r="D535" s="72">
        <f t="shared" si="415"/>
        <v>9.9999999999999959E-4</v>
      </c>
      <c r="E535" s="22">
        <v>1000</v>
      </c>
      <c r="F535" s="96">
        <f t="shared" si="408"/>
        <v>168832.71295693563</v>
      </c>
      <c r="G535" s="72">
        <f t="shared" si="409"/>
        <v>0.10116814684066681</v>
      </c>
      <c r="H535" s="21">
        <v>100</v>
      </c>
      <c r="I535" s="72">
        <f t="shared" si="416"/>
        <v>0</v>
      </c>
      <c r="J535" s="22">
        <v>5000</v>
      </c>
      <c r="K535" s="96">
        <f t="shared" si="410"/>
        <v>500000</v>
      </c>
      <c r="L535" s="72">
        <f t="shared" si="411"/>
        <v>0.29961061771977771</v>
      </c>
      <c r="M535" s="21">
        <v>100</v>
      </c>
      <c r="N535" s="72">
        <f t="shared" si="417"/>
        <v>0</v>
      </c>
      <c r="O535" s="22">
        <v>10000</v>
      </c>
      <c r="P535" s="96">
        <f t="shared" si="412"/>
        <v>1000000</v>
      </c>
      <c r="Q535" s="72">
        <f t="shared" si="413"/>
        <v>0.59922123543955541</v>
      </c>
      <c r="R535" s="120">
        <f t="shared" si="414"/>
        <v>1668832.7129569356</v>
      </c>
      <c r="S535" s="99">
        <f t="shared" si="407"/>
        <v>1</v>
      </c>
      <c r="V535" s="116" t="s">
        <v>650</v>
      </c>
      <c r="W535" s="116"/>
      <c r="X535" s="72">
        <f t="shared" si="386"/>
        <v>0.10583070918241227</v>
      </c>
      <c r="Y535" s="71">
        <f t="shared" si="387"/>
        <v>1058.3732360173617</v>
      </c>
      <c r="Z535" s="72">
        <f t="shared" si="388"/>
        <v>0.31248046997062684</v>
      </c>
      <c r="AA535" s="71">
        <f t="shared" si="389"/>
        <v>3125</v>
      </c>
      <c r="AB535" s="72">
        <f t="shared" si="390"/>
        <v>0.62496093994125368</v>
      </c>
      <c r="AC535" s="71">
        <f t="shared" si="391"/>
        <v>6250</v>
      </c>
      <c r="AD535" s="71">
        <f t="shared" si="392"/>
        <v>10433.373236017362</v>
      </c>
      <c r="AE535" s="72">
        <f t="shared" si="393"/>
        <v>1.013500672521572E-4</v>
      </c>
      <c r="AG535" s="116" t="s">
        <v>1542</v>
      </c>
      <c r="AH535" s="116"/>
      <c r="AI535" s="82">
        <f t="shared" si="374"/>
        <v>0.10583070918241227</v>
      </c>
      <c r="AJ535" s="71">
        <f t="shared" si="375"/>
        <v>1058.3732360173617</v>
      </c>
      <c r="AK535" s="117">
        <f t="shared" si="376"/>
        <v>0.31248046997062684</v>
      </c>
      <c r="AL535" s="118">
        <f t="shared" si="377"/>
        <v>3125</v>
      </c>
      <c r="AM535" s="82">
        <f t="shared" si="378"/>
        <v>0.62496093994125368</v>
      </c>
      <c r="AN535" s="71">
        <f t="shared" si="379"/>
        <v>6250</v>
      </c>
      <c r="AO535" s="71">
        <f t="shared" si="380"/>
        <v>10433.373236017362</v>
      </c>
      <c r="AP535" s="72">
        <f t="shared" si="394"/>
        <v>1.0135006725220386E-4</v>
      </c>
      <c r="AR535" s="116" t="s">
        <v>650</v>
      </c>
      <c r="AS535" s="116"/>
      <c r="AT535" s="25">
        <f t="shared" si="402"/>
        <v>0.54101939335143856</v>
      </c>
      <c r="AU535" s="48">
        <f t="shared" si="381"/>
        <v>5644.6572587592482</v>
      </c>
      <c r="AV535" s="25">
        <f t="shared" si="403"/>
        <v>0.31948759599879284</v>
      </c>
      <c r="AW535" s="48">
        <f t="shared" si="382"/>
        <v>3333.333333333333</v>
      </c>
      <c r="AX535" s="25">
        <f t="shared" si="404"/>
        <v>0.31948759599879284</v>
      </c>
      <c r="AY535" s="48">
        <f t="shared" si="383"/>
        <v>3333.333333333333</v>
      </c>
      <c r="AZ535" s="48">
        <f t="shared" si="384"/>
        <v>12311.323925425913</v>
      </c>
      <c r="BA535" s="25">
        <f t="shared" si="405"/>
        <v>4.5824497238887467E-4</v>
      </c>
      <c r="BC535" s="116" t="s">
        <v>1542</v>
      </c>
      <c r="BD535" s="116"/>
      <c r="BE535" s="56">
        <f t="shared" si="395"/>
        <v>0.33333333333333331</v>
      </c>
      <c r="BF535" s="48">
        <f t="shared" si="396"/>
        <v>4103.7746418086372</v>
      </c>
      <c r="BG535" s="56">
        <f t="shared" si="397"/>
        <v>0.33333333333333331</v>
      </c>
      <c r="BH535" s="48">
        <f t="shared" si="398"/>
        <v>3334.4444444444439</v>
      </c>
      <c r="BI535" s="56">
        <f t="shared" si="399"/>
        <v>0.33333333333333331</v>
      </c>
      <c r="BJ535" s="48">
        <f t="shared" si="400"/>
        <v>3334.4444444444439</v>
      </c>
      <c r="BK535" s="48">
        <f t="shared" si="385"/>
        <v>12311.323925425913</v>
      </c>
      <c r="BL535" s="51">
        <f t="shared" si="401"/>
        <v>4.5824497238888817E-4</v>
      </c>
    </row>
    <row r="536" spans="2:64" x14ac:dyDescent="0.2">
      <c r="B536" s="94">
        <v>44447</v>
      </c>
      <c r="C536" s="120">
        <f t="shared" si="406"/>
        <v>169.00154566989258</v>
      </c>
      <c r="D536" s="72">
        <f t="shared" si="415"/>
        <v>1.0000000000000351E-3</v>
      </c>
      <c r="E536" s="22">
        <v>1000</v>
      </c>
      <c r="F536" s="96">
        <f t="shared" si="408"/>
        <v>169001.54566989257</v>
      </c>
      <c r="G536" s="72">
        <f t="shared" si="409"/>
        <v>0.10125907079496435</v>
      </c>
      <c r="H536" s="21">
        <v>100</v>
      </c>
      <c r="I536" s="72">
        <f t="shared" si="416"/>
        <v>0</v>
      </c>
      <c r="J536" s="22">
        <v>5000</v>
      </c>
      <c r="K536" s="96">
        <f t="shared" si="410"/>
        <v>500000</v>
      </c>
      <c r="L536" s="72">
        <f t="shared" si="411"/>
        <v>0.29958030973501187</v>
      </c>
      <c r="M536" s="21">
        <v>100</v>
      </c>
      <c r="N536" s="72">
        <f t="shared" si="417"/>
        <v>0</v>
      </c>
      <c r="O536" s="22">
        <v>10000</v>
      </c>
      <c r="P536" s="96">
        <f t="shared" si="412"/>
        <v>1000000</v>
      </c>
      <c r="Q536" s="72">
        <f t="shared" si="413"/>
        <v>0.59916061947002375</v>
      </c>
      <c r="R536" s="120">
        <f t="shared" si="414"/>
        <v>1669001.5456698926</v>
      </c>
      <c r="S536" s="99">
        <f t="shared" si="407"/>
        <v>1</v>
      </c>
      <c r="V536" s="116" t="s">
        <v>651</v>
      </c>
      <c r="W536" s="116"/>
      <c r="X536" s="72">
        <f t="shared" si="386"/>
        <v>0.10593653989159466</v>
      </c>
      <c r="Y536" s="71">
        <f t="shared" si="387"/>
        <v>1059.4316092533788</v>
      </c>
      <c r="Z536" s="72">
        <f t="shared" si="388"/>
        <v>0.31248046997062684</v>
      </c>
      <c r="AA536" s="71">
        <f t="shared" si="389"/>
        <v>3125</v>
      </c>
      <c r="AB536" s="72">
        <f t="shared" si="390"/>
        <v>0.62496093994125368</v>
      </c>
      <c r="AC536" s="71">
        <f t="shared" si="391"/>
        <v>6250</v>
      </c>
      <c r="AD536" s="71">
        <f t="shared" si="392"/>
        <v>10434.431609253379</v>
      </c>
      <c r="AE536" s="72">
        <f t="shared" si="393"/>
        <v>1.014411362533948E-4</v>
      </c>
      <c r="AG536" s="116" t="s">
        <v>1543</v>
      </c>
      <c r="AH536" s="116"/>
      <c r="AI536" s="82">
        <f t="shared" si="374"/>
        <v>0.10593653989159466</v>
      </c>
      <c r="AJ536" s="71">
        <f t="shared" si="375"/>
        <v>1059.4316092533788</v>
      </c>
      <c r="AK536" s="117">
        <f t="shared" si="376"/>
        <v>0.31248046997062684</v>
      </c>
      <c r="AL536" s="118">
        <f t="shared" si="377"/>
        <v>3125</v>
      </c>
      <c r="AM536" s="82">
        <f t="shared" si="378"/>
        <v>0.62496093994125368</v>
      </c>
      <c r="AN536" s="71">
        <f t="shared" si="379"/>
        <v>6250</v>
      </c>
      <c r="AO536" s="71">
        <f t="shared" si="380"/>
        <v>10434.431609253379</v>
      </c>
      <c r="AP536" s="72">
        <f t="shared" si="394"/>
        <v>1.0144113625343287E-4</v>
      </c>
      <c r="AR536" s="116" t="s">
        <v>651</v>
      </c>
      <c r="AS536" s="116"/>
      <c r="AT536" s="25">
        <f t="shared" si="402"/>
        <v>0.54150548181342728</v>
      </c>
      <c r="AU536" s="48">
        <f t="shared" si="381"/>
        <v>5650.3019160180065</v>
      </c>
      <c r="AV536" s="25">
        <f t="shared" si="403"/>
        <v>0.31945519010132695</v>
      </c>
      <c r="AW536" s="48">
        <f t="shared" si="382"/>
        <v>3333.333333333333</v>
      </c>
      <c r="AX536" s="25">
        <f t="shared" si="404"/>
        <v>0.31945519010132695</v>
      </c>
      <c r="AY536" s="48">
        <f t="shared" si="383"/>
        <v>3333.333333333333</v>
      </c>
      <c r="AZ536" s="48">
        <f t="shared" si="384"/>
        <v>12316.968582684673</v>
      </c>
      <c r="BA536" s="25">
        <f t="shared" si="405"/>
        <v>4.5849311519629882E-4</v>
      </c>
      <c r="BC536" s="116" t="s">
        <v>1543</v>
      </c>
      <c r="BD536" s="116"/>
      <c r="BE536" s="56">
        <f t="shared" si="395"/>
        <v>0.33333333333333331</v>
      </c>
      <c r="BF536" s="48">
        <f t="shared" si="396"/>
        <v>4105.6561942282242</v>
      </c>
      <c r="BG536" s="56">
        <f t="shared" si="397"/>
        <v>0.33333333333333331</v>
      </c>
      <c r="BH536" s="48">
        <f t="shared" si="398"/>
        <v>3334.4444444444439</v>
      </c>
      <c r="BI536" s="56">
        <f t="shared" si="399"/>
        <v>0.33333333333333331</v>
      </c>
      <c r="BJ536" s="48">
        <f t="shared" si="400"/>
        <v>3334.4444444444439</v>
      </c>
      <c r="BK536" s="48">
        <f t="shared" si="385"/>
        <v>12316.968582684673</v>
      </c>
      <c r="BL536" s="51">
        <f t="shared" si="401"/>
        <v>4.584931151963012E-4</v>
      </c>
    </row>
    <row r="537" spans="2:64" x14ac:dyDescent="0.2">
      <c r="B537" s="94">
        <v>44448</v>
      </c>
      <c r="C537" s="120">
        <f t="shared" si="406"/>
        <v>169.17054721556246</v>
      </c>
      <c r="D537" s="72">
        <f t="shared" si="415"/>
        <v>9.9999999999996056E-4</v>
      </c>
      <c r="E537" s="22">
        <v>1000</v>
      </c>
      <c r="F537" s="96">
        <f t="shared" si="408"/>
        <v>169170.54721556246</v>
      </c>
      <c r="G537" s="72">
        <f t="shared" si="409"/>
        <v>0.10135006725212437</v>
      </c>
      <c r="H537" s="21">
        <v>100</v>
      </c>
      <c r="I537" s="72">
        <f t="shared" si="416"/>
        <v>0</v>
      </c>
      <c r="J537" s="22">
        <v>5000</v>
      </c>
      <c r="K537" s="96">
        <f t="shared" si="410"/>
        <v>500000</v>
      </c>
      <c r="L537" s="72">
        <f t="shared" si="411"/>
        <v>0.29954997758262525</v>
      </c>
      <c r="M537" s="21">
        <v>100</v>
      </c>
      <c r="N537" s="72">
        <f t="shared" si="417"/>
        <v>0</v>
      </c>
      <c r="O537" s="22">
        <v>10000</v>
      </c>
      <c r="P537" s="96">
        <f t="shared" si="412"/>
        <v>1000000</v>
      </c>
      <c r="Q537" s="72">
        <f t="shared" si="413"/>
        <v>0.5990999551652505</v>
      </c>
      <c r="R537" s="120">
        <f t="shared" si="414"/>
        <v>1669170.5472155623</v>
      </c>
      <c r="S537" s="99">
        <f t="shared" si="407"/>
        <v>1</v>
      </c>
      <c r="V537" s="116" t="s">
        <v>652</v>
      </c>
      <c r="W537" s="116"/>
      <c r="X537" s="72">
        <f t="shared" si="386"/>
        <v>0.10604247643148627</v>
      </c>
      <c r="Y537" s="71">
        <f t="shared" si="387"/>
        <v>1060.4910408626324</v>
      </c>
      <c r="Z537" s="72">
        <f t="shared" si="388"/>
        <v>0.31248046997062684</v>
      </c>
      <c r="AA537" s="71">
        <f t="shared" si="389"/>
        <v>3125</v>
      </c>
      <c r="AB537" s="72">
        <f t="shared" si="390"/>
        <v>0.62496093994125368</v>
      </c>
      <c r="AC537" s="71">
        <f t="shared" si="391"/>
        <v>6250</v>
      </c>
      <c r="AD537" s="71">
        <f t="shared" si="392"/>
        <v>10435.491040862633</v>
      </c>
      <c r="AE537" s="72">
        <f t="shared" si="393"/>
        <v>1.0153227784005885E-4</v>
      </c>
      <c r="AG537" s="116" t="s">
        <v>1544</v>
      </c>
      <c r="AH537" s="116"/>
      <c r="AI537" s="82">
        <f t="shared" si="374"/>
        <v>0.10604247643148627</v>
      </c>
      <c r="AJ537" s="71">
        <f t="shared" si="375"/>
        <v>1060.4910408626324</v>
      </c>
      <c r="AK537" s="117">
        <f t="shared" si="376"/>
        <v>0.31248046997062684</v>
      </c>
      <c r="AL537" s="118">
        <f t="shared" si="377"/>
        <v>3125</v>
      </c>
      <c r="AM537" s="82">
        <f t="shared" si="378"/>
        <v>0.62496093994125368</v>
      </c>
      <c r="AN537" s="71">
        <f t="shared" si="379"/>
        <v>6250</v>
      </c>
      <c r="AO537" s="71">
        <f t="shared" si="380"/>
        <v>10435.491040862633</v>
      </c>
      <c r="AP537" s="72">
        <f t="shared" si="394"/>
        <v>1.0153227784015506E-4</v>
      </c>
      <c r="AR537" s="116" t="s">
        <v>652</v>
      </c>
      <c r="AS537" s="116"/>
      <c r="AT537" s="25">
        <f t="shared" si="402"/>
        <v>0.54199195761721297</v>
      </c>
      <c r="AU537" s="48">
        <f t="shared" si="381"/>
        <v>5655.9522179340256</v>
      </c>
      <c r="AV537" s="25">
        <f t="shared" si="403"/>
        <v>0.31942275838107453</v>
      </c>
      <c r="AW537" s="48">
        <f t="shared" si="382"/>
        <v>3333.333333333333</v>
      </c>
      <c r="AX537" s="25">
        <f t="shared" si="404"/>
        <v>0.31942275838107453</v>
      </c>
      <c r="AY537" s="48">
        <f t="shared" si="383"/>
        <v>3333.333333333333</v>
      </c>
      <c r="AZ537" s="48">
        <f t="shared" si="384"/>
        <v>12322.618884600692</v>
      </c>
      <c r="BA537" s="25">
        <f t="shared" si="405"/>
        <v>4.5874127859369101E-4</v>
      </c>
      <c r="BC537" s="116" t="s">
        <v>1544</v>
      </c>
      <c r="BD537" s="116"/>
      <c r="BE537" s="56">
        <f t="shared" si="395"/>
        <v>0.33333333333333331</v>
      </c>
      <c r="BF537" s="48">
        <f t="shared" si="396"/>
        <v>4107.5396282002303</v>
      </c>
      <c r="BG537" s="56">
        <f t="shared" si="397"/>
        <v>0.33333333333333331</v>
      </c>
      <c r="BH537" s="48">
        <f t="shared" si="398"/>
        <v>3334.4444444444439</v>
      </c>
      <c r="BI537" s="56">
        <f t="shared" si="399"/>
        <v>0.33333333333333331</v>
      </c>
      <c r="BJ537" s="48">
        <f t="shared" si="400"/>
        <v>3334.4444444444439</v>
      </c>
      <c r="BK537" s="48">
        <f t="shared" si="385"/>
        <v>12322.618884600692</v>
      </c>
      <c r="BL537" s="51">
        <f t="shared" si="401"/>
        <v>4.5874127859368841E-4</v>
      </c>
    </row>
    <row r="538" spans="2:64" x14ac:dyDescent="0.2">
      <c r="B538" s="94">
        <v>44449</v>
      </c>
      <c r="C538" s="120">
        <f t="shared" si="406"/>
        <v>169.33971776277804</v>
      </c>
      <c r="D538" s="72">
        <f t="shared" si="415"/>
        <v>1.0000000000000551E-3</v>
      </c>
      <c r="E538" s="22">
        <v>1000</v>
      </c>
      <c r="F538" s="96">
        <f t="shared" si="408"/>
        <v>169339.71776277805</v>
      </c>
      <c r="G538" s="72">
        <f t="shared" si="409"/>
        <v>0.10144113625339507</v>
      </c>
      <c r="H538" s="21">
        <v>100</v>
      </c>
      <c r="I538" s="72">
        <f t="shared" si="416"/>
        <v>0</v>
      </c>
      <c r="J538" s="22">
        <v>5000</v>
      </c>
      <c r="K538" s="96">
        <f t="shared" si="410"/>
        <v>500000</v>
      </c>
      <c r="L538" s="72">
        <f t="shared" si="411"/>
        <v>0.29951962124886833</v>
      </c>
      <c r="M538" s="21">
        <v>100</v>
      </c>
      <c r="N538" s="72">
        <f t="shared" si="417"/>
        <v>0</v>
      </c>
      <c r="O538" s="22">
        <v>10000</v>
      </c>
      <c r="P538" s="96">
        <f t="shared" si="412"/>
        <v>1000000</v>
      </c>
      <c r="Q538" s="72">
        <f t="shared" si="413"/>
        <v>0.59903924249773666</v>
      </c>
      <c r="R538" s="120">
        <f t="shared" si="414"/>
        <v>1669339.717762778</v>
      </c>
      <c r="S538" s="99">
        <f t="shared" si="407"/>
        <v>1</v>
      </c>
      <c r="V538" s="116" t="s">
        <v>653</v>
      </c>
      <c r="W538" s="116"/>
      <c r="X538" s="72">
        <f t="shared" si="386"/>
        <v>0.10614851890791774</v>
      </c>
      <c r="Y538" s="71">
        <f t="shared" si="387"/>
        <v>1061.5515319034948</v>
      </c>
      <c r="Z538" s="72">
        <f t="shared" si="388"/>
        <v>0.31248046997062684</v>
      </c>
      <c r="AA538" s="71">
        <f t="shared" si="389"/>
        <v>3125</v>
      </c>
      <c r="AB538" s="72">
        <f t="shared" si="390"/>
        <v>0.62496093994125368</v>
      </c>
      <c r="AC538" s="71">
        <f t="shared" si="391"/>
        <v>6250</v>
      </c>
      <c r="AD538" s="71">
        <f t="shared" si="392"/>
        <v>10436.551531903495</v>
      </c>
      <c r="AE538" s="72">
        <f t="shared" si="393"/>
        <v>1.016234920531634E-4</v>
      </c>
      <c r="AG538" s="116" t="s">
        <v>1545</v>
      </c>
      <c r="AH538" s="116"/>
      <c r="AI538" s="82">
        <f t="shared" si="374"/>
        <v>0.10614851890791774</v>
      </c>
      <c r="AJ538" s="71">
        <f t="shared" si="375"/>
        <v>1061.5515319034948</v>
      </c>
      <c r="AK538" s="117">
        <f t="shared" si="376"/>
        <v>0.31248046997062684</v>
      </c>
      <c r="AL538" s="118">
        <f t="shared" si="377"/>
        <v>3125</v>
      </c>
      <c r="AM538" s="82">
        <f t="shared" si="378"/>
        <v>0.62496093994125368</v>
      </c>
      <c r="AN538" s="71">
        <f t="shared" si="379"/>
        <v>6250</v>
      </c>
      <c r="AO538" s="71">
        <f t="shared" si="380"/>
        <v>10436.551531903495</v>
      </c>
      <c r="AP538" s="72">
        <f t="shared" si="394"/>
        <v>1.0162349205322663E-4</v>
      </c>
      <c r="AR538" s="116" t="s">
        <v>653</v>
      </c>
      <c r="AS538" s="116"/>
      <c r="AT538" s="25">
        <f t="shared" si="402"/>
        <v>0.54247882098267697</v>
      </c>
      <c r="AU538" s="48">
        <f t="shared" si="381"/>
        <v>5661.6081701519588</v>
      </c>
      <c r="AV538" s="25">
        <f t="shared" si="403"/>
        <v>0.31939030082337699</v>
      </c>
      <c r="AW538" s="48">
        <f t="shared" si="382"/>
        <v>3333.333333333333</v>
      </c>
      <c r="AX538" s="25">
        <f t="shared" si="404"/>
        <v>0.31939030082337699</v>
      </c>
      <c r="AY538" s="48">
        <f t="shared" si="383"/>
        <v>3333.333333333333</v>
      </c>
      <c r="AZ538" s="48">
        <f t="shared" si="384"/>
        <v>12328.274836818626</v>
      </c>
      <c r="BA538" s="25">
        <f t="shared" si="405"/>
        <v>4.5898946245933323E-4</v>
      </c>
      <c r="BC538" s="116" t="s">
        <v>1545</v>
      </c>
      <c r="BD538" s="116"/>
      <c r="BE538" s="56">
        <f t="shared" si="395"/>
        <v>0.33333333333333331</v>
      </c>
      <c r="BF538" s="48">
        <f t="shared" si="396"/>
        <v>4109.424945606208</v>
      </c>
      <c r="BG538" s="56">
        <f t="shared" si="397"/>
        <v>0.33333333333333331</v>
      </c>
      <c r="BH538" s="48">
        <f t="shared" si="398"/>
        <v>3334.4444444444439</v>
      </c>
      <c r="BI538" s="56">
        <f t="shared" si="399"/>
        <v>0.33333333333333331</v>
      </c>
      <c r="BJ538" s="48">
        <f t="shared" si="400"/>
        <v>3334.4444444444439</v>
      </c>
      <c r="BK538" s="48">
        <f t="shared" si="385"/>
        <v>12328.274836818626</v>
      </c>
      <c r="BL538" s="51">
        <f t="shared" si="401"/>
        <v>4.5898946245936934E-4</v>
      </c>
    </row>
    <row r="539" spans="2:64" x14ac:dyDescent="0.2">
      <c r="B539" s="94">
        <v>44450</v>
      </c>
      <c r="C539" s="120">
        <f t="shared" si="406"/>
        <v>169.5090574805408</v>
      </c>
      <c r="D539" s="72">
        <f t="shared" si="415"/>
        <v>9.9999999999993692E-4</v>
      </c>
      <c r="E539" s="22">
        <v>1000</v>
      </c>
      <c r="F539" s="96">
        <f t="shared" si="408"/>
        <v>169509.0574805408</v>
      </c>
      <c r="G539" s="72">
        <f t="shared" si="409"/>
        <v>0.10153227784001796</v>
      </c>
      <c r="H539" s="21">
        <v>100</v>
      </c>
      <c r="I539" s="72">
        <f t="shared" si="416"/>
        <v>0</v>
      </c>
      <c r="J539" s="22">
        <v>5000</v>
      </c>
      <c r="K539" s="96">
        <f t="shared" si="410"/>
        <v>500000</v>
      </c>
      <c r="L539" s="72">
        <f t="shared" si="411"/>
        <v>0.299489240719994</v>
      </c>
      <c r="M539" s="21">
        <v>100</v>
      </c>
      <c r="N539" s="72">
        <f t="shared" si="417"/>
        <v>0</v>
      </c>
      <c r="O539" s="22">
        <v>10000</v>
      </c>
      <c r="P539" s="96">
        <f t="shared" si="412"/>
        <v>1000000</v>
      </c>
      <c r="Q539" s="72">
        <f t="shared" si="413"/>
        <v>0.598978481439988</v>
      </c>
      <c r="R539" s="120">
        <f t="shared" si="414"/>
        <v>1669509.0574805408</v>
      </c>
      <c r="S539" s="99">
        <f t="shared" si="407"/>
        <v>1</v>
      </c>
      <c r="V539" s="116" t="s">
        <v>654</v>
      </c>
      <c r="W539" s="116"/>
      <c r="X539" s="72">
        <f t="shared" si="386"/>
        <v>0.10625466742682567</v>
      </c>
      <c r="Y539" s="71">
        <f t="shared" si="387"/>
        <v>1062.6130834353985</v>
      </c>
      <c r="Z539" s="72">
        <f t="shared" si="388"/>
        <v>0.31248046997062684</v>
      </c>
      <c r="AA539" s="71">
        <f t="shared" si="389"/>
        <v>3125</v>
      </c>
      <c r="AB539" s="72">
        <f t="shared" si="390"/>
        <v>0.62496093994125368</v>
      </c>
      <c r="AC539" s="71">
        <f t="shared" si="391"/>
        <v>6250</v>
      </c>
      <c r="AD539" s="71">
        <f t="shared" si="392"/>
        <v>10437.613083435399</v>
      </c>
      <c r="AE539" s="72">
        <f t="shared" si="393"/>
        <v>1.0171477893431161E-4</v>
      </c>
      <c r="AG539" s="116" t="s">
        <v>1546</v>
      </c>
      <c r="AH539" s="116"/>
      <c r="AI539" s="82">
        <f t="shared" si="374"/>
        <v>0.10625466742682567</v>
      </c>
      <c r="AJ539" s="71">
        <f t="shared" si="375"/>
        <v>1062.6130834353985</v>
      </c>
      <c r="AK539" s="117">
        <f t="shared" si="376"/>
        <v>0.31248046997062684</v>
      </c>
      <c r="AL539" s="118">
        <f t="shared" si="377"/>
        <v>3125</v>
      </c>
      <c r="AM539" s="82">
        <f t="shared" si="378"/>
        <v>0.62496093994125368</v>
      </c>
      <c r="AN539" s="71">
        <f t="shared" si="379"/>
        <v>6250</v>
      </c>
      <c r="AO539" s="71">
        <f t="shared" si="380"/>
        <v>10437.613083435399</v>
      </c>
      <c r="AP539" s="72">
        <f t="shared" si="394"/>
        <v>1.0171477893439196E-4</v>
      </c>
      <c r="AR539" s="116" t="s">
        <v>654</v>
      </c>
      <c r="AS539" s="116"/>
      <c r="AT539" s="25">
        <f t="shared" si="402"/>
        <v>0.54296607212966419</v>
      </c>
      <c r="AU539" s="48">
        <f t="shared" si="381"/>
        <v>5667.2697783221111</v>
      </c>
      <c r="AV539" s="25">
        <f t="shared" si="403"/>
        <v>0.31935781741357783</v>
      </c>
      <c r="AW539" s="48">
        <f t="shared" si="382"/>
        <v>3333.333333333333</v>
      </c>
      <c r="AX539" s="25">
        <f t="shared" si="404"/>
        <v>0.31935781741357783</v>
      </c>
      <c r="AY539" s="48">
        <f t="shared" si="383"/>
        <v>3333.333333333333</v>
      </c>
      <c r="AZ539" s="48">
        <f t="shared" si="384"/>
        <v>12333.936444988776</v>
      </c>
      <c r="BA539" s="25">
        <f t="shared" si="405"/>
        <v>4.5923766667189557E-4</v>
      </c>
      <c r="BC539" s="116" t="s">
        <v>1546</v>
      </c>
      <c r="BD539" s="116"/>
      <c r="BE539" s="56">
        <f t="shared" si="395"/>
        <v>0.33333333333333331</v>
      </c>
      <c r="BF539" s="48">
        <f t="shared" si="396"/>
        <v>4111.3121483295918</v>
      </c>
      <c r="BG539" s="56">
        <f t="shared" si="397"/>
        <v>0.33333333333333331</v>
      </c>
      <c r="BH539" s="48">
        <f t="shared" si="398"/>
        <v>3334.4444444444439</v>
      </c>
      <c r="BI539" s="56">
        <f t="shared" si="399"/>
        <v>0.33333333333333331</v>
      </c>
      <c r="BJ539" s="48">
        <f t="shared" si="400"/>
        <v>3334.4444444444439</v>
      </c>
      <c r="BK539" s="48">
        <f t="shared" si="385"/>
        <v>12333.936444988776</v>
      </c>
      <c r="BL539" s="51">
        <f t="shared" si="401"/>
        <v>4.5923766667188559E-4</v>
      </c>
    </row>
    <row r="540" spans="2:64" x14ac:dyDescent="0.2">
      <c r="B540" s="94">
        <v>44451</v>
      </c>
      <c r="C540" s="120">
        <f t="shared" si="406"/>
        <v>169.67856653802136</v>
      </c>
      <c r="D540" s="72">
        <f t="shared" si="415"/>
        <v>1.000000000000074E-3</v>
      </c>
      <c r="E540" s="22">
        <v>1000</v>
      </c>
      <c r="F540" s="96">
        <f t="shared" si="408"/>
        <v>169678.56653802135</v>
      </c>
      <c r="G540" s="72">
        <f t="shared" si="409"/>
        <v>0.10162349205322777</v>
      </c>
      <c r="H540" s="21">
        <v>100</v>
      </c>
      <c r="I540" s="72">
        <f t="shared" si="416"/>
        <v>0</v>
      </c>
      <c r="J540" s="22">
        <v>5000</v>
      </c>
      <c r="K540" s="96">
        <f t="shared" si="410"/>
        <v>500000</v>
      </c>
      <c r="L540" s="72">
        <f t="shared" si="411"/>
        <v>0.29945883598225742</v>
      </c>
      <c r="M540" s="21">
        <v>100</v>
      </c>
      <c r="N540" s="72">
        <f t="shared" si="417"/>
        <v>0</v>
      </c>
      <c r="O540" s="22">
        <v>10000</v>
      </c>
      <c r="P540" s="96">
        <f t="shared" si="412"/>
        <v>1000000</v>
      </c>
      <c r="Q540" s="72">
        <f t="shared" si="413"/>
        <v>0.59891767196451484</v>
      </c>
      <c r="R540" s="120">
        <f t="shared" si="414"/>
        <v>1669678.5665380214</v>
      </c>
      <c r="S540" s="99">
        <f t="shared" si="407"/>
        <v>1</v>
      </c>
      <c r="V540" s="116" t="s">
        <v>655</v>
      </c>
      <c r="W540" s="116"/>
      <c r="X540" s="72">
        <f t="shared" si="386"/>
        <v>0.10636092209425249</v>
      </c>
      <c r="Y540" s="71">
        <f t="shared" si="387"/>
        <v>1063.6756965188338</v>
      </c>
      <c r="Z540" s="72">
        <f t="shared" si="388"/>
        <v>0.31248046997062684</v>
      </c>
      <c r="AA540" s="71">
        <f t="shared" si="389"/>
        <v>3125</v>
      </c>
      <c r="AB540" s="72">
        <f t="shared" si="390"/>
        <v>0.62496093994125368</v>
      </c>
      <c r="AC540" s="71">
        <f t="shared" si="391"/>
        <v>6250</v>
      </c>
      <c r="AD540" s="71">
        <f t="shared" si="392"/>
        <v>10438.675696518834</v>
      </c>
      <c r="AE540" s="72">
        <f t="shared" si="393"/>
        <v>1.0180613852430101E-4</v>
      </c>
      <c r="AG540" s="116" t="s">
        <v>1547</v>
      </c>
      <c r="AH540" s="116"/>
      <c r="AI540" s="82">
        <f t="shared" si="374"/>
        <v>0.10636092209425249</v>
      </c>
      <c r="AJ540" s="71">
        <f t="shared" si="375"/>
        <v>1063.6756965188338</v>
      </c>
      <c r="AK540" s="117">
        <f t="shared" si="376"/>
        <v>0.31248046997062684</v>
      </c>
      <c r="AL540" s="118">
        <f t="shared" si="377"/>
        <v>3125</v>
      </c>
      <c r="AM540" s="82">
        <f t="shared" si="378"/>
        <v>0.62496093994125368</v>
      </c>
      <c r="AN540" s="71">
        <f t="shared" si="379"/>
        <v>6250</v>
      </c>
      <c r="AO540" s="71">
        <f t="shared" si="380"/>
        <v>10438.675696518834</v>
      </c>
      <c r="AP540" s="72">
        <f t="shared" si="394"/>
        <v>1.0180613852428522E-4</v>
      </c>
      <c r="AR540" s="116" t="s">
        <v>655</v>
      </c>
      <c r="AS540" s="116"/>
      <c r="AT540" s="25">
        <f t="shared" si="402"/>
        <v>0.54345371127798181</v>
      </c>
      <c r="AU540" s="48">
        <f t="shared" si="381"/>
        <v>5672.9370481004325</v>
      </c>
      <c r="AV540" s="25">
        <f t="shared" si="403"/>
        <v>0.31932530813702331</v>
      </c>
      <c r="AW540" s="48">
        <f t="shared" si="382"/>
        <v>3333.333333333333</v>
      </c>
      <c r="AX540" s="25">
        <f t="shared" si="404"/>
        <v>0.31932530813702331</v>
      </c>
      <c r="AY540" s="48">
        <f t="shared" si="383"/>
        <v>3333.333333333333</v>
      </c>
      <c r="AZ540" s="48">
        <f t="shared" si="384"/>
        <v>12339.603714767098</v>
      </c>
      <c r="BA540" s="25">
        <f t="shared" si="405"/>
        <v>4.5948589111013976E-4</v>
      </c>
      <c r="BC540" s="116" t="s">
        <v>1547</v>
      </c>
      <c r="BD540" s="116"/>
      <c r="BE540" s="56">
        <f t="shared" si="395"/>
        <v>0.33333333333333331</v>
      </c>
      <c r="BF540" s="48">
        <f t="shared" si="396"/>
        <v>4113.2012382556986</v>
      </c>
      <c r="BG540" s="56">
        <f t="shared" si="397"/>
        <v>0.33333333333333331</v>
      </c>
      <c r="BH540" s="48">
        <f t="shared" si="398"/>
        <v>3334.4444444444439</v>
      </c>
      <c r="BI540" s="56">
        <f t="shared" si="399"/>
        <v>0.33333333333333331</v>
      </c>
      <c r="BJ540" s="48">
        <f t="shared" si="400"/>
        <v>3334.4444444444439</v>
      </c>
      <c r="BK540" s="48">
        <f t="shared" si="385"/>
        <v>12339.603714767098</v>
      </c>
      <c r="BL540" s="51">
        <f t="shared" si="401"/>
        <v>4.5948589111022287E-4</v>
      </c>
    </row>
    <row r="541" spans="2:64" x14ac:dyDescent="0.2">
      <c r="B541" s="94">
        <v>44452</v>
      </c>
      <c r="C541" s="120">
        <f t="shared" si="406"/>
        <v>169.84824510455937</v>
      </c>
      <c r="D541" s="72">
        <f t="shared" si="415"/>
        <v>9.9999999999993605E-4</v>
      </c>
      <c r="E541" s="22">
        <v>1000</v>
      </c>
      <c r="F541" s="96">
        <f t="shared" si="408"/>
        <v>169848.24510455938</v>
      </c>
      <c r="G541" s="72">
        <f t="shared" si="409"/>
        <v>0.10171477893425229</v>
      </c>
      <c r="H541" s="21">
        <v>100</v>
      </c>
      <c r="I541" s="72">
        <f t="shared" si="416"/>
        <v>0</v>
      </c>
      <c r="J541" s="22">
        <v>5000</v>
      </c>
      <c r="K541" s="96">
        <f t="shared" si="410"/>
        <v>500000</v>
      </c>
      <c r="L541" s="72">
        <f t="shared" si="411"/>
        <v>0.29942840702191592</v>
      </c>
      <c r="M541" s="21">
        <v>100</v>
      </c>
      <c r="N541" s="72">
        <f t="shared" si="417"/>
        <v>0</v>
      </c>
      <c r="O541" s="22">
        <v>10000</v>
      </c>
      <c r="P541" s="96">
        <f t="shared" si="412"/>
        <v>1000000</v>
      </c>
      <c r="Q541" s="72">
        <f t="shared" si="413"/>
        <v>0.59885681404383184</v>
      </c>
      <c r="R541" s="120">
        <f t="shared" si="414"/>
        <v>1669848.2451045592</v>
      </c>
      <c r="S541" s="99">
        <f t="shared" si="407"/>
        <v>1</v>
      </c>
      <c r="V541" s="116" t="s">
        <v>656</v>
      </c>
      <c r="W541" s="116"/>
      <c r="X541" s="72">
        <f t="shared" si="386"/>
        <v>0.10646728301634674</v>
      </c>
      <c r="Y541" s="71">
        <f t="shared" si="387"/>
        <v>1064.7393722153527</v>
      </c>
      <c r="Z541" s="72">
        <f t="shared" si="388"/>
        <v>0.31248046997062684</v>
      </c>
      <c r="AA541" s="71">
        <f t="shared" si="389"/>
        <v>3125</v>
      </c>
      <c r="AB541" s="72">
        <f t="shared" si="390"/>
        <v>0.62496093994125368</v>
      </c>
      <c r="AC541" s="71">
        <f t="shared" si="391"/>
        <v>6250</v>
      </c>
      <c r="AD541" s="71">
        <f t="shared" si="392"/>
        <v>10439.739372215354</v>
      </c>
      <c r="AE541" s="72">
        <f t="shared" si="393"/>
        <v>1.0189757086469212E-4</v>
      </c>
      <c r="AG541" s="116" t="s">
        <v>1548</v>
      </c>
      <c r="AH541" s="116"/>
      <c r="AI541" s="82">
        <f t="shared" si="374"/>
        <v>0.10646728301634674</v>
      </c>
      <c r="AJ541" s="71">
        <f t="shared" si="375"/>
        <v>1064.7393722153527</v>
      </c>
      <c r="AK541" s="117">
        <f t="shared" si="376"/>
        <v>0.31248046997062684</v>
      </c>
      <c r="AL541" s="118">
        <f t="shared" si="377"/>
        <v>3125</v>
      </c>
      <c r="AM541" s="82">
        <f t="shared" si="378"/>
        <v>0.62496093994125368</v>
      </c>
      <c r="AN541" s="71">
        <f t="shared" si="379"/>
        <v>6250</v>
      </c>
      <c r="AO541" s="71">
        <f t="shared" si="380"/>
        <v>10439.739372215354</v>
      </c>
      <c r="AP541" s="72">
        <f t="shared" si="394"/>
        <v>1.0189757086465079E-4</v>
      </c>
      <c r="AR541" s="116" t="s">
        <v>656</v>
      </c>
      <c r="AS541" s="116"/>
      <c r="AT541" s="25">
        <f t="shared" si="402"/>
        <v>0.54394173864739981</v>
      </c>
      <c r="AU541" s="48">
        <f t="shared" si="381"/>
        <v>5678.6099851485333</v>
      </c>
      <c r="AV541" s="25">
        <f t="shared" si="403"/>
        <v>0.31929277297906206</v>
      </c>
      <c r="AW541" s="48">
        <f t="shared" si="382"/>
        <v>3333.333333333333</v>
      </c>
      <c r="AX541" s="25">
        <f t="shared" si="404"/>
        <v>0.31929277297906206</v>
      </c>
      <c r="AY541" s="48">
        <f t="shared" si="383"/>
        <v>3333.333333333333</v>
      </c>
      <c r="AZ541" s="48">
        <f t="shared" si="384"/>
        <v>12345.276651815198</v>
      </c>
      <c r="BA541" s="25">
        <f t="shared" si="405"/>
        <v>4.597341356523291E-4</v>
      </c>
      <c r="BC541" s="116" t="s">
        <v>1548</v>
      </c>
      <c r="BD541" s="116"/>
      <c r="BE541" s="56">
        <f t="shared" si="395"/>
        <v>0.33333333333333331</v>
      </c>
      <c r="BF541" s="48">
        <f t="shared" si="396"/>
        <v>4115.0922172717328</v>
      </c>
      <c r="BG541" s="56">
        <f t="shared" si="397"/>
        <v>0.33333333333333331</v>
      </c>
      <c r="BH541" s="48">
        <f t="shared" si="398"/>
        <v>3334.4444444444439</v>
      </c>
      <c r="BI541" s="56">
        <f t="shared" si="399"/>
        <v>0.33333333333333331</v>
      </c>
      <c r="BJ541" s="48">
        <f t="shared" si="400"/>
        <v>3334.4444444444439</v>
      </c>
      <c r="BK541" s="48">
        <f t="shared" si="385"/>
        <v>12345.276651815198</v>
      </c>
      <c r="BL541" s="51">
        <f t="shared" si="401"/>
        <v>4.5973413565225663E-4</v>
      </c>
    </row>
    <row r="542" spans="2:64" x14ac:dyDescent="0.2">
      <c r="B542" s="94">
        <v>44453</v>
      </c>
      <c r="C542" s="120">
        <f t="shared" si="406"/>
        <v>170.01809334966393</v>
      </c>
      <c r="D542" s="72">
        <f t="shared" si="415"/>
        <v>1.0000000000000076E-3</v>
      </c>
      <c r="E542" s="22">
        <v>1000</v>
      </c>
      <c r="F542" s="96">
        <f t="shared" si="408"/>
        <v>170018.09334966392</v>
      </c>
      <c r="G542" s="72">
        <f t="shared" si="409"/>
        <v>0.10180613852431238</v>
      </c>
      <c r="H542" s="21">
        <v>100</v>
      </c>
      <c r="I542" s="72">
        <f t="shared" si="416"/>
        <v>0</v>
      </c>
      <c r="J542" s="22">
        <v>5000</v>
      </c>
      <c r="K542" s="96">
        <f t="shared" si="410"/>
        <v>500000</v>
      </c>
      <c r="L542" s="72">
        <f t="shared" si="411"/>
        <v>0.29939795382522921</v>
      </c>
      <c r="M542" s="21">
        <v>100</v>
      </c>
      <c r="N542" s="72">
        <f t="shared" si="417"/>
        <v>0</v>
      </c>
      <c r="O542" s="22">
        <v>10000</v>
      </c>
      <c r="P542" s="96">
        <f t="shared" si="412"/>
        <v>1000000</v>
      </c>
      <c r="Q542" s="72">
        <f t="shared" si="413"/>
        <v>0.59879590765045843</v>
      </c>
      <c r="R542" s="120">
        <f t="shared" si="414"/>
        <v>1670018.093349664</v>
      </c>
      <c r="S542" s="99">
        <f t="shared" si="407"/>
        <v>1</v>
      </c>
      <c r="V542" s="116" t="s">
        <v>657</v>
      </c>
      <c r="W542" s="116"/>
      <c r="X542" s="72">
        <f t="shared" si="386"/>
        <v>0.1065737502993631</v>
      </c>
      <c r="Y542" s="71">
        <f t="shared" si="387"/>
        <v>1065.8041115875681</v>
      </c>
      <c r="Z542" s="72">
        <f t="shared" si="388"/>
        <v>0.31248046997062684</v>
      </c>
      <c r="AA542" s="71">
        <f t="shared" si="389"/>
        <v>3125</v>
      </c>
      <c r="AB542" s="72">
        <f t="shared" si="390"/>
        <v>0.62496093994125368</v>
      </c>
      <c r="AC542" s="71">
        <f t="shared" si="391"/>
        <v>6250</v>
      </c>
      <c r="AD542" s="71">
        <f t="shared" si="392"/>
        <v>10440.804111587568</v>
      </c>
      <c r="AE542" s="72">
        <f t="shared" si="393"/>
        <v>1.0198907599623971E-4</v>
      </c>
      <c r="AG542" s="116" t="s">
        <v>1549</v>
      </c>
      <c r="AH542" s="116"/>
      <c r="AI542" s="82">
        <f t="shared" si="374"/>
        <v>0.1065737502993631</v>
      </c>
      <c r="AJ542" s="71">
        <f t="shared" si="375"/>
        <v>1065.8041115875681</v>
      </c>
      <c r="AK542" s="117">
        <f t="shared" si="376"/>
        <v>0.31248046997062684</v>
      </c>
      <c r="AL542" s="118">
        <f t="shared" si="377"/>
        <v>3125</v>
      </c>
      <c r="AM542" s="82">
        <f t="shared" si="378"/>
        <v>0.62496093994125368</v>
      </c>
      <c r="AN542" s="71">
        <f t="shared" si="379"/>
        <v>6250</v>
      </c>
      <c r="AO542" s="71">
        <f t="shared" si="380"/>
        <v>10440.804111587568</v>
      </c>
      <c r="AP542" s="72">
        <f t="shared" si="394"/>
        <v>1.0198907599634488E-4</v>
      </c>
      <c r="AR542" s="116" t="s">
        <v>657</v>
      </c>
      <c r="AS542" s="116"/>
      <c r="AT542" s="25">
        <f t="shared" si="402"/>
        <v>0.54443015445764953</v>
      </c>
      <c r="AU542" s="48">
        <f t="shared" si="381"/>
        <v>5684.2885951336821</v>
      </c>
      <c r="AV542" s="25">
        <f t="shared" si="403"/>
        <v>0.3192602119250455</v>
      </c>
      <c r="AW542" s="48">
        <f t="shared" si="382"/>
        <v>3333.333333333333</v>
      </c>
      <c r="AX542" s="25">
        <f t="shared" si="404"/>
        <v>0.3192602119250455</v>
      </c>
      <c r="AY542" s="48">
        <f t="shared" si="383"/>
        <v>3333.333333333333</v>
      </c>
      <c r="AZ542" s="48">
        <f t="shared" si="384"/>
        <v>12350.955261800347</v>
      </c>
      <c r="BA542" s="25">
        <f t="shared" si="405"/>
        <v>4.5998240017681877E-4</v>
      </c>
      <c r="BC542" s="116" t="s">
        <v>1549</v>
      </c>
      <c r="BD542" s="116"/>
      <c r="BE542" s="56">
        <f t="shared" si="395"/>
        <v>0.33333333333333331</v>
      </c>
      <c r="BF542" s="48">
        <f t="shared" si="396"/>
        <v>4116.9850872667821</v>
      </c>
      <c r="BG542" s="56">
        <f t="shared" si="397"/>
        <v>0.33333333333333331</v>
      </c>
      <c r="BH542" s="48">
        <f t="shared" si="398"/>
        <v>3334.4444444444439</v>
      </c>
      <c r="BI542" s="56">
        <f t="shared" si="399"/>
        <v>0.33333333333333331</v>
      </c>
      <c r="BJ542" s="48">
        <f t="shared" si="400"/>
        <v>3334.4444444444439</v>
      </c>
      <c r="BK542" s="48">
        <f t="shared" si="385"/>
        <v>12350.955261800347</v>
      </c>
      <c r="BL542" s="51">
        <f t="shared" si="401"/>
        <v>4.5998240017675052E-4</v>
      </c>
    </row>
    <row r="543" spans="2:64" x14ac:dyDescent="0.2">
      <c r="B543" s="94">
        <v>44454</v>
      </c>
      <c r="C543" s="120">
        <f t="shared" si="406"/>
        <v>170.18811144301358</v>
      </c>
      <c r="D543" s="72">
        <f t="shared" si="415"/>
        <v>9.9999999999994169E-4</v>
      </c>
      <c r="E543" s="22">
        <v>1000</v>
      </c>
      <c r="F543" s="96">
        <f t="shared" si="408"/>
        <v>170188.11144301359</v>
      </c>
      <c r="G543" s="72">
        <f t="shared" si="409"/>
        <v>0.10189757086462195</v>
      </c>
      <c r="H543" s="21">
        <v>100</v>
      </c>
      <c r="I543" s="72">
        <f t="shared" si="416"/>
        <v>0</v>
      </c>
      <c r="J543" s="22">
        <v>5000</v>
      </c>
      <c r="K543" s="96">
        <f t="shared" si="410"/>
        <v>500000</v>
      </c>
      <c r="L543" s="72">
        <f t="shared" si="411"/>
        <v>0.29936747637845934</v>
      </c>
      <c r="M543" s="21">
        <v>100</v>
      </c>
      <c r="N543" s="72">
        <f t="shared" si="417"/>
        <v>0</v>
      </c>
      <c r="O543" s="22">
        <v>10000</v>
      </c>
      <c r="P543" s="96">
        <f t="shared" si="412"/>
        <v>1000000</v>
      </c>
      <c r="Q543" s="72">
        <f t="shared" si="413"/>
        <v>0.59873495275691868</v>
      </c>
      <c r="R543" s="120">
        <f t="shared" si="414"/>
        <v>1670188.1114430137</v>
      </c>
      <c r="S543" s="99">
        <f t="shared" si="407"/>
        <v>1</v>
      </c>
      <c r="V543" s="116" t="s">
        <v>658</v>
      </c>
      <c r="W543" s="116"/>
      <c r="X543" s="72">
        <f t="shared" si="386"/>
        <v>0.10668032404966248</v>
      </c>
      <c r="Y543" s="71">
        <f t="shared" si="387"/>
        <v>1066.8699156991559</v>
      </c>
      <c r="Z543" s="72">
        <f t="shared" si="388"/>
        <v>0.31248046997062684</v>
      </c>
      <c r="AA543" s="71">
        <f t="shared" si="389"/>
        <v>3125</v>
      </c>
      <c r="AB543" s="72">
        <f t="shared" si="390"/>
        <v>0.62496093994125368</v>
      </c>
      <c r="AC543" s="71">
        <f t="shared" si="391"/>
        <v>6250</v>
      </c>
      <c r="AD543" s="71">
        <f t="shared" si="392"/>
        <v>10441.869915699157</v>
      </c>
      <c r="AE543" s="72">
        <f t="shared" si="393"/>
        <v>1.0208065396098373E-4</v>
      </c>
      <c r="AG543" s="116" t="s">
        <v>1550</v>
      </c>
      <c r="AH543" s="116"/>
      <c r="AI543" s="82">
        <f t="shared" si="374"/>
        <v>0.10668032404966248</v>
      </c>
      <c r="AJ543" s="71">
        <f t="shared" si="375"/>
        <v>1066.8699156991559</v>
      </c>
      <c r="AK543" s="117">
        <f t="shared" si="376"/>
        <v>0.31248046997062684</v>
      </c>
      <c r="AL543" s="118">
        <f t="shared" si="377"/>
        <v>3125</v>
      </c>
      <c r="AM543" s="82">
        <f t="shared" si="378"/>
        <v>0.62496093994125368</v>
      </c>
      <c r="AN543" s="71">
        <f t="shared" si="379"/>
        <v>6250</v>
      </c>
      <c r="AO543" s="71">
        <f t="shared" si="380"/>
        <v>10441.869915699157</v>
      </c>
      <c r="AP543" s="72">
        <f t="shared" si="394"/>
        <v>1.0208065396088983E-4</v>
      </c>
      <c r="AR543" s="116" t="s">
        <v>658</v>
      </c>
      <c r="AS543" s="116"/>
      <c r="AT543" s="25">
        <f t="shared" si="402"/>
        <v>0.54491895892842412</v>
      </c>
      <c r="AU543" s="48">
        <f t="shared" si="381"/>
        <v>5689.9728837288167</v>
      </c>
      <c r="AV543" s="25">
        <f t="shared" si="403"/>
        <v>0.31922762496032714</v>
      </c>
      <c r="AW543" s="48">
        <f t="shared" si="382"/>
        <v>3333.333333333333</v>
      </c>
      <c r="AX543" s="25">
        <f t="shared" si="404"/>
        <v>0.31922762496032714</v>
      </c>
      <c r="AY543" s="48">
        <f t="shared" si="383"/>
        <v>3333.333333333333</v>
      </c>
      <c r="AZ543" s="48">
        <f t="shared" si="384"/>
        <v>12356.639550395481</v>
      </c>
      <c r="BA543" s="25">
        <f t="shared" si="405"/>
        <v>4.6023068456205537E-4</v>
      </c>
      <c r="BC543" s="116" t="s">
        <v>1550</v>
      </c>
      <c r="BD543" s="116"/>
      <c r="BE543" s="56">
        <f t="shared" si="395"/>
        <v>0.33333333333333331</v>
      </c>
      <c r="BF543" s="48">
        <f t="shared" si="396"/>
        <v>4118.879850131827</v>
      </c>
      <c r="BG543" s="56">
        <f t="shared" si="397"/>
        <v>0.33333333333333331</v>
      </c>
      <c r="BH543" s="48">
        <f t="shared" si="398"/>
        <v>3334.4444444444439</v>
      </c>
      <c r="BI543" s="56">
        <f t="shared" si="399"/>
        <v>0.33333333333333331</v>
      </c>
      <c r="BJ543" s="48">
        <f t="shared" si="400"/>
        <v>3334.4444444444439</v>
      </c>
      <c r="BK543" s="48">
        <f t="shared" si="385"/>
        <v>12356.639550395481</v>
      </c>
      <c r="BL543" s="51">
        <f t="shared" si="401"/>
        <v>4.6023068456202409E-4</v>
      </c>
    </row>
    <row r="544" spans="2:64" x14ac:dyDescent="0.2">
      <c r="B544" s="94">
        <v>44455</v>
      </c>
      <c r="C544" s="120">
        <f t="shared" si="406"/>
        <v>170.35829955445661</v>
      </c>
      <c r="D544" s="72">
        <f t="shared" si="415"/>
        <v>1.0000000000000672E-3</v>
      </c>
      <c r="E544" s="22">
        <v>1000</v>
      </c>
      <c r="F544" s="96">
        <f t="shared" si="408"/>
        <v>170358.29955445661</v>
      </c>
      <c r="G544" s="72">
        <f t="shared" si="409"/>
        <v>0.10198907599638783</v>
      </c>
      <c r="H544" s="21">
        <v>100</v>
      </c>
      <c r="I544" s="72">
        <f t="shared" si="416"/>
        <v>0</v>
      </c>
      <c r="J544" s="22">
        <v>5000</v>
      </c>
      <c r="K544" s="96">
        <f t="shared" si="410"/>
        <v>500000</v>
      </c>
      <c r="L544" s="72">
        <f t="shared" si="411"/>
        <v>0.29933697466787074</v>
      </c>
      <c r="M544" s="21">
        <v>100</v>
      </c>
      <c r="N544" s="72">
        <f t="shared" si="417"/>
        <v>0</v>
      </c>
      <c r="O544" s="22">
        <v>10000</v>
      </c>
      <c r="P544" s="96">
        <f t="shared" si="412"/>
        <v>1000000</v>
      </c>
      <c r="Q544" s="72">
        <f t="shared" si="413"/>
        <v>0.59867394933574147</v>
      </c>
      <c r="R544" s="120">
        <f t="shared" si="414"/>
        <v>1670358.2995544565</v>
      </c>
      <c r="S544" s="99">
        <f t="shared" si="407"/>
        <v>1</v>
      </c>
      <c r="V544" s="116" t="s">
        <v>659</v>
      </c>
      <c r="W544" s="116"/>
      <c r="X544" s="72">
        <f t="shared" si="386"/>
        <v>0.10678700437371214</v>
      </c>
      <c r="Y544" s="71">
        <f t="shared" si="387"/>
        <v>1067.9367856148549</v>
      </c>
      <c r="Z544" s="72">
        <f t="shared" si="388"/>
        <v>0.31248046997062684</v>
      </c>
      <c r="AA544" s="71">
        <f t="shared" si="389"/>
        <v>3125</v>
      </c>
      <c r="AB544" s="72">
        <f t="shared" si="390"/>
        <v>0.62496093994125368</v>
      </c>
      <c r="AC544" s="71">
        <f t="shared" si="391"/>
        <v>6250</v>
      </c>
      <c r="AD544" s="71">
        <f t="shared" si="392"/>
        <v>10442.936785614855</v>
      </c>
      <c r="AE544" s="72">
        <f t="shared" si="393"/>
        <v>1.0217230479893845E-4</v>
      </c>
      <c r="AG544" s="116" t="s">
        <v>1551</v>
      </c>
      <c r="AH544" s="116"/>
      <c r="AI544" s="82">
        <f t="shared" si="374"/>
        <v>0.10678700437371214</v>
      </c>
      <c r="AJ544" s="71">
        <f t="shared" si="375"/>
        <v>1067.9367856148549</v>
      </c>
      <c r="AK544" s="117">
        <f t="shared" si="376"/>
        <v>0.31248046997062684</v>
      </c>
      <c r="AL544" s="118">
        <f t="shared" si="377"/>
        <v>3125</v>
      </c>
      <c r="AM544" s="82">
        <f t="shared" si="378"/>
        <v>0.62496093994125368</v>
      </c>
      <c r="AN544" s="71">
        <f t="shared" si="379"/>
        <v>6250</v>
      </c>
      <c r="AO544" s="71">
        <f t="shared" si="380"/>
        <v>10442.936785614855</v>
      </c>
      <c r="AP544" s="72">
        <f t="shared" si="394"/>
        <v>1.0217230479891981E-4</v>
      </c>
      <c r="AR544" s="116" t="s">
        <v>659</v>
      </c>
      <c r="AS544" s="116"/>
      <c r="AT544" s="25">
        <f t="shared" si="402"/>
        <v>0.545408152279378</v>
      </c>
      <c r="AU544" s="48">
        <f t="shared" si="381"/>
        <v>5695.6628566125446</v>
      </c>
      <c r="AV544" s="25">
        <f t="shared" si="403"/>
        <v>0.31919501207026357</v>
      </c>
      <c r="AW544" s="48">
        <f t="shared" si="382"/>
        <v>3333.333333333333</v>
      </c>
      <c r="AX544" s="25">
        <f t="shared" si="404"/>
        <v>0.31919501207026357</v>
      </c>
      <c r="AY544" s="48">
        <f t="shared" si="383"/>
        <v>3333.333333333333</v>
      </c>
      <c r="AZ544" s="48">
        <f t="shared" si="384"/>
        <v>12362.329523279212</v>
      </c>
      <c r="BA544" s="25">
        <f t="shared" si="405"/>
        <v>4.6047898868657624E-4</v>
      </c>
      <c r="BC544" s="116" t="s">
        <v>1551</v>
      </c>
      <c r="BD544" s="116"/>
      <c r="BE544" s="56">
        <f t="shared" si="395"/>
        <v>0.33333333333333331</v>
      </c>
      <c r="BF544" s="48">
        <f t="shared" si="396"/>
        <v>4120.7765077597369</v>
      </c>
      <c r="BG544" s="56">
        <f t="shared" si="397"/>
        <v>0.33333333333333331</v>
      </c>
      <c r="BH544" s="48">
        <f t="shared" si="398"/>
        <v>3334.4444444444439</v>
      </c>
      <c r="BI544" s="56">
        <f t="shared" si="399"/>
        <v>0.33333333333333331</v>
      </c>
      <c r="BJ544" s="48">
        <f t="shared" si="400"/>
        <v>3334.4444444444439</v>
      </c>
      <c r="BK544" s="48">
        <f t="shared" si="385"/>
        <v>12362.329523279212</v>
      </c>
      <c r="BL544" s="51">
        <f t="shared" si="401"/>
        <v>4.6047898868661896E-4</v>
      </c>
    </row>
    <row r="545" spans="2:64" x14ac:dyDescent="0.2">
      <c r="B545" s="94">
        <v>44456</v>
      </c>
      <c r="C545" s="120">
        <f t="shared" si="406"/>
        <v>170.52865785401107</v>
      </c>
      <c r="D545" s="72">
        <f t="shared" si="415"/>
        <v>1.0000000000000495E-3</v>
      </c>
      <c r="E545" s="22">
        <v>1000</v>
      </c>
      <c r="F545" s="96">
        <f t="shared" si="408"/>
        <v>170528.65785401108</v>
      </c>
      <c r="G545" s="72">
        <f t="shared" si="409"/>
        <v>0.10208065396080965</v>
      </c>
      <c r="H545" s="21">
        <v>100</v>
      </c>
      <c r="I545" s="72">
        <f t="shared" si="416"/>
        <v>0</v>
      </c>
      <c r="J545" s="22">
        <v>5000</v>
      </c>
      <c r="K545" s="96">
        <f t="shared" si="410"/>
        <v>500000</v>
      </c>
      <c r="L545" s="72">
        <f t="shared" si="411"/>
        <v>0.29930644867973011</v>
      </c>
      <c r="M545" s="21">
        <v>100</v>
      </c>
      <c r="N545" s="72">
        <f t="shared" si="417"/>
        <v>0</v>
      </c>
      <c r="O545" s="22">
        <v>10000</v>
      </c>
      <c r="P545" s="96">
        <f t="shared" si="412"/>
        <v>1000000</v>
      </c>
      <c r="Q545" s="72">
        <f t="shared" si="413"/>
        <v>0.59861289735946022</v>
      </c>
      <c r="R545" s="120">
        <f t="shared" si="414"/>
        <v>1670528.657854011</v>
      </c>
      <c r="S545" s="99">
        <f t="shared" si="407"/>
        <v>1</v>
      </c>
      <c r="V545" s="116" t="s">
        <v>660</v>
      </c>
      <c r="W545" s="116"/>
      <c r="X545" s="72">
        <f t="shared" si="386"/>
        <v>0.10689379137808587</v>
      </c>
      <c r="Y545" s="71">
        <f t="shared" si="387"/>
        <v>1069.00472240047</v>
      </c>
      <c r="Z545" s="72">
        <f t="shared" si="388"/>
        <v>0.31248046997062684</v>
      </c>
      <c r="AA545" s="71">
        <f t="shared" si="389"/>
        <v>3125</v>
      </c>
      <c r="AB545" s="72">
        <f t="shared" si="390"/>
        <v>0.62496093994125368</v>
      </c>
      <c r="AC545" s="71">
        <f t="shared" si="391"/>
        <v>6250</v>
      </c>
      <c r="AD545" s="71">
        <f t="shared" si="392"/>
        <v>10444.00472240047</v>
      </c>
      <c r="AE545" s="72">
        <f t="shared" si="393"/>
        <v>1.0226402855244824E-4</v>
      </c>
      <c r="AG545" s="116" t="s">
        <v>1552</v>
      </c>
      <c r="AH545" s="116"/>
      <c r="AI545" s="82">
        <f t="shared" si="374"/>
        <v>0.10689379137808587</v>
      </c>
      <c r="AJ545" s="71">
        <f t="shared" si="375"/>
        <v>1069.00472240047</v>
      </c>
      <c r="AK545" s="117">
        <f t="shared" si="376"/>
        <v>0.31248046997062684</v>
      </c>
      <c r="AL545" s="118">
        <f t="shared" si="377"/>
        <v>3125</v>
      </c>
      <c r="AM545" s="82">
        <f t="shared" si="378"/>
        <v>0.62496093994125368</v>
      </c>
      <c r="AN545" s="71">
        <f t="shared" si="379"/>
        <v>6250</v>
      </c>
      <c r="AO545" s="71">
        <f t="shared" si="380"/>
        <v>10444.00472240047</v>
      </c>
      <c r="AP545" s="72">
        <f t="shared" si="394"/>
        <v>1.0226402855240124E-4</v>
      </c>
      <c r="AR545" s="116" t="s">
        <v>660</v>
      </c>
      <c r="AS545" s="116"/>
      <c r="AT545" s="25">
        <f t="shared" si="402"/>
        <v>0.54589773473012626</v>
      </c>
      <c r="AU545" s="48">
        <f t="shared" si="381"/>
        <v>5701.3585194691577</v>
      </c>
      <c r="AV545" s="25">
        <f t="shared" si="403"/>
        <v>0.31916237324021368</v>
      </c>
      <c r="AW545" s="48">
        <f t="shared" si="382"/>
        <v>3333.333333333333</v>
      </c>
      <c r="AX545" s="25">
        <f t="shared" si="404"/>
        <v>0.31916237324021368</v>
      </c>
      <c r="AY545" s="48">
        <f t="shared" si="383"/>
        <v>3333.333333333333</v>
      </c>
      <c r="AZ545" s="48">
        <f t="shared" si="384"/>
        <v>12368.025186135823</v>
      </c>
      <c r="BA545" s="25">
        <f t="shared" si="405"/>
        <v>4.6072731242812598E-4</v>
      </c>
      <c r="BC545" s="116" t="s">
        <v>1552</v>
      </c>
      <c r="BD545" s="116"/>
      <c r="BE545" s="56">
        <f t="shared" si="395"/>
        <v>0.33333333333333331</v>
      </c>
      <c r="BF545" s="48">
        <f t="shared" si="396"/>
        <v>4122.675062045274</v>
      </c>
      <c r="BG545" s="56">
        <f t="shared" si="397"/>
        <v>0.33333333333333331</v>
      </c>
      <c r="BH545" s="48">
        <f t="shared" si="398"/>
        <v>3334.4444444444439</v>
      </c>
      <c r="BI545" s="56">
        <f t="shared" si="399"/>
        <v>0.33333333333333331</v>
      </c>
      <c r="BJ545" s="48">
        <f t="shared" si="400"/>
        <v>3334.4444444444439</v>
      </c>
      <c r="BK545" s="48">
        <f t="shared" si="385"/>
        <v>12368.025186135823</v>
      </c>
      <c r="BL545" s="51">
        <f t="shared" si="401"/>
        <v>4.6072731242818854E-4</v>
      </c>
    </row>
    <row r="546" spans="2:64" x14ac:dyDescent="0.2">
      <c r="B546" s="94">
        <v>44457</v>
      </c>
      <c r="C546" s="120">
        <f t="shared" si="406"/>
        <v>170.69918651186509</v>
      </c>
      <c r="D546" s="72">
        <f t="shared" si="415"/>
        <v>1.0000000000000586E-3</v>
      </c>
      <c r="E546" s="22">
        <v>1000</v>
      </c>
      <c r="F546" s="96">
        <f t="shared" si="408"/>
        <v>170699.18651186509</v>
      </c>
      <c r="G546" s="72">
        <f t="shared" si="409"/>
        <v>0.10217230479907988</v>
      </c>
      <c r="H546" s="21">
        <v>100</v>
      </c>
      <c r="I546" s="72">
        <f t="shared" si="416"/>
        <v>0</v>
      </c>
      <c r="J546" s="22">
        <v>5000</v>
      </c>
      <c r="K546" s="96">
        <f t="shared" si="410"/>
        <v>500000</v>
      </c>
      <c r="L546" s="72">
        <f t="shared" si="411"/>
        <v>0.29927589840030672</v>
      </c>
      <c r="M546" s="21">
        <v>100</v>
      </c>
      <c r="N546" s="72">
        <f t="shared" si="417"/>
        <v>0</v>
      </c>
      <c r="O546" s="22">
        <v>10000</v>
      </c>
      <c r="P546" s="96">
        <f t="shared" si="412"/>
        <v>1000000</v>
      </c>
      <c r="Q546" s="72">
        <f t="shared" si="413"/>
        <v>0.59855179680061343</v>
      </c>
      <c r="R546" s="120">
        <f t="shared" si="414"/>
        <v>1670699.1865118651</v>
      </c>
      <c r="S546" s="99">
        <f t="shared" si="407"/>
        <v>1</v>
      </c>
      <c r="V546" s="116" t="s">
        <v>661</v>
      </c>
      <c r="W546" s="116"/>
      <c r="X546" s="72">
        <f t="shared" si="386"/>
        <v>0.10700068516946395</v>
      </c>
      <c r="Y546" s="71">
        <f t="shared" si="387"/>
        <v>1070.0737271228704</v>
      </c>
      <c r="Z546" s="72">
        <f t="shared" si="388"/>
        <v>0.31248046997062684</v>
      </c>
      <c r="AA546" s="71">
        <f t="shared" si="389"/>
        <v>3125</v>
      </c>
      <c r="AB546" s="72">
        <f t="shared" si="390"/>
        <v>0.62496093994125368</v>
      </c>
      <c r="AC546" s="71">
        <f t="shared" si="391"/>
        <v>6250</v>
      </c>
      <c r="AD546" s="71">
        <f t="shared" si="392"/>
        <v>10445.07372712287</v>
      </c>
      <c r="AE546" s="72">
        <f t="shared" si="393"/>
        <v>1.0235582526183174E-4</v>
      </c>
      <c r="AG546" s="116" t="s">
        <v>1553</v>
      </c>
      <c r="AH546" s="116"/>
      <c r="AI546" s="82">
        <f t="shared" si="374"/>
        <v>0.10700068516946395</v>
      </c>
      <c r="AJ546" s="71">
        <f t="shared" si="375"/>
        <v>1070.0737271228704</v>
      </c>
      <c r="AK546" s="117">
        <f t="shared" si="376"/>
        <v>0.31248046997062684</v>
      </c>
      <c r="AL546" s="118">
        <f t="shared" si="377"/>
        <v>3125</v>
      </c>
      <c r="AM546" s="82">
        <f t="shared" si="378"/>
        <v>0.62496093994125368</v>
      </c>
      <c r="AN546" s="71">
        <f t="shared" si="379"/>
        <v>6250</v>
      </c>
      <c r="AO546" s="71">
        <f t="shared" si="380"/>
        <v>10445.07372712287</v>
      </c>
      <c r="AP546" s="72">
        <f t="shared" si="394"/>
        <v>1.0235582526174625E-4</v>
      </c>
      <c r="AR546" s="116" t="s">
        <v>661</v>
      </c>
      <c r="AS546" s="116"/>
      <c r="AT546" s="25">
        <f t="shared" si="402"/>
        <v>0.54638770650024449</v>
      </c>
      <c r="AU546" s="48">
        <f t="shared" si="381"/>
        <v>5707.0598779886259</v>
      </c>
      <c r="AV546" s="25">
        <f t="shared" si="403"/>
        <v>0.31912970845553912</v>
      </c>
      <c r="AW546" s="48">
        <f t="shared" si="382"/>
        <v>3333.333333333333</v>
      </c>
      <c r="AX546" s="25">
        <f t="shared" si="404"/>
        <v>0.31912970845553912</v>
      </c>
      <c r="AY546" s="48">
        <f t="shared" si="383"/>
        <v>3333.333333333333</v>
      </c>
      <c r="AZ546" s="48">
        <f t="shared" si="384"/>
        <v>12373.726544655292</v>
      </c>
      <c r="BA546" s="25">
        <f t="shared" si="405"/>
        <v>4.6097565566571744E-4</v>
      </c>
      <c r="BC546" s="116" t="s">
        <v>1553</v>
      </c>
      <c r="BD546" s="116"/>
      <c r="BE546" s="56">
        <f t="shared" si="395"/>
        <v>0.33333333333333331</v>
      </c>
      <c r="BF546" s="48">
        <f t="shared" si="396"/>
        <v>4124.5755148850967</v>
      </c>
      <c r="BG546" s="56">
        <f t="shared" si="397"/>
        <v>0.33333333333333331</v>
      </c>
      <c r="BH546" s="48">
        <f t="shared" si="398"/>
        <v>3334.4444444444439</v>
      </c>
      <c r="BI546" s="56">
        <f t="shared" si="399"/>
        <v>0.33333333333333331</v>
      </c>
      <c r="BJ546" s="48">
        <f t="shared" si="400"/>
        <v>3334.4444444444439</v>
      </c>
      <c r="BK546" s="48">
        <f t="shared" si="385"/>
        <v>12373.726544655292</v>
      </c>
      <c r="BL546" s="51">
        <f t="shared" si="401"/>
        <v>4.6097565566571852E-4</v>
      </c>
    </row>
    <row r="547" spans="2:64" x14ac:dyDescent="0.2">
      <c r="B547" s="94">
        <v>44458</v>
      </c>
      <c r="C547" s="120">
        <f t="shared" si="406"/>
        <v>170.86988569837695</v>
      </c>
      <c r="D547" s="72">
        <f t="shared" si="415"/>
        <v>9.9999999999993432E-4</v>
      </c>
      <c r="E547" s="22">
        <v>1000</v>
      </c>
      <c r="F547" s="96">
        <f t="shared" si="408"/>
        <v>170869.88569837695</v>
      </c>
      <c r="G547" s="72">
        <f t="shared" si="409"/>
        <v>0.10226402855238373</v>
      </c>
      <c r="H547" s="21">
        <v>100</v>
      </c>
      <c r="I547" s="72">
        <f t="shared" si="416"/>
        <v>0</v>
      </c>
      <c r="J547" s="22">
        <v>5000</v>
      </c>
      <c r="K547" s="96">
        <f t="shared" si="410"/>
        <v>500000</v>
      </c>
      <c r="L547" s="72">
        <f t="shared" si="411"/>
        <v>0.2992453238158721</v>
      </c>
      <c r="M547" s="21">
        <v>100</v>
      </c>
      <c r="N547" s="72">
        <f t="shared" si="417"/>
        <v>0</v>
      </c>
      <c r="O547" s="22">
        <v>10000</v>
      </c>
      <c r="P547" s="96">
        <f t="shared" si="412"/>
        <v>1000000</v>
      </c>
      <c r="Q547" s="72">
        <f t="shared" si="413"/>
        <v>0.5984906476317442</v>
      </c>
      <c r="R547" s="120">
        <f t="shared" si="414"/>
        <v>1670869.8856983769</v>
      </c>
      <c r="S547" s="99">
        <f t="shared" si="407"/>
        <v>1</v>
      </c>
      <c r="V547" s="116" t="s">
        <v>662</v>
      </c>
      <c r="W547" s="116"/>
      <c r="X547" s="72">
        <f t="shared" si="386"/>
        <v>0.10710768585463341</v>
      </c>
      <c r="Y547" s="71">
        <f t="shared" si="387"/>
        <v>1071.1438008499933</v>
      </c>
      <c r="Z547" s="72">
        <f t="shared" si="388"/>
        <v>0.31248046997062684</v>
      </c>
      <c r="AA547" s="71">
        <f t="shared" si="389"/>
        <v>3125</v>
      </c>
      <c r="AB547" s="72">
        <f t="shared" si="390"/>
        <v>0.62496093994125368</v>
      </c>
      <c r="AC547" s="71">
        <f t="shared" si="391"/>
        <v>6250</v>
      </c>
      <c r="AD547" s="71">
        <f t="shared" si="392"/>
        <v>10446.143800849994</v>
      </c>
      <c r="AE547" s="72">
        <f t="shared" si="393"/>
        <v>1.0244769496886593E-4</v>
      </c>
      <c r="AG547" s="116" t="s">
        <v>1554</v>
      </c>
      <c r="AH547" s="116"/>
      <c r="AI547" s="82">
        <f t="shared" si="374"/>
        <v>0.10710768585463341</v>
      </c>
      <c r="AJ547" s="71">
        <f t="shared" si="375"/>
        <v>1071.1438008499933</v>
      </c>
      <c r="AK547" s="117">
        <f t="shared" si="376"/>
        <v>0.31248046997062684</v>
      </c>
      <c r="AL547" s="118">
        <f t="shared" si="377"/>
        <v>3125</v>
      </c>
      <c r="AM547" s="82">
        <f t="shared" si="378"/>
        <v>0.62496093994125368</v>
      </c>
      <c r="AN547" s="71">
        <f t="shared" si="379"/>
        <v>6250</v>
      </c>
      <c r="AO547" s="71">
        <f t="shared" si="380"/>
        <v>10446.143800849994</v>
      </c>
      <c r="AP547" s="72">
        <f t="shared" si="394"/>
        <v>1.0244769496892125E-4</v>
      </c>
      <c r="AR547" s="116" t="s">
        <v>662</v>
      </c>
      <c r="AS547" s="116"/>
      <c r="AT547" s="25">
        <f t="shared" si="402"/>
        <v>0.54687806780926873</v>
      </c>
      <c r="AU547" s="48">
        <f t="shared" si="381"/>
        <v>5712.7669378666151</v>
      </c>
      <c r="AV547" s="25">
        <f t="shared" si="403"/>
        <v>0.31909701770160415</v>
      </c>
      <c r="AW547" s="48">
        <f t="shared" si="382"/>
        <v>3333.333333333333</v>
      </c>
      <c r="AX547" s="25">
        <f t="shared" si="404"/>
        <v>0.31909701770160415</v>
      </c>
      <c r="AY547" s="48">
        <f t="shared" si="383"/>
        <v>3333.333333333333</v>
      </c>
      <c r="AZ547" s="48">
        <f t="shared" si="384"/>
        <v>12379.433604533282</v>
      </c>
      <c r="BA547" s="25">
        <f t="shared" si="405"/>
        <v>4.6122401827727578E-4</v>
      </c>
      <c r="BC547" s="116" t="s">
        <v>1554</v>
      </c>
      <c r="BD547" s="116"/>
      <c r="BE547" s="56">
        <f t="shared" si="395"/>
        <v>0.33333333333333331</v>
      </c>
      <c r="BF547" s="48">
        <f t="shared" si="396"/>
        <v>4126.4778681777607</v>
      </c>
      <c r="BG547" s="56">
        <f t="shared" si="397"/>
        <v>0.33333333333333331</v>
      </c>
      <c r="BH547" s="48">
        <f t="shared" si="398"/>
        <v>3334.4444444444439</v>
      </c>
      <c r="BI547" s="56">
        <f t="shared" si="399"/>
        <v>0.33333333333333331</v>
      </c>
      <c r="BJ547" s="48">
        <f t="shared" si="400"/>
        <v>3334.4444444444439</v>
      </c>
      <c r="BK547" s="48">
        <f t="shared" si="385"/>
        <v>12379.433604533282</v>
      </c>
      <c r="BL547" s="51">
        <f t="shared" si="401"/>
        <v>4.6122401827730641E-4</v>
      </c>
    </row>
    <row r="548" spans="2:64" x14ac:dyDescent="0.2">
      <c r="B548" s="94">
        <v>44459</v>
      </c>
      <c r="C548" s="120">
        <f t="shared" si="406"/>
        <v>171.04075558407533</v>
      </c>
      <c r="D548" s="72">
        <f t="shared" si="415"/>
        <v>1.0000000000000187E-3</v>
      </c>
      <c r="E548" s="22">
        <v>1000</v>
      </c>
      <c r="F548" s="96">
        <f t="shared" si="408"/>
        <v>171040.75558407532</v>
      </c>
      <c r="G548" s="72">
        <f t="shared" si="409"/>
        <v>0.10235582526189901</v>
      </c>
      <c r="H548" s="21">
        <v>100</v>
      </c>
      <c r="I548" s="72">
        <f t="shared" si="416"/>
        <v>0</v>
      </c>
      <c r="J548" s="22">
        <v>5000</v>
      </c>
      <c r="K548" s="96">
        <f t="shared" si="410"/>
        <v>500000</v>
      </c>
      <c r="L548" s="72">
        <f t="shared" si="411"/>
        <v>0.29921472491270035</v>
      </c>
      <c r="M548" s="21">
        <v>100</v>
      </c>
      <c r="N548" s="72">
        <f t="shared" si="417"/>
        <v>0</v>
      </c>
      <c r="O548" s="22">
        <v>10000</v>
      </c>
      <c r="P548" s="96">
        <f t="shared" si="412"/>
        <v>1000000</v>
      </c>
      <c r="Q548" s="72">
        <f t="shared" si="413"/>
        <v>0.59842944982540069</v>
      </c>
      <c r="R548" s="120">
        <f t="shared" si="414"/>
        <v>1671040.7555840753</v>
      </c>
      <c r="S548" s="99">
        <f t="shared" si="407"/>
        <v>1</v>
      </c>
      <c r="V548" s="116" t="s">
        <v>663</v>
      </c>
      <c r="W548" s="116"/>
      <c r="X548" s="72">
        <f t="shared" si="386"/>
        <v>0.10721479354048803</v>
      </c>
      <c r="Y548" s="71">
        <f t="shared" si="387"/>
        <v>1072.2149446508431</v>
      </c>
      <c r="Z548" s="72">
        <f t="shared" si="388"/>
        <v>0.31248046997062684</v>
      </c>
      <c r="AA548" s="71">
        <f t="shared" si="389"/>
        <v>3125</v>
      </c>
      <c r="AB548" s="72">
        <f t="shared" si="390"/>
        <v>0.62496093994125368</v>
      </c>
      <c r="AC548" s="71">
        <f t="shared" si="391"/>
        <v>6250</v>
      </c>
      <c r="AD548" s="71">
        <f t="shared" si="392"/>
        <v>10447.214944650843</v>
      </c>
      <c r="AE548" s="72">
        <f t="shared" si="393"/>
        <v>1.0253963771417307E-4</v>
      </c>
      <c r="AG548" s="116" t="s">
        <v>1555</v>
      </c>
      <c r="AH548" s="116"/>
      <c r="AI548" s="82">
        <f t="shared" si="374"/>
        <v>0.10721479354048803</v>
      </c>
      <c r="AJ548" s="71">
        <f t="shared" si="375"/>
        <v>1072.2149446508431</v>
      </c>
      <c r="AK548" s="117">
        <f t="shared" si="376"/>
        <v>0.31248046997062684</v>
      </c>
      <c r="AL548" s="118">
        <f t="shared" si="377"/>
        <v>3125</v>
      </c>
      <c r="AM548" s="82">
        <f t="shared" si="378"/>
        <v>0.62496093994125368</v>
      </c>
      <c r="AN548" s="71">
        <f t="shared" si="379"/>
        <v>6250</v>
      </c>
      <c r="AO548" s="71">
        <f t="shared" si="380"/>
        <v>10447.214944650843</v>
      </c>
      <c r="AP548" s="72">
        <f t="shared" si="394"/>
        <v>1.0253963771411634E-4</v>
      </c>
      <c r="AR548" s="116" t="s">
        <v>663</v>
      </c>
      <c r="AS548" s="116"/>
      <c r="AT548" s="25">
        <f t="shared" si="402"/>
        <v>0.54736881887669431</v>
      </c>
      <c r="AU548" s="48">
        <f t="shared" si="381"/>
        <v>5718.4797048044811</v>
      </c>
      <c r="AV548" s="25">
        <f t="shared" si="403"/>
        <v>0.3190643009637758</v>
      </c>
      <c r="AW548" s="48">
        <f t="shared" si="382"/>
        <v>3333.333333333333</v>
      </c>
      <c r="AX548" s="25">
        <f t="shared" si="404"/>
        <v>0.3190643009637758</v>
      </c>
      <c r="AY548" s="48">
        <f t="shared" si="383"/>
        <v>3333.333333333333</v>
      </c>
      <c r="AZ548" s="48">
        <f t="shared" si="384"/>
        <v>12385.146371471146</v>
      </c>
      <c r="BA548" s="25">
        <f t="shared" si="405"/>
        <v>4.6147240014052276E-4</v>
      </c>
      <c r="BC548" s="116" t="s">
        <v>1555</v>
      </c>
      <c r="BD548" s="116"/>
      <c r="BE548" s="56">
        <f t="shared" si="395"/>
        <v>0.33333333333333331</v>
      </c>
      <c r="BF548" s="48">
        <f t="shared" si="396"/>
        <v>4128.3821238237151</v>
      </c>
      <c r="BG548" s="56">
        <f t="shared" si="397"/>
        <v>0.33333333333333331</v>
      </c>
      <c r="BH548" s="48">
        <f t="shared" si="398"/>
        <v>3334.4444444444439</v>
      </c>
      <c r="BI548" s="56">
        <f t="shared" si="399"/>
        <v>0.33333333333333331</v>
      </c>
      <c r="BJ548" s="48">
        <f t="shared" si="400"/>
        <v>3334.4444444444439</v>
      </c>
      <c r="BK548" s="48">
        <f t="shared" si="385"/>
        <v>12385.146371471146</v>
      </c>
      <c r="BL548" s="51">
        <f t="shared" si="401"/>
        <v>4.6147240014060564E-4</v>
      </c>
    </row>
    <row r="549" spans="2:64" x14ac:dyDescent="0.2">
      <c r="B549" s="94">
        <v>44460</v>
      </c>
      <c r="C549" s="120">
        <f t="shared" si="406"/>
        <v>171.2117963396594</v>
      </c>
      <c r="D549" s="72">
        <f t="shared" si="415"/>
        <v>9.9999999999998744E-4</v>
      </c>
      <c r="E549" s="22">
        <v>1000</v>
      </c>
      <c r="F549" s="96">
        <f t="shared" si="408"/>
        <v>171211.7963396594</v>
      </c>
      <c r="G549" s="72">
        <f t="shared" si="409"/>
        <v>0.1024476949687962</v>
      </c>
      <c r="H549" s="21">
        <v>100</v>
      </c>
      <c r="I549" s="72">
        <f t="shared" si="416"/>
        <v>0</v>
      </c>
      <c r="J549" s="22">
        <v>5000</v>
      </c>
      <c r="K549" s="96">
        <f t="shared" si="410"/>
        <v>500000</v>
      </c>
      <c r="L549" s="72">
        <f t="shared" si="411"/>
        <v>0.29918410167706794</v>
      </c>
      <c r="M549" s="21">
        <v>100</v>
      </c>
      <c r="N549" s="72">
        <f t="shared" si="417"/>
        <v>0</v>
      </c>
      <c r="O549" s="22">
        <v>10000</v>
      </c>
      <c r="P549" s="96">
        <f t="shared" si="412"/>
        <v>1000000</v>
      </c>
      <c r="Q549" s="72">
        <f t="shared" si="413"/>
        <v>0.59836820335413587</v>
      </c>
      <c r="R549" s="120">
        <f t="shared" si="414"/>
        <v>1671211.7963396595</v>
      </c>
      <c r="S549" s="99">
        <f t="shared" si="407"/>
        <v>1</v>
      </c>
      <c r="V549" s="116" t="s">
        <v>664</v>
      </c>
      <c r="W549" s="116"/>
      <c r="X549" s="72">
        <f t="shared" si="386"/>
        <v>0.10732200833402851</v>
      </c>
      <c r="Y549" s="71">
        <f t="shared" si="387"/>
        <v>1073.2871595954939</v>
      </c>
      <c r="Z549" s="72">
        <f t="shared" si="388"/>
        <v>0.31248046997062684</v>
      </c>
      <c r="AA549" s="71">
        <f t="shared" si="389"/>
        <v>3125</v>
      </c>
      <c r="AB549" s="72">
        <f t="shared" si="390"/>
        <v>0.62496093994125368</v>
      </c>
      <c r="AC549" s="71">
        <f t="shared" si="391"/>
        <v>6250</v>
      </c>
      <c r="AD549" s="71">
        <f t="shared" si="392"/>
        <v>10448.287159595493</v>
      </c>
      <c r="AE549" s="72">
        <f t="shared" si="393"/>
        <v>1.0263165353931061E-4</v>
      </c>
      <c r="AG549" s="116" t="s">
        <v>1556</v>
      </c>
      <c r="AH549" s="116"/>
      <c r="AI549" s="82">
        <f t="shared" si="374"/>
        <v>0.10732200833402851</v>
      </c>
      <c r="AJ549" s="71">
        <f t="shared" si="375"/>
        <v>1073.2871595954939</v>
      </c>
      <c r="AK549" s="117">
        <f t="shared" si="376"/>
        <v>0.31248046997062684</v>
      </c>
      <c r="AL549" s="118">
        <f t="shared" si="377"/>
        <v>3125</v>
      </c>
      <c r="AM549" s="82">
        <f t="shared" si="378"/>
        <v>0.62496093994125368</v>
      </c>
      <c r="AN549" s="71">
        <f t="shared" si="379"/>
        <v>6250</v>
      </c>
      <c r="AO549" s="71">
        <f t="shared" si="380"/>
        <v>10448.287159595493</v>
      </c>
      <c r="AP549" s="72">
        <f t="shared" si="394"/>
        <v>1.0263165353929793E-4</v>
      </c>
      <c r="AR549" s="116" t="s">
        <v>664</v>
      </c>
      <c r="AS549" s="116"/>
      <c r="AT549" s="25">
        <f t="shared" si="402"/>
        <v>0.54785995992197623</v>
      </c>
      <c r="AU549" s="48">
        <f t="shared" si="381"/>
        <v>5724.1981845092851</v>
      </c>
      <c r="AV549" s="25">
        <f t="shared" si="403"/>
        <v>0.31903155822742374</v>
      </c>
      <c r="AW549" s="48">
        <f t="shared" si="382"/>
        <v>3333.333333333333</v>
      </c>
      <c r="AX549" s="25">
        <f t="shared" si="404"/>
        <v>0.31903155822742374</v>
      </c>
      <c r="AY549" s="48">
        <f t="shared" si="383"/>
        <v>3333.333333333333</v>
      </c>
      <c r="AZ549" s="48">
        <f t="shared" si="384"/>
        <v>12390.864851175949</v>
      </c>
      <c r="BA549" s="25">
        <f t="shared" si="405"/>
        <v>4.6172080113444567E-4</v>
      </c>
      <c r="BC549" s="116" t="s">
        <v>1556</v>
      </c>
      <c r="BD549" s="116"/>
      <c r="BE549" s="56">
        <f t="shared" si="395"/>
        <v>0.33333333333333331</v>
      </c>
      <c r="BF549" s="48">
        <f t="shared" si="396"/>
        <v>4130.2882837253164</v>
      </c>
      <c r="BG549" s="56">
        <f t="shared" si="397"/>
        <v>0.33333333333333331</v>
      </c>
      <c r="BH549" s="48">
        <f t="shared" si="398"/>
        <v>3334.4444444444439</v>
      </c>
      <c r="BI549" s="56">
        <f t="shared" si="399"/>
        <v>0.33333333333333331</v>
      </c>
      <c r="BJ549" s="48">
        <f t="shared" si="400"/>
        <v>3334.4444444444439</v>
      </c>
      <c r="BK549" s="48">
        <f t="shared" si="385"/>
        <v>12390.864851175949</v>
      </c>
      <c r="BL549" s="51">
        <f t="shared" si="401"/>
        <v>4.6172080113437985E-4</v>
      </c>
    </row>
    <row r="550" spans="2:64" x14ac:dyDescent="0.2">
      <c r="B550" s="94">
        <v>44461</v>
      </c>
      <c r="C550" s="120">
        <f t="shared" si="406"/>
        <v>171.38300813599906</v>
      </c>
      <c r="D550" s="72">
        <f t="shared" si="415"/>
        <v>1.0000000000000165E-3</v>
      </c>
      <c r="E550" s="22">
        <v>1000</v>
      </c>
      <c r="F550" s="96">
        <f t="shared" si="408"/>
        <v>171383.00813599906</v>
      </c>
      <c r="G550" s="72">
        <f t="shared" si="409"/>
        <v>0.10253963771423824</v>
      </c>
      <c r="H550" s="21">
        <v>100</v>
      </c>
      <c r="I550" s="72">
        <f t="shared" si="416"/>
        <v>0</v>
      </c>
      <c r="J550" s="22">
        <v>5000</v>
      </c>
      <c r="K550" s="96">
        <f t="shared" si="410"/>
        <v>500000</v>
      </c>
      <c r="L550" s="72">
        <f t="shared" si="411"/>
        <v>0.2991534540952539</v>
      </c>
      <c r="M550" s="21">
        <v>100</v>
      </c>
      <c r="N550" s="72">
        <f t="shared" si="417"/>
        <v>0</v>
      </c>
      <c r="O550" s="22">
        <v>10000</v>
      </c>
      <c r="P550" s="96">
        <f t="shared" si="412"/>
        <v>1000000</v>
      </c>
      <c r="Q550" s="72">
        <f t="shared" si="413"/>
        <v>0.5983069081905078</v>
      </c>
      <c r="R550" s="120">
        <f t="shared" si="414"/>
        <v>1671383.0081359991</v>
      </c>
      <c r="S550" s="99">
        <f t="shared" si="407"/>
        <v>1</v>
      </c>
      <c r="V550" s="116" t="s">
        <v>665</v>
      </c>
      <c r="W550" s="116"/>
      <c r="X550" s="72">
        <f t="shared" si="386"/>
        <v>0.10742933034236254</v>
      </c>
      <c r="Y550" s="71">
        <f t="shared" si="387"/>
        <v>1074.3604467550895</v>
      </c>
      <c r="Z550" s="72">
        <f t="shared" si="388"/>
        <v>0.31248046997062684</v>
      </c>
      <c r="AA550" s="71">
        <f t="shared" si="389"/>
        <v>3125</v>
      </c>
      <c r="AB550" s="72">
        <f t="shared" si="390"/>
        <v>0.62496093994125368</v>
      </c>
      <c r="AC550" s="71">
        <f t="shared" si="391"/>
        <v>6250</v>
      </c>
      <c r="AD550" s="71">
        <f t="shared" si="392"/>
        <v>10449.36044675509</v>
      </c>
      <c r="AE550" s="72">
        <f t="shared" si="393"/>
        <v>1.0272374248555179E-4</v>
      </c>
      <c r="AG550" s="116" t="s">
        <v>1557</v>
      </c>
      <c r="AH550" s="116"/>
      <c r="AI550" s="82">
        <f t="shared" si="374"/>
        <v>0.10742933034236254</v>
      </c>
      <c r="AJ550" s="71">
        <f t="shared" si="375"/>
        <v>1074.3604467550895</v>
      </c>
      <c r="AK550" s="117">
        <f t="shared" si="376"/>
        <v>0.31248046997062684</v>
      </c>
      <c r="AL550" s="118">
        <f t="shared" si="377"/>
        <v>3125</v>
      </c>
      <c r="AM550" s="82">
        <f t="shared" si="378"/>
        <v>0.62496093994125368</v>
      </c>
      <c r="AN550" s="71">
        <f t="shared" si="379"/>
        <v>6250</v>
      </c>
      <c r="AO550" s="71">
        <f t="shared" si="380"/>
        <v>10449.36044675509</v>
      </c>
      <c r="AP550" s="72">
        <f t="shared" si="394"/>
        <v>1.0272374248554428E-4</v>
      </c>
      <c r="AR550" s="116" t="s">
        <v>665</v>
      </c>
      <c r="AS550" s="116"/>
      <c r="AT550" s="25">
        <f t="shared" si="402"/>
        <v>0.5483514911645283</v>
      </c>
      <c r="AU550" s="48">
        <f t="shared" si="381"/>
        <v>5729.922382693795</v>
      </c>
      <c r="AV550" s="25">
        <f t="shared" si="403"/>
        <v>0.31899878947792015</v>
      </c>
      <c r="AW550" s="48">
        <f t="shared" si="382"/>
        <v>3333.333333333333</v>
      </c>
      <c r="AX550" s="25">
        <f t="shared" si="404"/>
        <v>0.31899878947792015</v>
      </c>
      <c r="AY550" s="48">
        <f t="shared" si="383"/>
        <v>3333.333333333333</v>
      </c>
      <c r="AZ550" s="48">
        <f t="shared" si="384"/>
        <v>12396.58904936046</v>
      </c>
      <c r="BA550" s="25">
        <f t="shared" si="405"/>
        <v>4.6196922113694465E-4</v>
      </c>
      <c r="BC550" s="116" t="s">
        <v>1557</v>
      </c>
      <c r="BD550" s="116"/>
      <c r="BE550" s="56">
        <f t="shared" si="395"/>
        <v>0.33333333333333331</v>
      </c>
      <c r="BF550" s="48">
        <f t="shared" si="396"/>
        <v>4132.1963497868201</v>
      </c>
      <c r="BG550" s="56">
        <f t="shared" si="397"/>
        <v>0.33333333333333331</v>
      </c>
      <c r="BH550" s="48">
        <f t="shared" si="398"/>
        <v>3334.4444444444439</v>
      </c>
      <c r="BI550" s="56">
        <f t="shared" si="399"/>
        <v>0.33333333333333331</v>
      </c>
      <c r="BJ550" s="48">
        <f t="shared" si="400"/>
        <v>3334.4444444444439</v>
      </c>
      <c r="BK550" s="48">
        <f t="shared" si="385"/>
        <v>12396.58904936046</v>
      </c>
      <c r="BL550" s="51">
        <f t="shared" si="401"/>
        <v>4.619692211369486E-4</v>
      </c>
    </row>
    <row r="551" spans="2:64" x14ac:dyDescent="0.2">
      <c r="B551" s="94">
        <v>44462</v>
      </c>
      <c r="C551" s="120">
        <f t="shared" si="406"/>
        <v>171.55439114413505</v>
      </c>
      <c r="D551" s="72">
        <f t="shared" si="415"/>
        <v>9.999999999999482E-4</v>
      </c>
      <c r="E551" s="22">
        <v>1000</v>
      </c>
      <c r="F551" s="96">
        <f t="shared" si="408"/>
        <v>171554.39114413506</v>
      </c>
      <c r="G551" s="72">
        <f t="shared" si="409"/>
        <v>0.10263165353938054</v>
      </c>
      <c r="H551" s="21">
        <v>100</v>
      </c>
      <c r="I551" s="72">
        <f t="shared" si="416"/>
        <v>0</v>
      </c>
      <c r="J551" s="22">
        <v>5000</v>
      </c>
      <c r="K551" s="96">
        <f t="shared" si="410"/>
        <v>500000</v>
      </c>
      <c r="L551" s="72">
        <f t="shared" si="411"/>
        <v>0.29912278215353982</v>
      </c>
      <c r="M551" s="21">
        <v>100</v>
      </c>
      <c r="N551" s="72">
        <f t="shared" si="417"/>
        <v>0</v>
      </c>
      <c r="O551" s="22">
        <v>10000</v>
      </c>
      <c r="P551" s="96">
        <f t="shared" si="412"/>
        <v>1000000</v>
      </c>
      <c r="Q551" s="72">
        <f t="shared" si="413"/>
        <v>0.59824556430707965</v>
      </c>
      <c r="R551" s="120">
        <f t="shared" si="414"/>
        <v>1671554.391144135</v>
      </c>
      <c r="S551" s="99">
        <f t="shared" si="407"/>
        <v>1</v>
      </c>
      <c r="V551" s="116" t="s">
        <v>666</v>
      </c>
      <c r="W551" s="116"/>
      <c r="X551" s="72">
        <f t="shared" si="386"/>
        <v>0.10753675967270493</v>
      </c>
      <c r="Y551" s="71">
        <f t="shared" si="387"/>
        <v>1075.4348072018447</v>
      </c>
      <c r="Z551" s="72">
        <f t="shared" si="388"/>
        <v>0.31248046997062684</v>
      </c>
      <c r="AA551" s="71">
        <f t="shared" si="389"/>
        <v>3125</v>
      </c>
      <c r="AB551" s="72">
        <f t="shared" si="390"/>
        <v>0.62496093994125368</v>
      </c>
      <c r="AC551" s="71">
        <f t="shared" si="391"/>
        <v>6250</v>
      </c>
      <c r="AD551" s="71">
        <f t="shared" si="392"/>
        <v>10450.434807201844</v>
      </c>
      <c r="AE551" s="72">
        <f t="shared" si="393"/>
        <v>1.0281590459318927E-4</v>
      </c>
      <c r="AG551" s="116" t="s">
        <v>1558</v>
      </c>
      <c r="AH551" s="116"/>
      <c r="AI551" s="82">
        <f t="shared" si="374"/>
        <v>0.10753675967270493</v>
      </c>
      <c r="AJ551" s="71">
        <f t="shared" si="375"/>
        <v>1075.4348072018447</v>
      </c>
      <c r="AK551" s="117">
        <f t="shared" si="376"/>
        <v>0.31248046997062684</v>
      </c>
      <c r="AL551" s="118">
        <f t="shared" si="377"/>
        <v>3125</v>
      </c>
      <c r="AM551" s="82">
        <f t="shared" si="378"/>
        <v>0.62496093994125368</v>
      </c>
      <c r="AN551" s="71">
        <f t="shared" si="379"/>
        <v>6250</v>
      </c>
      <c r="AO551" s="71">
        <f t="shared" si="380"/>
        <v>10450.434807201844</v>
      </c>
      <c r="AP551" s="72">
        <f t="shared" si="394"/>
        <v>1.028159045932675E-4</v>
      </c>
      <c r="AR551" s="116" t="s">
        <v>666</v>
      </c>
      <c r="AS551" s="116"/>
      <c r="AT551" s="25">
        <f t="shared" si="402"/>
        <v>0.54884341282372329</v>
      </c>
      <c r="AU551" s="48">
        <f t="shared" si="381"/>
        <v>5735.652305076489</v>
      </c>
      <c r="AV551" s="25">
        <f t="shared" si="403"/>
        <v>0.31896599470064058</v>
      </c>
      <c r="AW551" s="48">
        <f t="shared" si="382"/>
        <v>3333.333333333333</v>
      </c>
      <c r="AX551" s="25">
        <f t="shared" si="404"/>
        <v>0.31896599470064058</v>
      </c>
      <c r="AY551" s="48">
        <f t="shared" si="383"/>
        <v>3333.333333333333</v>
      </c>
      <c r="AZ551" s="48">
        <f t="shared" si="384"/>
        <v>12402.318971743156</v>
      </c>
      <c r="BA551" s="25">
        <f t="shared" si="405"/>
        <v>4.6221766002571579E-4</v>
      </c>
      <c r="BC551" s="116" t="s">
        <v>1558</v>
      </c>
      <c r="BD551" s="116"/>
      <c r="BE551" s="56">
        <f t="shared" si="395"/>
        <v>0.33333333333333331</v>
      </c>
      <c r="BF551" s="48">
        <f t="shared" si="396"/>
        <v>4134.106323914385</v>
      </c>
      <c r="BG551" s="56">
        <f t="shared" si="397"/>
        <v>0.33333333333333331</v>
      </c>
      <c r="BH551" s="48">
        <f t="shared" si="398"/>
        <v>3334.4444444444439</v>
      </c>
      <c r="BI551" s="56">
        <f t="shared" si="399"/>
        <v>0.33333333333333331</v>
      </c>
      <c r="BJ551" s="48">
        <f t="shared" si="400"/>
        <v>3334.4444444444439</v>
      </c>
      <c r="BK551" s="48">
        <f t="shared" si="385"/>
        <v>12402.318971743156</v>
      </c>
      <c r="BL551" s="51">
        <f t="shared" si="401"/>
        <v>4.6221766002574327E-4</v>
      </c>
    </row>
    <row r="552" spans="2:64" x14ac:dyDescent="0.2">
      <c r="B552" s="94">
        <v>44463</v>
      </c>
      <c r="C552" s="120">
        <f t="shared" si="406"/>
        <v>171.72594553527918</v>
      </c>
      <c r="D552" s="72">
        <f t="shared" si="415"/>
        <v>9.999999999999547E-4</v>
      </c>
      <c r="E552" s="22">
        <v>1000</v>
      </c>
      <c r="F552" s="96">
        <f t="shared" si="408"/>
        <v>171725.94553527917</v>
      </c>
      <c r="G552" s="72">
        <f t="shared" si="409"/>
        <v>0.10272374248537089</v>
      </c>
      <c r="H552" s="21">
        <v>100</v>
      </c>
      <c r="I552" s="72">
        <f t="shared" si="416"/>
        <v>0</v>
      </c>
      <c r="J552" s="22">
        <v>5000</v>
      </c>
      <c r="K552" s="96">
        <f t="shared" si="410"/>
        <v>500000</v>
      </c>
      <c r="L552" s="72">
        <f t="shared" si="411"/>
        <v>0.29909208583820973</v>
      </c>
      <c r="M552" s="21">
        <v>100</v>
      </c>
      <c r="N552" s="72">
        <f t="shared" si="417"/>
        <v>0</v>
      </c>
      <c r="O552" s="22">
        <v>10000</v>
      </c>
      <c r="P552" s="96">
        <f t="shared" si="412"/>
        <v>1000000</v>
      </c>
      <c r="Q552" s="72">
        <f t="shared" si="413"/>
        <v>0.59818417167641946</v>
      </c>
      <c r="R552" s="120">
        <f t="shared" si="414"/>
        <v>1671725.9455352791</v>
      </c>
      <c r="S552" s="99">
        <f t="shared" si="407"/>
        <v>1</v>
      </c>
      <c r="V552" s="116" t="s">
        <v>667</v>
      </c>
      <c r="W552" s="116"/>
      <c r="X552" s="72">
        <f t="shared" si="386"/>
        <v>0.10764429643237761</v>
      </c>
      <c r="Y552" s="71">
        <f t="shared" si="387"/>
        <v>1076.5102420090464</v>
      </c>
      <c r="Z552" s="72">
        <f t="shared" si="388"/>
        <v>0.31248046997062684</v>
      </c>
      <c r="AA552" s="71">
        <f t="shared" si="389"/>
        <v>3125</v>
      </c>
      <c r="AB552" s="72">
        <f t="shared" si="390"/>
        <v>0.62496093994125368</v>
      </c>
      <c r="AC552" s="71">
        <f t="shared" si="391"/>
        <v>6250</v>
      </c>
      <c r="AD552" s="71">
        <f t="shared" si="392"/>
        <v>10451.510242009046</v>
      </c>
      <c r="AE552" s="72">
        <f t="shared" si="393"/>
        <v>1.0290813990449463E-4</v>
      </c>
      <c r="AG552" s="116" t="s">
        <v>1559</v>
      </c>
      <c r="AH552" s="116"/>
      <c r="AI552" s="82">
        <f t="shared" si="374"/>
        <v>0.10764429643237761</v>
      </c>
      <c r="AJ552" s="71">
        <f t="shared" si="375"/>
        <v>1076.5102420090464</v>
      </c>
      <c r="AK552" s="117">
        <f t="shared" si="376"/>
        <v>0.31248046997062684</v>
      </c>
      <c r="AL552" s="118">
        <f t="shared" si="377"/>
        <v>3125</v>
      </c>
      <c r="AM552" s="82">
        <f t="shared" si="378"/>
        <v>0.62496093994125368</v>
      </c>
      <c r="AN552" s="71">
        <f t="shared" si="379"/>
        <v>6250</v>
      </c>
      <c r="AO552" s="71">
        <f t="shared" si="380"/>
        <v>10451.510242009046</v>
      </c>
      <c r="AP552" s="72">
        <f t="shared" si="394"/>
        <v>1.0290813990443404E-4</v>
      </c>
      <c r="AR552" s="116" t="s">
        <v>667</v>
      </c>
      <c r="AS552" s="116"/>
      <c r="AT552" s="25">
        <f t="shared" si="402"/>
        <v>0.54933572511889195</v>
      </c>
      <c r="AU552" s="48">
        <f t="shared" si="381"/>
        <v>5741.3879573815648</v>
      </c>
      <c r="AV552" s="25">
        <f t="shared" si="403"/>
        <v>0.31893317388096265</v>
      </c>
      <c r="AW552" s="48">
        <f t="shared" si="382"/>
        <v>3333.333333333333</v>
      </c>
      <c r="AX552" s="25">
        <f t="shared" si="404"/>
        <v>0.31893317388096265</v>
      </c>
      <c r="AY552" s="48">
        <f t="shared" si="383"/>
        <v>3333.333333333333</v>
      </c>
      <c r="AZ552" s="48">
        <f t="shared" si="384"/>
        <v>12408.054624048229</v>
      </c>
      <c r="BA552" s="25">
        <f t="shared" si="405"/>
        <v>4.6246611767854467E-4</v>
      </c>
      <c r="BC552" s="116" t="s">
        <v>1559</v>
      </c>
      <c r="BD552" s="116"/>
      <c r="BE552" s="56">
        <f t="shared" si="395"/>
        <v>0.33333333333333331</v>
      </c>
      <c r="BF552" s="48">
        <f t="shared" si="396"/>
        <v>4136.0182080160757</v>
      </c>
      <c r="BG552" s="56">
        <f t="shared" si="397"/>
        <v>0.33333333333333331</v>
      </c>
      <c r="BH552" s="48">
        <f t="shared" si="398"/>
        <v>3334.4444444444439</v>
      </c>
      <c r="BI552" s="56">
        <f t="shared" si="399"/>
        <v>0.33333333333333331</v>
      </c>
      <c r="BJ552" s="48">
        <f t="shared" si="400"/>
        <v>3334.4444444444439</v>
      </c>
      <c r="BK552" s="48">
        <f t="shared" si="385"/>
        <v>12408.054624048229</v>
      </c>
      <c r="BL552" s="51">
        <f t="shared" si="401"/>
        <v>4.6246611767863932E-4</v>
      </c>
    </row>
    <row r="553" spans="2:64" x14ac:dyDescent="0.2">
      <c r="B553" s="94">
        <v>44464</v>
      </c>
      <c r="C553" s="120">
        <f t="shared" si="406"/>
        <v>171.89767148081447</v>
      </c>
      <c r="D553" s="72">
        <f t="shared" si="415"/>
        <v>1.0000000000000395E-3</v>
      </c>
      <c r="E553" s="22">
        <v>1000</v>
      </c>
      <c r="F553" s="96">
        <f t="shared" si="408"/>
        <v>171897.67148081446</v>
      </c>
      <c r="G553" s="72">
        <f t="shared" si="409"/>
        <v>0.10281590459334941</v>
      </c>
      <c r="H553" s="21">
        <v>100</v>
      </c>
      <c r="I553" s="72">
        <f t="shared" si="416"/>
        <v>0</v>
      </c>
      <c r="J553" s="22">
        <v>5000</v>
      </c>
      <c r="K553" s="96">
        <f t="shared" si="410"/>
        <v>500000</v>
      </c>
      <c r="L553" s="72">
        <f t="shared" si="411"/>
        <v>0.29906136513555021</v>
      </c>
      <c r="M553" s="21">
        <v>100</v>
      </c>
      <c r="N553" s="72">
        <f t="shared" si="417"/>
        <v>0</v>
      </c>
      <c r="O553" s="22">
        <v>10000</v>
      </c>
      <c r="P553" s="96">
        <f t="shared" si="412"/>
        <v>1000000</v>
      </c>
      <c r="Q553" s="72">
        <f t="shared" si="413"/>
        <v>0.59812273027110041</v>
      </c>
      <c r="R553" s="120">
        <f t="shared" si="414"/>
        <v>1671897.6714808145</v>
      </c>
      <c r="S553" s="99">
        <f t="shared" si="407"/>
        <v>1</v>
      </c>
      <c r="V553" s="116" t="s">
        <v>668</v>
      </c>
      <c r="W553" s="116"/>
      <c r="X553" s="72">
        <f t="shared" si="386"/>
        <v>0.10775194072881</v>
      </c>
      <c r="Y553" s="71">
        <f t="shared" si="387"/>
        <v>1077.5867522510555</v>
      </c>
      <c r="Z553" s="72">
        <f t="shared" si="388"/>
        <v>0.31248046997062684</v>
      </c>
      <c r="AA553" s="71">
        <f t="shared" si="389"/>
        <v>3125</v>
      </c>
      <c r="AB553" s="72">
        <f t="shared" si="390"/>
        <v>0.62496093994125368</v>
      </c>
      <c r="AC553" s="71">
        <f t="shared" si="391"/>
        <v>6250</v>
      </c>
      <c r="AD553" s="71">
        <f t="shared" si="392"/>
        <v>10452.586752251056</v>
      </c>
      <c r="AE553" s="72">
        <f t="shared" si="393"/>
        <v>1.0300044845988804E-4</v>
      </c>
      <c r="AG553" s="116" t="s">
        <v>1560</v>
      </c>
      <c r="AH553" s="116"/>
      <c r="AI553" s="82">
        <f t="shared" si="374"/>
        <v>0.10775194072881</v>
      </c>
      <c r="AJ553" s="71">
        <f t="shared" si="375"/>
        <v>1077.5867522510555</v>
      </c>
      <c r="AK553" s="117">
        <f t="shared" si="376"/>
        <v>0.31248046997062684</v>
      </c>
      <c r="AL553" s="118">
        <f t="shared" si="377"/>
        <v>3125</v>
      </c>
      <c r="AM553" s="82">
        <f t="shared" si="378"/>
        <v>0.62496093994125368</v>
      </c>
      <c r="AN553" s="71">
        <f t="shared" si="379"/>
        <v>6250</v>
      </c>
      <c r="AO553" s="71">
        <f t="shared" si="380"/>
        <v>10452.586752251056</v>
      </c>
      <c r="AP553" s="72">
        <f t="shared" si="394"/>
        <v>1.0300044845990008E-4</v>
      </c>
      <c r="AR553" s="116" t="s">
        <v>668</v>
      </c>
      <c r="AS553" s="116"/>
      <c r="AT553" s="25">
        <f t="shared" si="402"/>
        <v>0.5498284282693231</v>
      </c>
      <c r="AU553" s="48">
        <f t="shared" si="381"/>
        <v>5747.1293453389471</v>
      </c>
      <c r="AV553" s="25">
        <f t="shared" si="403"/>
        <v>0.31890032700426718</v>
      </c>
      <c r="AW553" s="48">
        <f t="shared" si="382"/>
        <v>3333.333333333333</v>
      </c>
      <c r="AX553" s="25">
        <f t="shared" si="404"/>
        <v>0.31890032700426718</v>
      </c>
      <c r="AY553" s="48">
        <f t="shared" si="383"/>
        <v>3333.333333333333</v>
      </c>
      <c r="AZ553" s="48">
        <f t="shared" si="384"/>
        <v>12413.796012005612</v>
      </c>
      <c r="BA553" s="25">
        <f t="shared" si="405"/>
        <v>4.627145939747719E-4</v>
      </c>
      <c r="BC553" s="116" t="s">
        <v>1560</v>
      </c>
      <c r="BD553" s="116"/>
      <c r="BE553" s="56">
        <f t="shared" si="395"/>
        <v>0.33333333333333331</v>
      </c>
      <c r="BF553" s="48">
        <f t="shared" si="396"/>
        <v>4137.9320040018702</v>
      </c>
      <c r="BG553" s="56">
        <f t="shared" si="397"/>
        <v>0.33333333333333331</v>
      </c>
      <c r="BH553" s="48">
        <f t="shared" si="398"/>
        <v>3334.4444444444439</v>
      </c>
      <c r="BI553" s="56">
        <f t="shared" si="399"/>
        <v>0.33333333333333331</v>
      </c>
      <c r="BJ553" s="48">
        <f t="shared" si="400"/>
        <v>3334.4444444444439</v>
      </c>
      <c r="BK553" s="48">
        <f t="shared" si="385"/>
        <v>12413.796012005612</v>
      </c>
      <c r="BL553" s="51">
        <f t="shared" si="401"/>
        <v>4.6271459397484449E-4</v>
      </c>
    </row>
    <row r="554" spans="2:64" x14ac:dyDescent="0.2">
      <c r="B554" s="94">
        <v>44465</v>
      </c>
      <c r="C554" s="120">
        <f t="shared" si="406"/>
        <v>172.06956915229529</v>
      </c>
      <c r="D554" s="72">
        <f t="shared" si="415"/>
        <v>1.0000000000000362E-3</v>
      </c>
      <c r="E554" s="22">
        <v>1000</v>
      </c>
      <c r="F554" s="96">
        <f t="shared" si="408"/>
        <v>172069.5691522953</v>
      </c>
      <c r="G554" s="72">
        <f t="shared" si="409"/>
        <v>0.10290813990444848</v>
      </c>
      <c r="H554" s="21">
        <v>100</v>
      </c>
      <c r="I554" s="72">
        <f t="shared" si="416"/>
        <v>0</v>
      </c>
      <c r="J554" s="22">
        <v>5000</v>
      </c>
      <c r="K554" s="96">
        <f t="shared" si="410"/>
        <v>500000</v>
      </c>
      <c r="L554" s="72">
        <f t="shared" si="411"/>
        <v>0.29903062003185049</v>
      </c>
      <c r="M554" s="21">
        <v>100</v>
      </c>
      <c r="N554" s="72">
        <f t="shared" si="417"/>
        <v>0</v>
      </c>
      <c r="O554" s="22">
        <v>10000</v>
      </c>
      <c r="P554" s="96">
        <f t="shared" si="412"/>
        <v>1000000</v>
      </c>
      <c r="Q554" s="72">
        <f t="shared" si="413"/>
        <v>0.59806124006370098</v>
      </c>
      <c r="R554" s="120">
        <f t="shared" si="414"/>
        <v>1672069.5691522954</v>
      </c>
      <c r="S554" s="99">
        <f t="shared" si="407"/>
        <v>1</v>
      </c>
      <c r="V554" s="116" t="s">
        <v>669</v>
      </c>
      <c r="W554" s="116"/>
      <c r="X554" s="72">
        <f t="shared" si="386"/>
        <v>0.10785969266953882</v>
      </c>
      <c r="Y554" s="71">
        <f t="shared" si="387"/>
        <v>1078.6643390033066</v>
      </c>
      <c r="Z554" s="72">
        <f t="shared" si="388"/>
        <v>0.31248046997062684</v>
      </c>
      <c r="AA554" s="71">
        <f t="shared" si="389"/>
        <v>3125</v>
      </c>
      <c r="AB554" s="72">
        <f t="shared" si="390"/>
        <v>0.62496093994125368</v>
      </c>
      <c r="AC554" s="71">
        <f t="shared" si="391"/>
        <v>6250</v>
      </c>
      <c r="AD554" s="71">
        <f t="shared" si="392"/>
        <v>10453.664339003306</v>
      </c>
      <c r="AE554" s="72">
        <f t="shared" si="393"/>
        <v>1.0309283030037557E-4</v>
      </c>
      <c r="AG554" s="116" t="s">
        <v>1561</v>
      </c>
      <c r="AH554" s="116"/>
      <c r="AI554" s="82">
        <f t="shared" si="374"/>
        <v>0.10785969266953882</v>
      </c>
      <c r="AJ554" s="71">
        <f t="shared" si="375"/>
        <v>1078.6643390033066</v>
      </c>
      <c r="AK554" s="117">
        <f t="shared" si="376"/>
        <v>0.31248046997062684</v>
      </c>
      <c r="AL554" s="118">
        <f t="shared" si="377"/>
        <v>3125</v>
      </c>
      <c r="AM554" s="82">
        <f t="shared" si="378"/>
        <v>0.62496093994125368</v>
      </c>
      <c r="AN554" s="71">
        <f t="shared" si="379"/>
        <v>6250</v>
      </c>
      <c r="AO554" s="71">
        <f t="shared" si="380"/>
        <v>10453.664339003306</v>
      </c>
      <c r="AP554" s="72">
        <f t="shared" si="394"/>
        <v>1.0309283030029981E-4</v>
      </c>
      <c r="AR554" s="116" t="s">
        <v>669</v>
      </c>
      <c r="AS554" s="116"/>
      <c r="AT554" s="25">
        <f t="shared" si="402"/>
        <v>0.55032152249426347</v>
      </c>
      <c r="AU554" s="48">
        <f t="shared" si="381"/>
        <v>5752.8764746842871</v>
      </c>
      <c r="AV554" s="25">
        <f t="shared" si="403"/>
        <v>0.31886745405593792</v>
      </c>
      <c r="AW554" s="48">
        <f t="shared" si="382"/>
        <v>3333.333333333333</v>
      </c>
      <c r="AX554" s="25">
        <f t="shared" si="404"/>
        <v>0.31886745405593792</v>
      </c>
      <c r="AY554" s="48">
        <f t="shared" si="383"/>
        <v>3333.333333333333</v>
      </c>
      <c r="AZ554" s="48">
        <f t="shared" si="384"/>
        <v>12419.543141350954</v>
      </c>
      <c r="BA554" s="25">
        <f t="shared" si="405"/>
        <v>4.629630887911855E-4</v>
      </c>
      <c r="BC554" s="116" t="s">
        <v>1561</v>
      </c>
      <c r="BD554" s="116"/>
      <c r="BE554" s="56">
        <f t="shared" si="395"/>
        <v>0.33333333333333331</v>
      </c>
      <c r="BF554" s="48">
        <f t="shared" si="396"/>
        <v>4139.8477137836508</v>
      </c>
      <c r="BG554" s="56">
        <f t="shared" si="397"/>
        <v>0.33333333333333331</v>
      </c>
      <c r="BH554" s="48">
        <f t="shared" si="398"/>
        <v>3334.4444444444439</v>
      </c>
      <c r="BI554" s="56">
        <f t="shared" si="399"/>
        <v>0.33333333333333331</v>
      </c>
      <c r="BJ554" s="48">
        <f t="shared" si="400"/>
        <v>3334.4444444444439</v>
      </c>
      <c r="BK554" s="48">
        <f t="shared" si="385"/>
        <v>12419.543141350954</v>
      </c>
      <c r="BL554" s="51">
        <f t="shared" si="401"/>
        <v>4.6296308879112402E-4</v>
      </c>
    </row>
    <row r="555" spans="2:64" x14ac:dyDescent="0.2">
      <c r="B555" s="94">
        <v>44466</v>
      </c>
      <c r="C555" s="120">
        <f t="shared" si="406"/>
        <v>172.24163872144757</v>
      </c>
      <c r="D555" s="72">
        <f t="shared" si="415"/>
        <v>9.9999999999993952E-4</v>
      </c>
      <c r="E555" s="22">
        <v>1000</v>
      </c>
      <c r="F555" s="96">
        <f t="shared" si="408"/>
        <v>172241.63872144758</v>
      </c>
      <c r="G555" s="72">
        <f t="shared" si="409"/>
        <v>0.10300044845979262</v>
      </c>
      <c r="H555" s="21">
        <v>100</v>
      </c>
      <c r="I555" s="72">
        <f t="shared" si="416"/>
        <v>0</v>
      </c>
      <c r="J555" s="22">
        <v>5000</v>
      </c>
      <c r="K555" s="96">
        <f t="shared" si="410"/>
        <v>500000</v>
      </c>
      <c r="L555" s="72">
        <f t="shared" si="411"/>
        <v>0.2989998505134025</v>
      </c>
      <c r="M555" s="21">
        <v>100</v>
      </c>
      <c r="N555" s="72">
        <f t="shared" si="417"/>
        <v>0</v>
      </c>
      <c r="O555" s="22">
        <v>10000</v>
      </c>
      <c r="P555" s="96">
        <f t="shared" si="412"/>
        <v>1000000</v>
      </c>
      <c r="Q555" s="72">
        <f t="shared" si="413"/>
        <v>0.597999701026805</v>
      </c>
      <c r="R555" s="120">
        <f t="shared" si="414"/>
        <v>1672241.6387214474</v>
      </c>
      <c r="S555" s="99">
        <f t="shared" si="407"/>
        <v>1</v>
      </c>
      <c r="V555" s="116" t="s">
        <v>670</v>
      </c>
      <c r="W555" s="116"/>
      <c r="X555" s="72">
        <f t="shared" si="386"/>
        <v>0.10796755236220834</v>
      </c>
      <c r="Y555" s="71">
        <f t="shared" si="387"/>
        <v>1079.7430033423097</v>
      </c>
      <c r="Z555" s="72">
        <f t="shared" si="388"/>
        <v>0.31248046997062684</v>
      </c>
      <c r="AA555" s="71">
        <f t="shared" si="389"/>
        <v>3125</v>
      </c>
      <c r="AB555" s="72">
        <f t="shared" si="390"/>
        <v>0.62496093994125368</v>
      </c>
      <c r="AC555" s="71">
        <f t="shared" si="391"/>
        <v>6250</v>
      </c>
      <c r="AD555" s="71">
        <f t="shared" si="392"/>
        <v>10454.74300334231</v>
      </c>
      <c r="AE555" s="72">
        <f t="shared" si="393"/>
        <v>1.0318528546772262E-4</v>
      </c>
      <c r="AG555" s="116" t="s">
        <v>1562</v>
      </c>
      <c r="AH555" s="116"/>
      <c r="AI555" s="82">
        <f t="shared" si="374"/>
        <v>0.10796755236220834</v>
      </c>
      <c r="AJ555" s="71">
        <f t="shared" si="375"/>
        <v>1079.7430033423097</v>
      </c>
      <c r="AK555" s="117">
        <f t="shared" si="376"/>
        <v>0.31248046997062684</v>
      </c>
      <c r="AL555" s="118">
        <f t="shared" si="377"/>
        <v>3125</v>
      </c>
      <c r="AM555" s="82">
        <f t="shared" si="378"/>
        <v>0.62496093994125368</v>
      </c>
      <c r="AN555" s="71">
        <f t="shared" si="379"/>
        <v>6250</v>
      </c>
      <c r="AO555" s="71">
        <f t="shared" si="380"/>
        <v>10454.74300334231</v>
      </c>
      <c r="AP555" s="72">
        <f t="shared" si="394"/>
        <v>1.0318528546782169E-4</v>
      </c>
      <c r="AR555" s="116" t="s">
        <v>670</v>
      </c>
      <c r="AS555" s="116"/>
      <c r="AT555" s="25">
        <f t="shared" si="402"/>
        <v>0.55081500801291594</v>
      </c>
      <c r="AU555" s="48">
        <f t="shared" si="381"/>
        <v>5758.6293511589711</v>
      </c>
      <c r="AV555" s="25">
        <f t="shared" si="403"/>
        <v>0.31883455502136104</v>
      </c>
      <c r="AW555" s="48">
        <f t="shared" si="382"/>
        <v>3333.333333333333</v>
      </c>
      <c r="AX555" s="25">
        <f t="shared" si="404"/>
        <v>0.31883455502136104</v>
      </c>
      <c r="AY555" s="48">
        <f t="shared" si="383"/>
        <v>3333.333333333333</v>
      </c>
      <c r="AZ555" s="48">
        <f t="shared" si="384"/>
        <v>12425.296017825636</v>
      </c>
      <c r="BA555" s="25">
        <f t="shared" si="405"/>
        <v>4.6321160200554269E-4</v>
      </c>
      <c r="BC555" s="116" t="s">
        <v>1562</v>
      </c>
      <c r="BD555" s="116"/>
      <c r="BE555" s="56">
        <f t="shared" si="395"/>
        <v>0.33333333333333331</v>
      </c>
      <c r="BF555" s="48">
        <f t="shared" si="396"/>
        <v>4141.7653392752118</v>
      </c>
      <c r="BG555" s="56">
        <f t="shared" si="397"/>
        <v>0.33333333333333331</v>
      </c>
      <c r="BH555" s="48">
        <f t="shared" si="398"/>
        <v>3334.4444444444439</v>
      </c>
      <c r="BI555" s="56">
        <f t="shared" si="399"/>
        <v>0.33333333333333331</v>
      </c>
      <c r="BJ555" s="48">
        <f t="shared" si="400"/>
        <v>3334.4444444444439</v>
      </c>
      <c r="BK555" s="48">
        <f t="shared" si="385"/>
        <v>12425.296017825636</v>
      </c>
      <c r="BL555" s="51">
        <f t="shared" si="401"/>
        <v>4.6321160200557543E-4</v>
      </c>
    </row>
    <row r="556" spans="2:64" x14ac:dyDescent="0.2">
      <c r="B556" s="94">
        <v>44467</v>
      </c>
      <c r="C556" s="120">
        <f t="shared" si="406"/>
        <v>172.41388036016903</v>
      </c>
      <c r="D556" s="72">
        <f t="shared" si="415"/>
        <v>1.0000000000000685E-3</v>
      </c>
      <c r="E556" s="22">
        <v>1000</v>
      </c>
      <c r="F556" s="96">
        <f t="shared" si="408"/>
        <v>172413.88036016905</v>
      </c>
      <c r="G556" s="72">
        <f t="shared" si="409"/>
        <v>0.10309283030049846</v>
      </c>
      <c r="H556" s="21">
        <v>100</v>
      </c>
      <c r="I556" s="72">
        <f t="shared" si="416"/>
        <v>0</v>
      </c>
      <c r="J556" s="22">
        <v>5000</v>
      </c>
      <c r="K556" s="96">
        <f t="shared" si="410"/>
        <v>500000</v>
      </c>
      <c r="L556" s="72">
        <f t="shared" si="411"/>
        <v>0.29896905656650052</v>
      </c>
      <c r="M556" s="21">
        <v>100</v>
      </c>
      <c r="N556" s="72">
        <f t="shared" si="417"/>
        <v>0</v>
      </c>
      <c r="O556" s="22">
        <v>10000</v>
      </c>
      <c r="P556" s="96">
        <f t="shared" si="412"/>
        <v>1000000</v>
      </c>
      <c r="Q556" s="72">
        <f t="shared" si="413"/>
        <v>0.59793811313300105</v>
      </c>
      <c r="R556" s="120">
        <f t="shared" si="414"/>
        <v>1672413.8803601691</v>
      </c>
      <c r="S556" s="99">
        <f t="shared" si="407"/>
        <v>1</v>
      </c>
      <c r="V556" s="116" t="s">
        <v>671</v>
      </c>
      <c r="W556" s="116"/>
      <c r="X556" s="72">
        <f t="shared" si="386"/>
        <v>0.10807551991457053</v>
      </c>
      <c r="Y556" s="71">
        <f t="shared" si="387"/>
        <v>1080.8227463456519</v>
      </c>
      <c r="Z556" s="72">
        <f t="shared" si="388"/>
        <v>0.31248046997062684</v>
      </c>
      <c r="AA556" s="71">
        <f t="shared" si="389"/>
        <v>3125</v>
      </c>
      <c r="AB556" s="72">
        <f t="shared" si="390"/>
        <v>0.62496093994125368</v>
      </c>
      <c r="AC556" s="71">
        <f t="shared" si="391"/>
        <v>6250</v>
      </c>
      <c r="AD556" s="71">
        <f t="shared" si="392"/>
        <v>10455.822746345651</v>
      </c>
      <c r="AE556" s="72">
        <f t="shared" si="393"/>
        <v>1.0327781400236545E-4</v>
      </c>
      <c r="AG556" s="116" t="s">
        <v>1563</v>
      </c>
      <c r="AH556" s="116"/>
      <c r="AI556" s="82">
        <f t="shared" si="374"/>
        <v>0.10807551991457053</v>
      </c>
      <c r="AJ556" s="71">
        <f t="shared" si="375"/>
        <v>1080.8227463456519</v>
      </c>
      <c r="AK556" s="117">
        <f t="shared" si="376"/>
        <v>0.31248046997062684</v>
      </c>
      <c r="AL556" s="118">
        <f t="shared" si="377"/>
        <v>3125</v>
      </c>
      <c r="AM556" s="82">
        <f t="shared" si="378"/>
        <v>0.62496093994125368</v>
      </c>
      <c r="AN556" s="71">
        <f t="shared" si="379"/>
        <v>6250</v>
      </c>
      <c r="AO556" s="71">
        <f t="shared" si="380"/>
        <v>10455.822746345651</v>
      </c>
      <c r="AP556" s="72">
        <f t="shared" si="394"/>
        <v>1.0327781400243374E-4</v>
      </c>
      <c r="AR556" s="116" t="s">
        <v>671</v>
      </c>
      <c r="AS556" s="116"/>
      <c r="AT556" s="25">
        <f t="shared" si="402"/>
        <v>0.55130888504444131</v>
      </c>
      <c r="AU556" s="48">
        <f t="shared" si="381"/>
        <v>5764.3879805101296</v>
      </c>
      <c r="AV556" s="25">
        <f t="shared" si="403"/>
        <v>0.31880162988592603</v>
      </c>
      <c r="AW556" s="48">
        <f t="shared" si="382"/>
        <v>3333.333333333333</v>
      </c>
      <c r="AX556" s="25">
        <f t="shared" si="404"/>
        <v>0.31880162988592603</v>
      </c>
      <c r="AY556" s="48">
        <f t="shared" si="383"/>
        <v>3333.333333333333</v>
      </c>
      <c r="AZ556" s="48">
        <f t="shared" si="384"/>
        <v>12431.054647176796</v>
      </c>
      <c r="BA556" s="25">
        <f t="shared" si="405"/>
        <v>4.6346013349685985E-4</v>
      </c>
      <c r="BC556" s="116" t="s">
        <v>1563</v>
      </c>
      <c r="BD556" s="116"/>
      <c r="BE556" s="56">
        <f t="shared" si="395"/>
        <v>0.33333333333333331</v>
      </c>
      <c r="BF556" s="48">
        <f t="shared" si="396"/>
        <v>4143.6848823922646</v>
      </c>
      <c r="BG556" s="56">
        <f t="shared" si="397"/>
        <v>0.33333333333333331</v>
      </c>
      <c r="BH556" s="48">
        <f t="shared" si="398"/>
        <v>3334.4444444444439</v>
      </c>
      <c r="BI556" s="56">
        <f t="shared" si="399"/>
        <v>0.33333333333333331</v>
      </c>
      <c r="BJ556" s="48">
        <f t="shared" si="400"/>
        <v>3334.4444444444439</v>
      </c>
      <c r="BK556" s="48">
        <f t="shared" si="385"/>
        <v>12431.054647176796</v>
      </c>
      <c r="BL556" s="51">
        <f t="shared" si="401"/>
        <v>4.6346013349696236E-4</v>
      </c>
    </row>
    <row r="557" spans="2:64" x14ac:dyDescent="0.2">
      <c r="B557" s="94">
        <v>44468</v>
      </c>
      <c r="C557" s="120">
        <f t="shared" si="406"/>
        <v>172.58629424052921</v>
      </c>
      <c r="D557" s="72">
        <f t="shared" si="415"/>
        <v>1.000000000000074E-3</v>
      </c>
      <c r="E557" s="22">
        <v>1000</v>
      </c>
      <c r="F557" s="96">
        <f t="shared" si="408"/>
        <v>172586.29424052921</v>
      </c>
      <c r="G557" s="72">
        <f t="shared" si="409"/>
        <v>0.10318528546767473</v>
      </c>
      <c r="H557" s="21">
        <v>100</v>
      </c>
      <c r="I557" s="72">
        <f t="shared" si="416"/>
        <v>0</v>
      </c>
      <c r="J557" s="22">
        <v>5000</v>
      </c>
      <c r="K557" s="96">
        <f t="shared" si="410"/>
        <v>500000</v>
      </c>
      <c r="L557" s="72">
        <f t="shared" si="411"/>
        <v>0.29893823817744175</v>
      </c>
      <c r="M557" s="21">
        <v>100</v>
      </c>
      <c r="N557" s="72">
        <f t="shared" si="417"/>
        <v>0</v>
      </c>
      <c r="O557" s="22">
        <v>10000</v>
      </c>
      <c r="P557" s="96">
        <f t="shared" si="412"/>
        <v>1000000</v>
      </c>
      <c r="Q557" s="72">
        <f t="shared" si="413"/>
        <v>0.5978764763548835</v>
      </c>
      <c r="R557" s="120">
        <f t="shared" si="414"/>
        <v>1672586.2942405292</v>
      </c>
      <c r="S557" s="99">
        <f t="shared" si="407"/>
        <v>1</v>
      </c>
      <c r="V557" s="116" t="s">
        <v>672</v>
      </c>
      <c r="W557" s="116"/>
      <c r="X557" s="72">
        <f t="shared" si="386"/>
        <v>0.10818359543448512</v>
      </c>
      <c r="Y557" s="71">
        <f t="shared" si="387"/>
        <v>1081.9035690919977</v>
      </c>
      <c r="Z557" s="72">
        <f t="shared" si="388"/>
        <v>0.31248046997062684</v>
      </c>
      <c r="AA557" s="71">
        <f t="shared" si="389"/>
        <v>3125</v>
      </c>
      <c r="AB557" s="72">
        <f t="shared" si="390"/>
        <v>0.62496093994125368</v>
      </c>
      <c r="AC557" s="71">
        <f t="shared" si="391"/>
        <v>6250</v>
      </c>
      <c r="AD557" s="71">
        <f t="shared" si="392"/>
        <v>10456.903569091997</v>
      </c>
      <c r="AE557" s="72">
        <f t="shared" si="393"/>
        <v>1.0337041594584739E-4</v>
      </c>
      <c r="AG557" s="116" t="s">
        <v>1564</v>
      </c>
      <c r="AH557" s="116"/>
      <c r="AI557" s="82">
        <f t="shared" si="374"/>
        <v>0.10818359543448512</v>
      </c>
      <c r="AJ557" s="71">
        <f t="shared" si="375"/>
        <v>1081.9035690919977</v>
      </c>
      <c r="AK557" s="117">
        <f t="shared" si="376"/>
        <v>0.31248046997062684</v>
      </c>
      <c r="AL557" s="118">
        <f t="shared" si="377"/>
        <v>3125</v>
      </c>
      <c r="AM557" s="82">
        <f t="shared" si="378"/>
        <v>0.62496093994125368</v>
      </c>
      <c r="AN557" s="71">
        <f t="shared" si="379"/>
        <v>6250</v>
      </c>
      <c r="AO557" s="71">
        <f t="shared" si="380"/>
        <v>10456.903569091997</v>
      </c>
      <c r="AP557" s="72">
        <f t="shared" si="394"/>
        <v>1.0337041594588037E-4</v>
      </c>
      <c r="AR557" s="116" t="s">
        <v>672</v>
      </c>
      <c r="AS557" s="116"/>
      <c r="AT557" s="25">
        <f t="shared" si="402"/>
        <v>0.55180315380795653</v>
      </c>
      <c r="AU557" s="48">
        <f t="shared" si="381"/>
        <v>5770.1523684906406</v>
      </c>
      <c r="AV557" s="25">
        <f t="shared" si="403"/>
        <v>0.318768678635025</v>
      </c>
      <c r="AW557" s="48">
        <f t="shared" si="382"/>
        <v>3333.333333333333</v>
      </c>
      <c r="AX557" s="25">
        <f t="shared" si="404"/>
        <v>0.318768678635025</v>
      </c>
      <c r="AY557" s="48">
        <f t="shared" si="383"/>
        <v>3333.333333333333</v>
      </c>
      <c r="AZ557" s="48">
        <f t="shared" si="384"/>
        <v>12436.819035157307</v>
      </c>
      <c r="BA557" s="25">
        <f t="shared" si="405"/>
        <v>4.6370868314218942E-4</v>
      </c>
      <c r="BC557" s="116" t="s">
        <v>1564</v>
      </c>
      <c r="BD557" s="116"/>
      <c r="BE557" s="56">
        <f t="shared" si="395"/>
        <v>0.33333333333333331</v>
      </c>
      <c r="BF557" s="48">
        <f t="shared" si="396"/>
        <v>4145.6063450524352</v>
      </c>
      <c r="BG557" s="56">
        <f t="shared" si="397"/>
        <v>0.33333333333333331</v>
      </c>
      <c r="BH557" s="48">
        <f t="shared" si="398"/>
        <v>3334.4444444444439</v>
      </c>
      <c r="BI557" s="56">
        <f t="shared" si="399"/>
        <v>0.33333333333333331</v>
      </c>
      <c r="BJ557" s="48">
        <f t="shared" si="400"/>
        <v>3334.4444444444439</v>
      </c>
      <c r="BK557" s="48">
        <f t="shared" si="385"/>
        <v>12436.819035157307</v>
      </c>
      <c r="BL557" s="51">
        <f t="shared" si="401"/>
        <v>4.6370868314227209E-4</v>
      </c>
    </row>
    <row r="558" spans="2:64" x14ac:dyDescent="0.2">
      <c r="B558" s="94">
        <v>44469</v>
      </c>
      <c r="C558" s="120">
        <f t="shared" si="406"/>
        <v>172.75888053476973</v>
      </c>
      <c r="D558" s="72">
        <f t="shared" si="415"/>
        <v>9.9999999999993042E-4</v>
      </c>
      <c r="E558" s="22">
        <v>1000</v>
      </c>
      <c r="F558" s="96">
        <f t="shared" si="408"/>
        <v>172758.88053476973</v>
      </c>
      <c r="G558" s="72">
        <f t="shared" si="409"/>
        <v>0.10327781400242209</v>
      </c>
      <c r="H558" s="21">
        <v>100</v>
      </c>
      <c r="I558" s="72">
        <f t="shared" si="416"/>
        <v>0</v>
      </c>
      <c r="J558" s="22">
        <v>5000</v>
      </c>
      <c r="K558" s="96">
        <f t="shared" si="410"/>
        <v>500000</v>
      </c>
      <c r="L558" s="72">
        <f t="shared" si="411"/>
        <v>0.29890739533252597</v>
      </c>
      <c r="M558" s="21">
        <v>100</v>
      </c>
      <c r="N558" s="72">
        <f t="shared" si="417"/>
        <v>0</v>
      </c>
      <c r="O558" s="22">
        <v>10000</v>
      </c>
      <c r="P558" s="96">
        <f t="shared" si="412"/>
        <v>1000000</v>
      </c>
      <c r="Q558" s="72">
        <f t="shared" si="413"/>
        <v>0.59781479066505194</v>
      </c>
      <c r="R558" s="120">
        <f t="shared" si="414"/>
        <v>1672758.8805347697</v>
      </c>
      <c r="S558" s="99">
        <f t="shared" si="407"/>
        <v>1</v>
      </c>
      <c r="V558" s="116" t="s">
        <v>673</v>
      </c>
      <c r="W558" s="116"/>
      <c r="X558" s="72">
        <f t="shared" si="386"/>
        <v>0.10829177902991963</v>
      </c>
      <c r="Y558" s="71">
        <f t="shared" si="387"/>
        <v>1082.9854726610899</v>
      </c>
      <c r="Z558" s="72">
        <f t="shared" si="388"/>
        <v>0.31248046997062684</v>
      </c>
      <c r="AA558" s="71">
        <f t="shared" si="389"/>
        <v>3125</v>
      </c>
      <c r="AB558" s="72">
        <f t="shared" si="390"/>
        <v>0.62496093994125368</v>
      </c>
      <c r="AC558" s="71">
        <f t="shared" si="391"/>
        <v>6250</v>
      </c>
      <c r="AD558" s="71">
        <f t="shared" si="392"/>
        <v>10457.98547266109</v>
      </c>
      <c r="AE558" s="72">
        <f t="shared" si="393"/>
        <v>1.0346309133907851E-4</v>
      </c>
      <c r="AG558" s="116" t="s">
        <v>1565</v>
      </c>
      <c r="AH558" s="116"/>
      <c r="AI558" s="82">
        <f t="shared" si="374"/>
        <v>0.10829177902991963</v>
      </c>
      <c r="AJ558" s="71">
        <f t="shared" si="375"/>
        <v>1082.9854726610899</v>
      </c>
      <c r="AK558" s="117">
        <f t="shared" si="376"/>
        <v>0.31248046997062684</v>
      </c>
      <c r="AL558" s="118">
        <f t="shared" si="377"/>
        <v>3125</v>
      </c>
      <c r="AM558" s="82">
        <f t="shared" si="378"/>
        <v>0.62496093994125368</v>
      </c>
      <c r="AN558" s="71">
        <f t="shared" si="379"/>
        <v>6250</v>
      </c>
      <c r="AO558" s="71">
        <f t="shared" si="380"/>
        <v>10457.98547266109</v>
      </c>
      <c r="AP558" s="72">
        <f t="shared" si="394"/>
        <v>1.0346309133901777E-4</v>
      </c>
      <c r="AR558" s="116" t="s">
        <v>673</v>
      </c>
      <c r="AS558" s="116"/>
      <c r="AT558" s="25">
        <f t="shared" si="402"/>
        <v>0.55229781452253413</v>
      </c>
      <c r="AU558" s="48">
        <f t="shared" si="381"/>
        <v>5775.9225208591315</v>
      </c>
      <c r="AV558" s="25">
        <f t="shared" si="403"/>
        <v>0.31873570125405315</v>
      </c>
      <c r="AW558" s="48">
        <f t="shared" si="382"/>
        <v>3333.333333333333</v>
      </c>
      <c r="AX558" s="25">
        <f t="shared" si="404"/>
        <v>0.31873570125405315</v>
      </c>
      <c r="AY558" s="48">
        <f t="shared" si="383"/>
        <v>3333.333333333333</v>
      </c>
      <c r="AZ558" s="48">
        <f t="shared" si="384"/>
        <v>12442.589187525798</v>
      </c>
      <c r="BA558" s="25">
        <f t="shared" si="405"/>
        <v>4.6395725081955027E-4</v>
      </c>
      <c r="BC558" s="116" t="s">
        <v>1565</v>
      </c>
      <c r="BD558" s="116"/>
      <c r="BE558" s="56">
        <f t="shared" si="395"/>
        <v>0.33333333333333331</v>
      </c>
      <c r="BF558" s="48">
        <f t="shared" si="396"/>
        <v>4147.5297291752659</v>
      </c>
      <c r="BG558" s="56">
        <f t="shared" si="397"/>
        <v>0.33333333333333331</v>
      </c>
      <c r="BH558" s="48">
        <f t="shared" si="398"/>
        <v>3334.4444444444439</v>
      </c>
      <c r="BI558" s="56">
        <f t="shared" si="399"/>
        <v>0.33333333333333331</v>
      </c>
      <c r="BJ558" s="48">
        <f t="shared" si="400"/>
        <v>3334.4444444444439</v>
      </c>
      <c r="BK558" s="48">
        <f t="shared" si="385"/>
        <v>12442.589187525798</v>
      </c>
      <c r="BL558" s="51">
        <f t="shared" si="401"/>
        <v>4.6395725081960215E-4</v>
      </c>
    </row>
    <row r="559" spans="2:64" x14ac:dyDescent="0.2">
      <c r="B559" s="94">
        <v>44470</v>
      </c>
      <c r="C559" s="120">
        <f t="shared" si="406"/>
        <v>172.93163941530449</v>
      </c>
      <c r="D559" s="72">
        <f t="shared" si="415"/>
        <v>9.9999999999993193E-4</v>
      </c>
      <c r="E559" s="22">
        <v>1000</v>
      </c>
      <c r="F559" s="96">
        <f t="shared" si="408"/>
        <v>172931.6394153045</v>
      </c>
      <c r="G559" s="72">
        <f t="shared" si="409"/>
        <v>0.10337041594583309</v>
      </c>
      <c r="H559" s="21">
        <v>100</v>
      </c>
      <c r="I559" s="72">
        <f t="shared" si="416"/>
        <v>0</v>
      </c>
      <c r="J559" s="22">
        <v>5000</v>
      </c>
      <c r="K559" s="96">
        <f t="shared" si="410"/>
        <v>500000</v>
      </c>
      <c r="L559" s="72">
        <f t="shared" si="411"/>
        <v>0.29887652801805559</v>
      </c>
      <c r="M559" s="21">
        <v>100</v>
      </c>
      <c r="N559" s="72">
        <f t="shared" si="417"/>
        <v>0</v>
      </c>
      <c r="O559" s="22">
        <v>10000</v>
      </c>
      <c r="P559" s="96">
        <f t="shared" si="412"/>
        <v>1000000</v>
      </c>
      <c r="Q559" s="72">
        <f t="shared" si="413"/>
        <v>0.59775305603611117</v>
      </c>
      <c r="R559" s="120">
        <f t="shared" si="414"/>
        <v>1672931.6394153046</v>
      </c>
      <c r="S559" s="99">
        <f t="shared" si="407"/>
        <v>0.99999999999999978</v>
      </c>
      <c r="V559" s="116" t="s">
        <v>674</v>
      </c>
      <c r="W559" s="116"/>
      <c r="X559" s="72">
        <f t="shared" si="386"/>
        <v>0.10840007080894953</v>
      </c>
      <c r="Y559" s="71">
        <f t="shared" si="387"/>
        <v>1084.0684581337509</v>
      </c>
      <c r="Z559" s="72">
        <f t="shared" si="388"/>
        <v>0.31248046997062684</v>
      </c>
      <c r="AA559" s="71">
        <f t="shared" si="389"/>
        <v>3125</v>
      </c>
      <c r="AB559" s="72">
        <f t="shared" si="390"/>
        <v>0.62496093994125368</v>
      </c>
      <c r="AC559" s="71">
        <f t="shared" si="391"/>
        <v>6250</v>
      </c>
      <c r="AD559" s="71">
        <f t="shared" si="392"/>
        <v>10459.068458133752</v>
      </c>
      <c r="AE559" s="72">
        <f t="shared" si="393"/>
        <v>1.0355584022303144E-4</v>
      </c>
      <c r="AG559" s="116" t="s">
        <v>1566</v>
      </c>
      <c r="AH559" s="116"/>
      <c r="AI559" s="82">
        <f t="shared" si="374"/>
        <v>0.10840007080894953</v>
      </c>
      <c r="AJ559" s="71">
        <f t="shared" si="375"/>
        <v>1084.0684581337509</v>
      </c>
      <c r="AK559" s="117">
        <f t="shared" si="376"/>
        <v>0.31248046997062684</v>
      </c>
      <c r="AL559" s="118">
        <f t="shared" si="377"/>
        <v>3125</v>
      </c>
      <c r="AM559" s="82">
        <f t="shared" si="378"/>
        <v>0.62496093994125368</v>
      </c>
      <c r="AN559" s="71">
        <f t="shared" si="379"/>
        <v>6250</v>
      </c>
      <c r="AO559" s="71">
        <f t="shared" si="380"/>
        <v>10459.068458133752</v>
      </c>
      <c r="AP559" s="72">
        <f t="shared" si="394"/>
        <v>1.0355584022292419E-4</v>
      </c>
      <c r="AR559" s="116" t="s">
        <v>674</v>
      </c>
      <c r="AS559" s="116"/>
      <c r="AT559" s="25">
        <f t="shared" si="402"/>
        <v>0.55279286740720301</v>
      </c>
      <c r="AU559" s="48">
        <f t="shared" si="381"/>
        <v>5781.6984433799898</v>
      </c>
      <c r="AV559" s="25">
        <f t="shared" si="403"/>
        <v>0.31870269772840853</v>
      </c>
      <c r="AW559" s="48">
        <f t="shared" si="382"/>
        <v>3333.333333333333</v>
      </c>
      <c r="AX559" s="25">
        <f t="shared" si="404"/>
        <v>0.31870269772840853</v>
      </c>
      <c r="AY559" s="48">
        <f t="shared" si="383"/>
        <v>3333.333333333333</v>
      </c>
      <c r="AZ559" s="48">
        <f t="shared" si="384"/>
        <v>12448.365110046656</v>
      </c>
      <c r="BA559" s="25">
        <f t="shared" si="405"/>
        <v>4.6420583640646257E-4</v>
      </c>
      <c r="BC559" s="116" t="s">
        <v>1566</v>
      </c>
      <c r="BD559" s="116"/>
      <c r="BE559" s="56">
        <f t="shared" si="395"/>
        <v>0.33333333333333331</v>
      </c>
      <c r="BF559" s="48">
        <f t="shared" si="396"/>
        <v>4149.4550366822186</v>
      </c>
      <c r="BG559" s="56">
        <f t="shared" si="397"/>
        <v>0.33333333333333331</v>
      </c>
      <c r="BH559" s="48">
        <f t="shared" si="398"/>
        <v>3334.4444444444439</v>
      </c>
      <c r="BI559" s="56">
        <f t="shared" si="399"/>
        <v>0.33333333333333331</v>
      </c>
      <c r="BJ559" s="48">
        <f t="shared" si="400"/>
        <v>3334.4444444444439</v>
      </c>
      <c r="BK559" s="48">
        <f t="shared" si="385"/>
        <v>12448.365110046656</v>
      </c>
      <c r="BL559" s="51">
        <f t="shared" si="401"/>
        <v>4.6420583640638391E-4</v>
      </c>
    </row>
    <row r="560" spans="2:64" x14ac:dyDescent="0.2">
      <c r="B560" s="94">
        <v>44471</v>
      </c>
      <c r="C560" s="120">
        <f t="shared" si="406"/>
        <v>173.1045710547198</v>
      </c>
      <c r="D560" s="72">
        <f t="shared" si="415"/>
        <v>1.000000000000033E-3</v>
      </c>
      <c r="E560" s="22">
        <v>1000</v>
      </c>
      <c r="F560" s="96">
        <f t="shared" si="408"/>
        <v>173104.5710547198</v>
      </c>
      <c r="G560" s="72">
        <f t="shared" si="409"/>
        <v>0.10346309133899217</v>
      </c>
      <c r="H560" s="21">
        <v>100</v>
      </c>
      <c r="I560" s="72">
        <f t="shared" si="416"/>
        <v>0</v>
      </c>
      <c r="J560" s="22">
        <v>5000</v>
      </c>
      <c r="K560" s="96">
        <f t="shared" si="410"/>
        <v>500000</v>
      </c>
      <c r="L560" s="72">
        <f t="shared" si="411"/>
        <v>0.29884563622033594</v>
      </c>
      <c r="M560" s="21">
        <v>100</v>
      </c>
      <c r="N560" s="72">
        <f t="shared" si="417"/>
        <v>0</v>
      </c>
      <c r="O560" s="22">
        <v>10000</v>
      </c>
      <c r="P560" s="96">
        <f t="shared" si="412"/>
        <v>1000000</v>
      </c>
      <c r="Q560" s="72">
        <f t="shared" si="413"/>
        <v>0.59769127244067188</v>
      </c>
      <c r="R560" s="120">
        <f t="shared" si="414"/>
        <v>1673104.5710547199</v>
      </c>
      <c r="S560" s="99">
        <f t="shared" si="407"/>
        <v>1</v>
      </c>
      <c r="V560" s="116" t="s">
        <v>675</v>
      </c>
      <c r="W560" s="116"/>
      <c r="X560" s="72">
        <f t="shared" si="386"/>
        <v>0.10850847087975848</v>
      </c>
      <c r="Y560" s="71">
        <f t="shared" si="387"/>
        <v>1085.1525265918847</v>
      </c>
      <c r="Z560" s="72">
        <f t="shared" si="388"/>
        <v>0.31248046997062684</v>
      </c>
      <c r="AA560" s="71">
        <f t="shared" si="389"/>
        <v>3125</v>
      </c>
      <c r="AB560" s="72">
        <f t="shared" si="390"/>
        <v>0.62496093994125368</v>
      </c>
      <c r="AC560" s="71">
        <f t="shared" si="391"/>
        <v>6250</v>
      </c>
      <c r="AD560" s="71">
        <f t="shared" si="392"/>
        <v>10460.152526591884</v>
      </c>
      <c r="AE560" s="72">
        <f t="shared" si="393"/>
        <v>1.0364866263874134E-4</v>
      </c>
      <c r="AG560" s="116" t="s">
        <v>1567</v>
      </c>
      <c r="AH560" s="116"/>
      <c r="AI560" s="82">
        <f t="shared" si="374"/>
        <v>0.10850847087975848</v>
      </c>
      <c r="AJ560" s="71">
        <f t="shared" si="375"/>
        <v>1085.1525265918847</v>
      </c>
      <c r="AK560" s="117">
        <f t="shared" si="376"/>
        <v>0.31248046997062684</v>
      </c>
      <c r="AL560" s="118">
        <f t="shared" si="377"/>
        <v>3125</v>
      </c>
      <c r="AM560" s="82">
        <f t="shared" si="378"/>
        <v>0.62496093994125368</v>
      </c>
      <c r="AN560" s="71">
        <f t="shared" si="379"/>
        <v>6250</v>
      </c>
      <c r="AO560" s="71">
        <f t="shared" si="380"/>
        <v>10460.152526591884</v>
      </c>
      <c r="AP560" s="72">
        <f t="shared" si="394"/>
        <v>1.0364866263867789E-4</v>
      </c>
      <c r="AR560" s="116" t="s">
        <v>675</v>
      </c>
      <c r="AS560" s="116"/>
      <c r="AT560" s="25">
        <f t="shared" si="402"/>
        <v>0.55328831268094714</v>
      </c>
      <c r="AU560" s="48">
        <f t="shared" si="381"/>
        <v>5787.4801418233692</v>
      </c>
      <c r="AV560" s="25">
        <f t="shared" si="403"/>
        <v>0.31866966804349228</v>
      </c>
      <c r="AW560" s="48">
        <f t="shared" si="382"/>
        <v>3333.333333333333</v>
      </c>
      <c r="AX560" s="25">
        <f t="shared" si="404"/>
        <v>0.31866966804349228</v>
      </c>
      <c r="AY560" s="48">
        <f t="shared" si="383"/>
        <v>3333.333333333333</v>
      </c>
      <c r="AZ560" s="48">
        <f t="shared" si="384"/>
        <v>12454.146808490033</v>
      </c>
      <c r="BA560" s="25">
        <f t="shared" si="405"/>
        <v>4.6445443978111809E-4</v>
      </c>
      <c r="BC560" s="116" t="s">
        <v>1567</v>
      </c>
      <c r="BD560" s="116"/>
      <c r="BE560" s="56">
        <f t="shared" si="395"/>
        <v>0.33333333333333331</v>
      </c>
      <c r="BF560" s="48">
        <f t="shared" si="396"/>
        <v>4151.3822694966775</v>
      </c>
      <c r="BG560" s="56">
        <f t="shared" si="397"/>
        <v>0.33333333333333331</v>
      </c>
      <c r="BH560" s="48">
        <f t="shared" si="398"/>
        <v>3334.4444444444439</v>
      </c>
      <c r="BI560" s="56">
        <f t="shared" si="399"/>
        <v>0.33333333333333331</v>
      </c>
      <c r="BJ560" s="48">
        <f t="shared" si="400"/>
        <v>3334.4444444444439</v>
      </c>
      <c r="BK560" s="48">
        <f t="shared" si="385"/>
        <v>12454.146808490033</v>
      </c>
      <c r="BL560" s="51">
        <f t="shared" si="401"/>
        <v>4.6445443978115897E-4</v>
      </c>
    </row>
    <row r="561" spans="2:64" x14ac:dyDescent="0.2">
      <c r="B561" s="94">
        <v>44472</v>
      </c>
      <c r="C561" s="120">
        <f t="shared" si="406"/>
        <v>173.27767562577452</v>
      </c>
      <c r="D561" s="72">
        <f t="shared" si="415"/>
        <v>1.0000000000000132E-3</v>
      </c>
      <c r="E561" s="22">
        <v>1000</v>
      </c>
      <c r="F561" s="96">
        <f t="shared" si="408"/>
        <v>173277.67562577451</v>
      </c>
      <c r="G561" s="72">
        <f t="shared" si="409"/>
        <v>0.10355584022297548</v>
      </c>
      <c r="H561" s="21">
        <v>100</v>
      </c>
      <c r="I561" s="72">
        <f t="shared" si="416"/>
        <v>0</v>
      </c>
      <c r="J561" s="22">
        <v>5000</v>
      </c>
      <c r="K561" s="96">
        <f t="shared" si="410"/>
        <v>500000</v>
      </c>
      <c r="L561" s="72">
        <f t="shared" si="411"/>
        <v>0.29881471992567482</v>
      </c>
      <c r="M561" s="21">
        <v>100</v>
      </c>
      <c r="N561" s="72">
        <f t="shared" si="417"/>
        <v>0</v>
      </c>
      <c r="O561" s="22">
        <v>10000</v>
      </c>
      <c r="P561" s="96">
        <f t="shared" si="412"/>
        <v>1000000</v>
      </c>
      <c r="Q561" s="72">
        <f t="shared" si="413"/>
        <v>0.59762943985134964</v>
      </c>
      <c r="R561" s="120">
        <f t="shared" si="414"/>
        <v>1673277.6756257745</v>
      </c>
      <c r="S561" s="99">
        <f t="shared" si="407"/>
        <v>1</v>
      </c>
      <c r="V561" s="116" t="s">
        <v>676</v>
      </c>
      <c r="W561" s="116"/>
      <c r="X561" s="72">
        <f t="shared" si="386"/>
        <v>0.10861697935063824</v>
      </c>
      <c r="Y561" s="71">
        <f t="shared" si="387"/>
        <v>1086.2376791184765</v>
      </c>
      <c r="Z561" s="72">
        <f t="shared" si="388"/>
        <v>0.31248046997062684</v>
      </c>
      <c r="AA561" s="71">
        <f t="shared" si="389"/>
        <v>3125</v>
      </c>
      <c r="AB561" s="72">
        <f t="shared" si="390"/>
        <v>0.62496093994125368</v>
      </c>
      <c r="AC561" s="71">
        <f t="shared" si="391"/>
        <v>6250</v>
      </c>
      <c r="AD561" s="71">
        <f t="shared" si="392"/>
        <v>10461.237679118476</v>
      </c>
      <c r="AE561" s="72">
        <f t="shared" si="393"/>
        <v>1.0374155862765331E-4</v>
      </c>
      <c r="AG561" s="116" t="s">
        <v>1568</v>
      </c>
      <c r="AH561" s="116"/>
      <c r="AI561" s="82">
        <f t="shared" si="374"/>
        <v>0.10861697935063824</v>
      </c>
      <c r="AJ561" s="71">
        <f t="shared" si="375"/>
        <v>1086.2376791184765</v>
      </c>
      <c r="AK561" s="117">
        <f t="shared" si="376"/>
        <v>0.31248046997062684</v>
      </c>
      <c r="AL561" s="118">
        <f t="shared" si="377"/>
        <v>3125</v>
      </c>
      <c r="AM561" s="82">
        <f t="shared" si="378"/>
        <v>0.62496093994125368</v>
      </c>
      <c r="AN561" s="71">
        <f t="shared" si="379"/>
        <v>6250</v>
      </c>
      <c r="AO561" s="71">
        <f t="shared" si="380"/>
        <v>10461.237679118476</v>
      </c>
      <c r="AP561" s="72">
        <f t="shared" si="394"/>
        <v>1.0374155862757917E-4</v>
      </c>
      <c r="AR561" s="116" t="s">
        <v>676</v>
      </c>
      <c r="AS561" s="116"/>
      <c r="AT561" s="25">
        <f t="shared" si="402"/>
        <v>0.55378415056270536</v>
      </c>
      <c r="AU561" s="48">
        <f t="shared" si="381"/>
        <v>5793.2676219651921</v>
      </c>
      <c r="AV561" s="25">
        <f t="shared" si="403"/>
        <v>0.3186366121847084</v>
      </c>
      <c r="AW561" s="48">
        <f t="shared" si="382"/>
        <v>3333.333333333333</v>
      </c>
      <c r="AX561" s="25">
        <f t="shared" si="404"/>
        <v>0.3186366121847084</v>
      </c>
      <c r="AY561" s="48">
        <f t="shared" si="383"/>
        <v>3333.333333333333</v>
      </c>
      <c r="AZ561" s="48">
        <f t="shared" si="384"/>
        <v>12459.934288631859</v>
      </c>
      <c r="BA561" s="25">
        <f t="shared" si="405"/>
        <v>4.647030608215016E-4</v>
      </c>
      <c r="BC561" s="116" t="s">
        <v>1568</v>
      </c>
      <c r="BD561" s="116"/>
      <c r="BE561" s="56">
        <f t="shared" si="395"/>
        <v>0.33333333333333331</v>
      </c>
      <c r="BF561" s="48">
        <f t="shared" si="396"/>
        <v>4153.3114295439527</v>
      </c>
      <c r="BG561" s="56">
        <f t="shared" si="397"/>
        <v>0.33333333333333331</v>
      </c>
      <c r="BH561" s="48">
        <f t="shared" si="398"/>
        <v>3334.4444444444439</v>
      </c>
      <c r="BI561" s="56">
        <f t="shared" si="399"/>
        <v>0.33333333333333331</v>
      </c>
      <c r="BJ561" s="48">
        <f t="shared" si="400"/>
        <v>3334.4444444444439</v>
      </c>
      <c r="BK561" s="48">
        <f t="shared" si="385"/>
        <v>12459.934288631859</v>
      </c>
      <c r="BL561" s="51">
        <f t="shared" si="401"/>
        <v>4.6470306082158075E-4</v>
      </c>
    </row>
    <row r="562" spans="2:64" x14ac:dyDescent="0.2">
      <c r="B562" s="94">
        <v>44473</v>
      </c>
      <c r="C562" s="120">
        <f t="shared" si="406"/>
        <v>173.45095330140029</v>
      </c>
      <c r="D562" s="72">
        <f t="shared" si="415"/>
        <v>9.9999999999996945E-4</v>
      </c>
      <c r="E562" s="22">
        <v>1000</v>
      </c>
      <c r="F562" s="96">
        <f t="shared" si="408"/>
        <v>173450.9533014003</v>
      </c>
      <c r="G562" s="72">
        <f t="shared" si="409"/>
        <v>0.10364866263885091</v>
      </c>
      <c r="H562" s="21">
        <v>100</v>
      </c>
      <c r="I562" s="72">
        <f t="shared" si="416"/>
        <v>0</v>
      </c>
      <c r="J562" s="22">
        <v>5000</v>
      </c>
      <c r="K562" s="96">
        <f t="shared" si="410"/>
        <v>500000</v>
      </c>
      <c r="L562" s="72">
        <f t="shared" si="411"/>
        <v>0.29878377912038301</v>
      </c>
      <c r="M562" s="21">
        <v>100</v>
      </c>
      <c r="N562" s="72">
        <f t="shared" si="417"/>
        <v>0</v>
      </c>
      <c r="O562" s="22">
        <v>10000</v>
      </c>
      <c r="P562" s="96">
        <f t="shared" si="412"/>
        <v>1000000</v>
      </c>
      <c r="Q562" s="72">
        <f t="shared" si="413"/>
        <v>0.59756755824076602</v>
      </c>
      <c r="R562" s="120">
        <f t="shared" si="414"/>
        <v>1673450.9533014004</v>
      </c>
      <c r="S562" s="99">
        <f t="shared" si="407"/>
        <v>1</v>
      </c>
      <c r="V562" s="116" t="s">
        <v>677</v>
      </c>
      <c r="W562" s="116"/>
      <c r="X562" s="72">
        <f t="shared" si="386"/>
        <v>0.10872559632998886</v>
      </c>
      <c r="Y562" s="71">
        <f t="shared" si="387"/>
        <v>1087.3239167975948</v>
      </c>
      <c r="Z562" s="72">
        <f t="shared" si="388"/>
        <v>0.31248046997062684</v>
      </c>
      <c r="AA562" s="71">
        <f t="shared" si="389"/>
        <v>3125</v>
      </c>
      <c r="AB562" s="72">
        <f t="shared" si="390"/>
        <v>0.62496093994125368</v>
      </c>
      <c r="AC562" s="71">
        <f t="shared" si="391"/>
        <v>6250</v>
      </c>
      <c r="AD562" s="71">
        <f t="shared" si="392"/>
        <v>10462.323916797595</v>
      </c>
      <c r="AE562" s="72">
        <f t="shared" si="393"/>
        <v>1.0383452823057878E-4</v>
      </c>
      <c r="AG562" s="116" t="s">
        <v>1569</v>
      </c>
      <c r="AH562" s="116"/>
      <c r="AI562" s="82">
        <f t="shared" si="374"/>
        <v>0.10872559632998886</v>
      </c>
      <c r="AJ562" s="71">
        <f t="shared" si="375"/>
        <v>1087.3239167975948</v>
      </c>
      <c r="AK562" s="117">
        <f t="shared" si="376"/>
        <v>0.31248046997062684</v>
      </c>
      <c r="AL562" s="118">
        <f t="shared" si="377"/>
        <v>3125</v>
      </c>
      <c r="AM562" s="82">
        <f t="shared" si="378"/>
        <v>0.62496093994125368</v>
      </c>
      <c r="AN562" s="71">
        <f t="shared" si="379"/>
        <v>6250</v>
      </c>
      <c r="AO562" s="71">
        <f t="shared" si="380"/>
        <v>10462.323916797595</v>
      </c>
      <c r="AP562" s="72">
        <f t="shared" si="394"/>
        <v>1.0383452823048422E-4</v>
      </c>
      <c r="AR562" s="116" t="s">
        <v>677</v>
      </c>
      <c r="AS562" s="116"/>
      <c r="AT562" s="25">
        <f t="shared" si="402"/>
        <v>0.55428038127137114</v>
      </c>
      <c r="AU562" s="48">
        <f t="shared" si="381"/>
        <v>5799.0608895871565</v>
      </c>
      <c r="AV562" s="25">
        <f t="shared" si="403"/>
        <v>0.31860353013746401</v>
      </c>
      <c r="AW562" s="48">
        <f t="shared" si="382"/>
        <v>3333.333333333333</v>
      </c>
      <c r="AX562" s="25">
        <f t="shared" si="404"/>
        <v>0.31860353013746401</v>
      </c>
      <c r="AY562" s="48">
        <f t="shared" si="383"/>
        <v>3333.333333333333</v>
      </c>
      <c r="AZ562" s="48">
        <f t="shared" si="384"/>
        <v>12465.727556253823</v>
      </c>
      <c r="BA562" s="25">
        <f t="shared" si="405"/>
        <v>4.6495169940422314E-4</v>
      </c>
      <c r="BC562" s="116" t="s">
        <v>1569</v>
      </c>
      <c r="BD562" s="116"/>
      <c r="BE562" s="56">
        <f t="shared" si="395"/>
        <v>0.33333333333333331</v>
      </c>
      <c r="BF562" s="48">
        <f t="shared" si="396"/>
        <v>4155.2425187512745</v>
      </c>
      <c r="BG562" s="56">
        <f t="shared" si="397"/>
        <v>0.33333333333333331</v>
      </c>
      <c r="BH562" s="48">
        <f t="shared" si="398"/>
        <v>3334.4444444444439</v>
      </c>
      <c r="BI562" s="56">
        <f t="shared" si="399"/>
        <v>0.33333333333333331</v>
      </c>
      <c r="BJ562" s="48">
        <f t="shared" si="400"/>
        <v>3334.4444444444439</v>
      </c>
      <c r="BK562" s="48">
        <f t="shared" si="385"/>
        <v>12465.727556253823</v>
      </c>
      <c r="BL562" s="51">
        <f t="shared" si="401"/>
        <v>4.6495169940419245E-4</v>
      </c>
    </row>
    <row r="563" spans="2:64" x14ac:dyDescent="0.2">
      <c r="B563" s="94">
        <v>44474</v>
      </c>
      <c r="C563" s="120">
        <f t="shared" si="406"/>
        <v>173.62440425470169</v>
      </c>
      <c r="D563" s="72">
        <f t="shared" si="415"/>
        <v>9.9999999999998506E-4</v>
      </c>
      <c r="E563" s="22">
        <v>1000</v>
      </c>
      <c r="F563" s="96">
        <f t="shared" si="408"/>
        <v>173624.40425470169</v>
      </c>
      <c r="G563" s="72">
        <f t="shared" si="409"/>
        <v>0.10374155862767794</v>
      </c>
      <c r="H563" s="21">
        <v>100</v>
      </c>
      <c r="I563" s="72">
        <f t="shared" si="416"/>
        <v>0</v>
      </c>
      <c r="J563" s="22">
        <v>5000</v>
      </c>
      <c r="K563" s="96">
        <f t="shared" si="410"/>
        <v>500000</v>
      </c>
      <c r="L563" s="72">
        <f t="shared" si="411"/>
        <v>0.29875281379077401</v>
      </c>
      <c r="M563" s="21">
        <v>100</v>
      </c>
      <c r="N563" s="72">
        <f t="shared" si="417"/>
        <v>0</v>
      </c>
      <c r="O563" s="22">
        <v>10000</v>
      </c>
      <c r="P563" s="96">
        <f t="shared" si="412"/>
        <v>1000000</v>
      </c>
      <c r="Q563" s="72">
        <f t="shared" si="413"/>
        <v>0.59750562758154802</v>
      </c>
      <c r="R563" s="120">
        <f t="shared" si="414"/>
        <v>1673624.4042547017</v>
      </c>
      <c r="S563" s="99">
        <f t="shared" si="407"/>
        <v>1</v>
      </c>
      <c r="V563" s="116" t="s">
        <v>678</v>
      </c>
      <c r="W563" s="116"/>
      <c r="X563" s="72">
        <f t="shared" si="386"/>
        <v>0.10883432192631885</v>
      </c>
      <c r="Y563" s="71">
        <f t="shared" si="387"/>
        <v>1088.4112407143925</v>
      </c>
      <c r="Z563" s="72">
        <f t="shared" si="388"/>
        <v>0.31248046997062684</v>
      </c>
      <c r="AA563" s="71">
        <f t="shared" si="389"/>
        <v>3125</v>
      </c>
      <c r="AB563" s="72">
        <f t="shared" si="390"/>
        <v>0.62496093994125368</v>
      </c>
      <c r="AC563" s="71">
        <f t="shared" si="391"/>
        <v>6250</v>
      </c>
      <c r="AD563" s="71">
        <f t="shared" si="392"/>
        <v>10463.411240714393</v>
      </c>
      <c r="AE563" s="72">
        <f t="shared" si="393"/>
        <v>1.0392757148839111E-4</v>
      </c>
      <c r="AG563" s="116" t="s">
        <v>1570</v>
      </c>
      <c r="AH563" s="116"/>
      <c r="AI563" s="82">
        <f t="shared" si="374"/>
        <v>0.10883432192631885</v>
      </c>
      <c r="AJ563" s="71">
        <f t="shared" si="375"/>
        <v>1088.4112407143925</v>
      </c>
      <c r="AK563" s="117">
        <f t="shared" si="376"/>
        <v>0.31248046997062684</v>
      </c>
      <c r="AL563" s="118">
        <f t="shared" si="377"/>
        <v>3125</v>
      </c>
      <c r="AM563" s="82">
        <f t="shared" si="378"/>
        <v>0.62496093994125368</v>
      </c>
      <c r="AN563" s="71">
        <f t="shared" si="379"/>
        <v>6250</v>
      </c>
      <c r="AO563" s="71">
        <f t="shared" si="380"/>
        <v>10463.411240714393</v>
      </c>
      <c r="AP563" s="72">
        <f t="shared" si="394"/>
        <v>1.0392757148847132E-4</v>
      </c>
      <c r="AR563" s="116" t="s">
        <v>678</v>
      </c>
      <c r="AS563" s="116"/>
      <c r="AT563" s="25">
        <f t="shared" si="402"/>
        <v>0.55477700502579264</v>
      </c>
      <c r="AU563" s="48">
        <f t="shared" si="381"/>
        <v>5804.8599504767444</v>
      </c>
      <c r="AV563" s="25">
        <f t="shared" si="403"/>
        <v>0.31857042188716922</v>
      </c>
      <c r="AW563" s="48">
        <f t="shared" si="382"/>
        <v>3333.333333333333</v>
      </c>
      <c r="AX563" s="25">
        <f t="shared" si="404"/>
        <v>0.31857042188716922</v>
      </c>
      <c r="AY563" s="48">
        <f t="shared" si="383"/>
        <v>3333.333333333333</v>
      </c>
      <c r="AZ563" s="48">
        <f t="shared" si="384"/>
        <v>12471.526617143409</v>
      </c>
      <c r="BA563" s="25">
        <f t="shared" si="405"/>
        <v>4.6520035540773181E-4</v>
      </c>
      <c r="BC563" s="116" t="s">
        <v>1570</v>
      </c>
      <c r="BD563" s="116"/>
      <c r="BE563" s="56">
        <f t="shared" si="395"/>
        <v>0.33333333333333331</v>
      </c>
      <c r="BF563" s="48">
        <f t="shared" si="396"/>
        <v>4157.1755390478029</v>
      </c>
      <c r="BG563" s="56">
        <f t="shared" si="397"/>
        <v>0.33333333333333331</v>
      </c>
      <c r="BH563" s="48">
        <f t="shared" si="398"/>
        <v>3334.4444444444439</v>
      </c>
      <c r="BI563" s="56">
        <f t="shared" si="399"/>
        <v>0.33333333333333331</v>
      </c>
      <c r="BJ563" s="48">
        <f t="shared" si="400"/>
        <v>3334.4444444444439</v>
      </c>
      <c r="BK563" s="48">
        <f t="shared" si="385"/>
        <v>12471.526617143409</v>
      </c>
      <c r="BL563" s="51">
        <f t="shared" si="401"/>
        <v>4.6520035540775773E-4</v>
      </c>
    </row>
    <row r="564" spans="2:64" x14ac:dyDescent="0.2">
      <c r="B564" s="94">
        <v>44475</v>
      </c>
      <c r="C564" s="120">
        <f t="shared" si="406"/>
        <v>173.79802865895638</v>
      </c>
      <c r="D564" s="72">
        <f t="shared" si="415"/>
        <v>9.9999999999996554E-4</v>
      </c>
      <c r="E564" s="22">
        <v>1000</v>
      </c>
      <c r="F564" s="96">
        <f t="shared" si="408"/>
        <v>173798.02865895638</v>
      </c>
      <c r="G564" s="72">
        <f t="shared" si="409"/>
        <v>0.10383452823050761</v>
      </c>
      <c r="H564" s="21">
        <v>100</v>
      </c>
      <c r="I564" s="72">
        <f t="shared" si="416"/>
        <v>0</v>
      </c>
      <c r="J564" s="22">
        <v>5000</v>
      </c>
      <c r="K564" s="96">
        <f t="shared" si="410"/>
        <v>500000</v>
      </c>
      <c r="L564" s="72">
        <f t="shared" si="411"/>
        <v>0.29872182392316415</v>
      </c>
      <c r="M564" s="21">
        <v>100</v>
      </c>
      <c r="N564" s="72">
        <f t="shared" si="417"/>
        <v>0</v>
      </c>
      <c r="O564" s="22">
        <v>10000</v>
      </c>
      <c r="P564" s="96">
        <f t="shared" si="412"/>
        <v>1000000</v>
      </c>
      <c r="Q564" s="72">
        <f t="shared" si="413"/>
        <v>0.59744364784632831</v>
      </c>
      <c r="R564" s="120">
        <f t="shared" si="414"/>
        <v>1673798.0286589563</v>
      </c>
      <c r="S564" s="99">
        <f t="shared" si="407"/>
        <v>1</v>
      </c>
      <c r="V564" s="116" t="s">
        <v>679</v>
      </c>
      <c r="W564" s="116"/>
      <c r="X564" s="72">
        <f t="shared" si="386"/>
        <v>0.10894315624824517</v>
      </c>
      <c r="Y564" s="71">
        <f t="shared" si="387"/>
        <v>1089.4996519551069</v>
      </c>
      <c r="Z564" s="72">
        <f t="shared" si="388"/>
        <v>0.31248046997062684</v>
      </c>
      <c r="AA564" s="71">
        <f t="shared" si="389"/>
        <v>3125</v>
      </c>
      <c r="AB564" s="72">
        <f t="shared" si="390"/>
        <v>0.62496093994125368</v>
      </c>
      <c r="AC564" s="71">
        <f t="shared" si="391"/>
        <v>6250</v>
      </c>
      <c r="AD564" s="71">
        <f t="shared" si="392"/>
        <v>10464.499651955106</v>
      </c>
      <c r="AE564" s="72">
        <f t="shared" si="393"/>
        <v>1.040206884421993E-4</v>
      </c>
      <c r="AG564" s="116" t="s">
        <v>1571</v>
      </c>
      <c r="AH564" s="116"/>
      <c r="AI564" s="82">
        <f t="shared" si="374"/>
        <v>0.10894315624824517</v>
      </c>
      <c r="AJ564" s="71">
        <f t="shared" si="375"/>
        <v>1089.4996519551069</v>
      </c>
      <c r="AK564" s="117">
        <f t="shared" si="376"/>
        <v>0.31248046997062684</v>
      </c>
      <c r="AL564" s="118">
        <f t="shared" si="377"/>
        <v>3125</v>
      </c>
      <c r="AM564" s="82">
        <f t="shared" si="378"/>
        <v>0.62496093994125368</v>
      </c>
      <c r="AN564" s="71">
        <f t="shared" si="379"/>
        <v>6250</v>
      </c>
      <c r="AO564" s="71">
        <f t="shared" si="380"/>
        <v>10464.499651955106</v>
      </c>
      <c r="AP564" s="72">
        <f t="shared" si="394"/>
        <v>1.040206884421746E-4</v>
      </c>
      <c r="AR564" s="116" t="s">
        <v>679</v>
      </c>
      <c r="AS564" s="116"/>
      <c r="AT564" s="25">
        <f t="shared" si="402"/>
        <v>0.55527402204477128</v>
      </c>
      <c r="AU564" s="48">
        <f t="shared" si="381"/>
        <v>5810.6648104272208</v>
      </c>
      <c r="AV564" s="25">
        <f t="shared" si="403"/>
        <v>0.31853728741923737</v>
      </c>
      <c r="AW564" s="48">
        <f t="shared" si="382"/>
        <v>3333.333333333333</v>
      </c>
      <c r="AX564" s="25">
        <f t="shared" si="404"/>
        <v>0.31853728741923737</v>
      </c>
      <c r="AY564" s="48">
        <f t="shared" si="383"/>
        <v>3333.333333333333</v>
      </c>
      <c r="AZ564" s="48">
        <f t="shared" si="384"/>
        <v>12477.331477093885</v>
      </c>
      <c r="BA564" s="25">
        <f t="shared" si="405"/>
        <v>4.6544902870968507E-4</v>
      </c>
      <c r="BC564" s="116" t="s">
        <v>1571</v>
      </c>
      <c r="BD564" s="116"/>
      <c r="BE564" s="56">
        <f t="shared" si="395"/>
        <v>0.33333333333333331</v>
      </c>
      <c r="BF564" s="48">
        <f t="shared" si="396"/>
        <v>4159.110492364628</v>
      </c>
      <c r="BG564" s="56">
        <f t="shared" si="397"/>
        <v>0.33333333333333331</v>
      </c>
      <c r="BH564" s="48">
        <f t="shared" si="398"/>
        <v>3334.4444444444439</v>
      </c>
      <c r="BI564" s="56">
        <f t="shared" si="399"/>
        <v>0.33333333333333331</v>
      </c>
      <c r="BJ564" s="48">
        <f t="shared" si="400"/>
        <v>3334.4444444444439</v>
      </c>
      <c r="BK564" s="48">
        <f t="shared" si="385"/>
        <v>12477.331477093885</v>
      </c>
      <c r="BL564" s="51">
        <f t="shared" si="401"/>
        <v>4.6544902870970795E-4</v>
      </c>
    </row>
    <row r="565" spans="2:64" x14ac:dyDescent="0.2">
      <c r="B565" s="94">
        <v>44476</v>
      </c>
      <c r="C565" s="120">
        <f t="shared" si="406"/>
        <v>173.97182668761533</v>
      </c>
      <c r="D565" s="72">
        <f t="shared" si="415"/>
        <v>9.9999999999996576E-4</v>
      </c>
      <c r="E565" s="22">
        <v>1000</v>
      </c>
      <c r="F565" s="96">
        <f t="shared" si="408"/>
        <v>173971.82668761534</v>
      </c>
      <c r="G565" s="72">
        <f t="shared" si="409"/>
        <v>0.10392757148838247</v>
      </c>
      <c r="H565" s="21">
        <v>100</v>
      </c>
      <c r="I565" s="72">
        <f t="shared" si="416"/>
        <v>0</v>
      </c>
      <c r="J565" s="22">
        <v>5000</v>
      </c>
      <c r="K565" s="96">
        <f t="shared" si="410"/>
        <v>500000</v>
      </c>
      <c r="L565" s="72">
        <f t="shared" si="411"/>
        <v>0.2986908095038725</v>
      </c>
      <c r="M565" s="21">
        <v>100</v>
      </c>
      <c r="N565" s="72">
        <f t="shared" si="417"/>
        <v>0</v>
      </c>
      <c r="O565" s="22">
        <v>10000</v>
      </c>
      <c r="P565" s="96">
        <f t="shared" si="412"/>
        <v>1000000</v>
      </c>
      <c r="Q565" s="72">
        <f t="shared" si="413"/>
        <v>0.597381619007745</v>
      </c>
      <c r="R565" s="120">
        <f t="shared" si="414"/>
        <v>1673971.8266876154</v>
      </c>
      <c r="S565" s="99">
        <f t="shared" si="407"/>
        <v>1</v>
      </c>
      <c r="V565" s="116" t="s">
        <v>680</v>
      </c>
      <c r="W565" s="116"/>
      <c r="X565" s="72">
        <f t="shared" si="386"/>
        <v>0.10905209940449344</v>
      </c>
      <c r="Y565" s="71">
        <f t="shared" si="387"/>
        <v>1090.5891516070621</v>
      </c>
      <c r="Z565" s="72">
        <f t="shared" si="388"/>
        <v>0.31248046997062684</v>
      </c>
      <c r="AA565" s="71">
        <f t="shared" si="389"/>
        <v>3125</v>
      </c>
      <c r="AB565" s="72">
        <f t="shared" si="390"/>
        <v>0.62496093994125368</v>
      </c>
      <c r="AC565" s="71">
        <f t="shared" si="391"/>
        <v>6250</v>
      </c>
      <c r="AD565" s="71">
        <f t="shared" si="392"/>
        <v>10465.589151607062</v>
      </c>
      <c r="AE565" s="72">
        <f t="shared" si="393"/>
        <v>1.0411387913352135E-4</v>
      </c>
      <c r="AG565" s="116" t="s">
        <v>1572</v>
      </c>
      <c r="AH565" s="116"/>
      <c r="AI565" s="82">
        <f t="shared" ref="AI565:AI628" si="418">X565</f>
        <v>0.10905209940449344</v>
      </c>
      <c r="AJ565" s="71">
        <f t="shared" ref="AJ565:AJ628" si="419">Y565</f>
        <v>1090.5891516070621</v>
      </c>
      <c r="AK565" s="117">
        <f t="shared" ref="AK565:AK628" si="420">Z565</f>
        <v>0.31248046997062684</v>
      </c>
      <c r="AL565" s="118">
        <f t="shared" ref="AL565:AL628" si="421">AA565</f>
        <v>3125</v>
      </c>
      <c r="AM565" s="82">
        <f t="shared" ref="AM565:AM628" si="422">AB565</f>
        <v>0.62496093994125368</v>
      </c>
      <c r="AN565" s="71">
        <f t="shared" ref="AN565:AN628" si="423">AC565</f>
        <v>6250</v>
      </c>
      <c r="AO565" s="71">
        <f t="shared" ref="AO565:AO628" si="424">AD565</f>
        <v>10465.589151607062</v>
      </c>
      <c r="AP565" s="72">
        <f t="shared" si="394"/>
        <v>1.0411387913356052E-4</v>
      </c>
      <c r="AR565" s="116" t="s">
        <v>680</v>
      </c>
      <c r="AS565" s="116"/>
      <c r="AT565" s="25">
        <f t="shared" si="402"/>
        <v>0.55577143254706196</v>
      </c>
      <c r="AU565" s="48">
        <f t="shared" ref="AU565:AU628" si="425">AU564*(1+D568)</f>
        <v>5816.4754752376484</v>
      </c>
      <c r="AV565" s="25">
        <f t="shared" si="403"/>
        <v>0.31850412671908462</v>
      </c>
      <c r="AW565" s="48">
        <f t="shared" ref="AW565:AW628" si="426">AW564*(1+I568)</f>
        <v>3333.333333333333</v>
      </c>
      <c r="AX565" s="25">
        <f t="shared" si="404"/>
        <v>0.31850412671908462</v>
      </c>
      <c r="AY565" s="48">
        <f t="shared" ref="AY565:AY628" si="427">AY564*(1+N568)</f>
        <v>3333.333333333333</v>
      </c>
      <c r="AZ565" s="48">
        <f t="shared" ref="AZ565:AZ628" si="428">AU565+AW565+AY565</f>
        <v>12483.142141904314</v>
      </c>
      <c r="BA565" s="25">
        <f t="shared" si="405"/>
        <v>4.6569771918753374E-4</v>
      </c>
      <c r="BC565" s="116" t="s">
        <v>1572</v>
      </c>
      <c r="BD565" s="116"/>
      <c r="BE565" s="56">
        <f t="shared" si="395"/>
        <v>0.33333333333333331</v>
      </c>
      <c r="BF565" s="48">
        <f t="shared" si="396"/>
        <v>4161.0473806347709</v>
      </c>
      <c r="BG565" s="56">
        <f t="shared" si="397"/>
        <v>0.33333333333333331</v>
      </c>
      <c r="BH565" s="48">
        <f t="shared" si="398"/>
        <v>3334.4444444444439</v>
      </c>
      <c r="BI565" s="56">
        <f t="shared" si="399"/>
        <v>0.33333333333333331</v>
      </c>
      <c r="BJ565" s="48">
        <f t="shared" si="400"/>
        <v>3334.4444444444439</v>
      </c>
      <c r="BK565" s="48">
        <f t="shared" ref="BK565:BK628" si="429">AZ565</f>
        <v>12483.142141904314</v>
      </c>
      <c r="BL565" s="51">
        <f t="shared" si="401"/>
        <v>4.6569771918747449E-4</v>
      </c>
    </row>
    <row r="566" spans="2:64" x14ac:dyDescent="0.2">
      <c r="B566" s="94">
        <v>44477</v>
      </c>
      <c r="C566" s="120">
        <f t="shared" si="406"/>
        <v>174.14579851430295</v>
      </c>
      <c r="D566" s="72">
        <f t="shared" si="415"/>
        <v>1.0000000000000243E-3</v>
      </c>
      <c r="E566" s="22">
        <v>1000</v>
      </c>
      <c r="F566" s="96">
        <f t="shared" si="408"/>
        <v>174145.79851430297</v>
      </c>
      <c r="G566" s="72">
        <f t="shared" si="409"/>
        <v>0.10402068844233651</v>
      </c>
      <c r="H566" s="21">
        <v>100</v>
      </c>
      <c r="I566" s="72">
        <f t="shared" si="416"/>
        <v>0</v>
      </c>
      <c r="J566" s="22">
        <v>5000</v>
      </c>
      <c r="K566" s="96">
        <f t="shared" si="410"/>
        <v>500000</v>
      </c>
      <c r="L566" s="72">
        <f t="shared" si="411"/>
        <v>0.29865977051922121</v>
      </c>
      <c r="M566" s="21">
        <v>100</v>
      </c>
      <c r="N566" s="72">
        <f t="shared" si="417"/>
        <v>0</v>
      </c>
      <c r="O566" s="22">
        <v>10000</v>
      </c>
      <c r="P566" s="96">
        <f t="shared" si="412"/>
        <v>1000000</v>
      </c>
      <c r="Q566" s="72">
        <f t="shared" si="413"/>
        <v>0.59731954103844243</v>
      </c>
      <c r="R566" s="120">
        <f t="shared" si="414"/>
        <v>1674145.7985143028</v>
      </c>
      <c r="S566" s="99">
        <f t="shared" si="407"/>
        <v>1.0000000000000002</v>
      </c>
      <c r="V566" s="116" t="s">
        <v>681</v>
      </c>
      <c r="W566" s="116"/>
      <c r="X566" s="72">
        <f t="shared" si="386"/>
        <v>0.10916115150389795</v>
      </c>
      <c r="Y566" s="71">
        <f t="shared" si="387"/>
        <v>1091.6797407586694</v>
      </c>
      <c r="Z566" s="72">
        <f t="shared" si="388"/>
        <v>0.31248046997062684</v>
      </c>
      <c r="AA566" s="71">
        <f t="shared" si="389"/>
        <v>3125</v>
      </c>
      <c r="AB566" s="72">
        <f t="shared" si="390"/>
        <v>0.62496093994125368</v>
      </c>
      <c r="AC566" s="71">
        <f t="shared" si="391"/>
        <v>6250</v>
      </c>
      <c r="AD566" s="71">
        <f t="shared" si="392"/>
        <v>10466.679740758669</v>
      </c>
      <c r="AE566" s="72">
        <f t="shared" si="393"/>
        <v>1.0420714360254594E-4</v>
      </c>
      <c r="AG566" s="116" t="s">
        <v>1573</v>
      </c>
      <c r="AH566" s="116"/>
      <c r="AI566" s="82">
        <f t="shared" si="418"/>
        <v>0.10916115150389795</v>
      </c>
      <c r="AJ566" s="71">
        <f t="shared" si="419"/>
        <v>1091.6797407586694</v>
      </c>
      <c r="AK566" s="117">
        <f t="shared" si="420"/>
        <v>0.31248046997062684</v>
      </c>
      <c r="AL566" s="118">
        <f t="shared" si="421"/>
        <v>3125</v>
      </c>
      <c r="AM566" s="82">
        <f t="shared" si="422"/>
        <v>0.62496093994125368</v>
      </c>
      <c r="AN566" s="71">
        <f t="shared" si="423"/>
        <v>6250</v>
      </c>
      <c r="AO566" s="71">
        <f t="shared" si="424"/>
        <v>10466.679740758669</v>
      </c>
      <c r="AP566" s="72">
        <f t="shared" si="394"/>
        <v>1.0420714360259709E-4</v>
      </c>
      <c r="AR566" s="116" t="s">
        <v>681</v>
      </c>
      <c r="AS566" s="116"/>
      <c r="AT566" s="25">
        <f t="shared" si="402"/>
        <v>0.5562692367513733</v>
      </c>
      <c r="AU566" s="48">
        <f t="shared" si="425"/>
        <v>5822.2919507128863</v>
      </c>
      <c r="AV566" s="25">
        <f t="shared" si="403"/>
        <v>0.31847093977213053</v>
      </c>
      <c r="AW566" s="48">
        <f t="shared" si="426"/>
        <v>3333.333333333333</v>
      </c>
      <c r="AX566" s="25">
        <f t="shared" si="404"/>
        <v>0.31847093977213053</v>
      </c>
      <c r="AY566" s="48">
        <f t="shared" si="427"/>
        <v>3333.333333333333</v>
      </c>
      <c r="AZ566" s="48">
        <f t="shared" si="428"/>
        <v>12488.958617379551</v>
      </c>
      <c r="BA566" s="25">
        <f t="shared" si="405"/>
        <v>4.6594642671823059E-4</v>
      </c>
      <c r="BC566" s="116" t="s">
        <v>1573</v>
      </c>
      <c r="BD566" s="116"/>
      <c r="BE566" s="56">
        <f t="shared" si="395"/>
        <v>0.33333333333333331</v>
      </c>
      <c r="BF566" s="48">
        <f t="shared" si="396"/>
        <v>4162.9862057931832</v>
      </c>
      <c r="BG566" s="56">
        <f t="shared" si="397"/>
        <v>0.33333333333333331</v>
      </c>
      <c r="BH566" s="48">
        <f t="shared" si="398"/>
        <v>3334.4444444444439</v>
      </c>
      <c r="BI566" s="56">
        <f t="shared" si="399"/>
        <v>0.33333333333333331</v>
      </c>
      <c r="BJ566" s="48">
        <f t="shared" si="400"/>
        <v>3334.4444444444439</v>
      </c>
      <c r="BK566" s="48">
        <f t="shared" si="429"/>
        <v>12488.958617379551</v>
      </c>
      <c r="BL566" s="51">
        <f t="shared" si="401"/>
        <v>4.6594642671826669E-4</v>
      </c>
    </row>
    <row r="567" spans="2:64" x14ac:dyDescent="0.2">
      <c r="B567" s="94">
        <v>44478</v>
      </c>
      <c r="C567" s="120">
        <f t="shared" si="406"/>
        <v>174.31994431281726</v>
      </c>
      <c r="D567" s="72">
        <f t="shared" si="415"/>
        <v>9.9999999999999959E-4</v>
      </c>
      <c r="E567" s="22">
        <v>1000</v>
      </c>
      <c r="F567" s="96">
        <f t="shared" si="408"/>
        <v>174319.94431281724</v>
      </c>
      <c r="G567" s="72">
        <f t="shared" si="409"/>
        <v>0.10411387913339497</v>
      </c>
      <c r="H567" s="21">
        <v>100</v>
      </c>
      <c r="I567" s="72">
        <f t="shared" si="416"/>
        <v>0</v>
      </c>
      <c r="J567" s="22">
        <v>5000</v>
      </c>
      <c r="K567" s="96">
        <f t="shared" si="410"/>
        <v>500000</v>
      </c>
      <c r="L567" s="72">
        <f t="shared" si="411"/>
        <v>0.29862870695553501</v>
      </c>
      <c r="M567" s="21">
        <v>100</v>
      </c>
      <c r="N567" s="72">
        <f t="shared" si="417"/>
        <v>0</v>
      </c>
      <c r="O567" s="22">
        <v>10000</v>
      </c>
      <c r="P567" s="96">
        <f t="shared" si="412"/>
        <v>1000000</v>
      </c>
      <c r="Q567" s="72">
        <f t="shared" si="413"/>
        <v>0.59725741391107001</v>
      </c>
      <c r="R567" s="120">
        <f t="shared" si="414"/>
        <v>1674319.9443128172</v>
      </c>
      <c r="S567" s="99">
        <f t="shared" si="407"/>
        <v>1</v>
      </c>
      <c r="V567" s="116" t="s">
        <v>682</v>
      </c>
      <c r="W567" s="116"/>
      <c r="X567" s="72">
        <f t="shared" si="386"/>
        <v>0.10927031265540185</v>
      </c>
      <c r="Y567" s="71">
        <f t="shared" si="387"/>
        <v>1092.7714204994281</v>
      </c>
      <c r="Z567" s="72">
        <f t="shared" si="388"/>
        <v>0.31248046997062684</v>
      </c>
      <c r="AA567" s="71">
        <f t="shared" si="389"/>
        <v>3125</v>
      </c>
      <c r="AB567" s="72">
        <f t="shared" si="390"/>
        <v>0.62496093994125368</v>
      </c>
      <c r="AC567" s="71">
        <f t="shared" si="391"/>
        <v>6250</v>
      </c>
      <c r="AD567" s="71">
        <f t="shared" si="392"/>
        <v>10467.771420499428</v>
      </c>
      <c r="AE567" s="72">
        <f t="shared" si="393"/>
        <v>1.0430048189091353E-4</v>
      </c>
      <c r="AG567" s="116" t="s">
        <v>1574</v>
      </c>
      <c r="AH567" s="116"/>
      <c r="AI567" s="82">
        <f t="shared" si="418"/>
        <v>0.10927031265540185</v>
      </c>
      <c r="AJ567" s="71">
        <f t="shared" si="419"/>
        <v>1092.7714204994281</v>
      </c>
      <c r="AK567" s="117">
        <f t="shared" si="420"/>
        <v>0.31248046997062684</v>
      </c>
      <c r="AL567" s="118">
        <f t="shared" si="421"/>
        <v>3125</v>
      </c>
      <c r="AM567" s="82">
        <f t="shared" si="422"/>
        <v>0.62496093994125368</v>
      </c>
      <c r="AN567" s="71">
        <f t="shared" si="423"/>
        <v>6250</v>
      </c>
      <c r="AO567" s="71">
        <f t="shared" si="424"/>
        <v>10467.771420499428</v>
      </c>
      <c r="AP567" s="72">
        <f t="shared" si="394"/>
        <v>1.0430048189080665E-4</v>
      </c>
      <c r="AR567" s="116" t="s">
        <v>682</v>
      </c>
      <c r="AS567" s="116"/>
      <c r="AT567" s="25">
        <f t="shared" si="402"/>
        <v>0.55676743487636593</v>
      </c>
      <c r="AU567" s="48">
        <f t="shared" si="425"/>
        <v>5828.1142426635997</v>
      </c>
      <c r="AV567" s="25">
        <f t="shared" si="403"/>
        <v>0.31843772656379771</v>
      </c>
      <c r="AW567" s="48">
        <f t="shared" si="426"/>
        <v>3333.333333333333</v>
      </c>
      <c r="AX567" s="25">
        <f t="shared" si="404"/>
        <v>0.31843772656379771</v>
      </c>
      <c r="AY567" s="48">
        <f t="shared" si="427"/>
        <v>3333.333333333333</v>
      </c>
      <c r="AZ567" s="48">
        <f t="shared" si="428"/>
        <v>12494.780909330264</v>
      </c>
      <c r="BA567" s="25">
        <f t="shared" si="405"/>
        <v>4.6619515118027092E-4</v>
      </c>
      <c r="BC567" s="116" t="s">
        <v>1574</v>
      </c>
      <c r="BD567" s="116"/>
      <c r="BE567" s="56">
        <f t="shared" si="395"/>
        <v>0.33333333333333331</v>
      </c>
      <c r="BF567" s="48">
        <f t="shared" si="396"/>
        <v>4164.926969776754</v>
      </c>
      <c r="BG567" s="56">
        <f t="shared" si="397"/>
        <v>0.33333333333333331</v>
      </c>
      <c r="BH567" s="48">
        <f t="shared" si="398"/>
        <v>3334.4444444444439</v>
      </c>
      <c r="BI567" s="56">
        <f t="shared" si="399"/>
        <v>0.33333333333333331</v>
      </c>
      <c r="BJ567" s="48">
        <f t="shared" si="400"/>
        <v>3334.4444444444439</v>
      </c>
      <c r="BK567" s="48">
        <f t="shared" si="429"/>
        <v>12494.780909330264</v>
      </c>
      <c r="BL567" s="51">
        <f t="shared" si="401"/>
        <v>4.6619515118018207E-4</v>
      </c>
    </row>
    <row r="568" spans="2:64" x14ac:dyDescent="0.2">
      <c r="B568" s="94">
        <v>44479</v>
      </c>
      <c r="C568" s="120">
        <f t="shared" si="406"/>
        <v>174.49426425713008</v>
      </c>
      <c r="D568" s="72">
        <f t="shared" si="415"/>
        <v>1.0000000000000594E-3</v>
      </c>
      <c r="E568" s="22">
        <v>1000</v>
      </c>
      <c r="F568" s="96">
        <f t="shared" si="408"/>
        <v>174494.2642571301</v>
      </c>
      <c r="G568" s="72">
        <f t="shared" si="409"/>
        <v>0.10420714360257449</v>
      </c>
      <c r="H568" s="21">
        <v>100</v>
      </c>
      <c r="I568" s="72">
        <f t="shared" si="416"/>
        <v>0</v>
      </c>
      <c r="J568" s="22">
        <v>5000</v>
      </c>
      <c r="K568" s="96">
        <f t="shared" si="410"/>
        <v>500000</v>
      </c>
      <c r="L568" s="72">
        <f t="shared" si="411"/>
        <v>0.29859761879914182</v>
      </c>
      <c r="M568" s="21">
        <v>100</v>
      </c>
      <c r="N568" s="72">
        <f t="shared" si="417"/>
        <v>0</v>
      </c>
      <c r="O568" s="22">
        <v>10000</v>
      </c>
      <c r="P568" s="96">
        <f t="shared" si="412"/>
        <v>1000000</v>
      </c>
      <c r="Q568" s="72">
        <f t="shared" si="413"/>
        <v>0.59719523759828363</v>
      </c>
      <c r="R568" s="120">
        <f t="shared" si="414"/>
        <v>1674494.2642571302</v>
      </c>
      <c r="S568" s="99">
        <f t="shared" si="407"/>
        <v>1</v>
      </c>
      <c r="V568" s="116" t="s">
        <v>683</v>
      </c>
      <c r="W568" s="116"/>
      <c r="X568" s="72">
        <f t="shared" si="386"/>
        <v>0.10937958296805726</v>
      </c>
      <c r="Y568" s="71">
        <f t="shared" si="387"/>
        <v>1093.8641919199276</v>
      </c>
      <c r="Z568" s="72">
        <f t="shared" si="388"/>
        <v>0.31248046997062684</v>
      </c>
      <c r="AA568" s="71">
        <f t="shared" si="389"/>
        <v>3125</v>
      </c>
      <c r="AB568" s="72">
        <f t="shared" si="390"/>
        <v>0.62496093994125368</v>
      </c>
      <c r="AC568" s="71">
        <f t="shared" si="391"/>
        <v>6250</v>
      </c>
      <c r="AD568" s="71">
        <f t="shared" si="392"/>
        <v>10468.864191919927</v>
      </c>
      <c r="AE568" s="72">
        <f t="shared" si="393"/>
        <v>1.0439389403928259E-4</v>
      </c>
      <c r="AG568" s="116" t="s">
        <v>1575</v>
      </c>
      <c r="AH568" s="116"/>
      <c r="AI568" s="82">
        <f t="shared" si="418"/>
        <v>0.10937958296805726</v>
      </c>
      <c r="AJ568" s="71">
        <f t="shared" si="419"/>
        <v>1093.8641919199276</v>
      </c>
      <c r="AK568" s="117">
        <f t="shared" si="420"/>
        <v>0.31248046997062684</v>
      </c>
      <c r="AL568" s="118">
        <f t="shared" si="421"/>
        <v>3125</v>
      </c>
      <c r="AM568" s="82">
        <f t="shared" si="422"/>
        <v>0.62496093994125368</v>
      </c>
      <c r="AN568" s="71">
        <f t="shared" si="423"/>
        <v>6250</v>
      </c>
      <c r="AO568" s="71">
        <f t="shared" si="424"/>
        <v>10468.864191919927</v>
      </c>
      <c r="AP568" s="72">
        <f t="shared" si="394"/>
        <v>1.0439389403926747E-4</v>
      </c>
      <c r="AR568" s="116" t="s">
        <v>683</v>
      </c>
      <c r="AS568" s="116"/>
      <c r="AT568" s="25">
        <f t="shared" si="402"/>
        <v>0.55726602714065332</v>
      </c>
      <c r="AU568" s="48">
        <f t="shared" si="425"/>
        <v>5833.9423569062637</v>
      </c>
      <c r="AV568" s="25">
        <f t="shared" si="403"/>
        <v>0.31840448707951186</v>
      </c>
      <c r="AW568" s="48">
        <f t="shared" si="426"/>
        <v>3333.333333333333</v>
      </c>
      <c r="AX568" s="25">
        <f t="shared" si="404"/>
        <v>0.31840448707951186</v>
      </c>
      <c r="AY568" s="48">
        <f t="shared" si="427"/>
        <v>3333.333333333333</v>
      </c>
      <c r="AZ568" s="48">
        <f t="shared" si="428"/>
        <v>12500.609023572928</v>
      </c>
      <c r="BA568" s="25">
        <f t="shared" si="405"/>
        <v>4.6644389245048464E-4</v>
      </c>
      <c r="BC568" s="116" t="s">
        <v>1575</v>
      </c>
      <c r="BD568" s="116"/>
      <c r="BE568" s="56">
        <f t="shared" si="395"/>
        <v>0.33333333333333331</v>
      </c>
      <c r="BF568" s="48">
        <f t="shared" si="396"/>
        <v>4166.8696745243087</v>
      </c>
      <c r="BG568" s="56">
        <f t="shared" si="397"/>
        <v>0.33333333333333331</v>
      </c>
      <c r="BH568" s="48">
        <f t="shared" si="398"/>
        <v>3334.4444444444439</v>
      </c>
      <c r="BI568" s="56">
        <f t="shared" si="399"/>
        <v>0.33333333333333331</v>
      </c>
      <c r="BJ568" s="48">
        <f t="shared" si="400"/>
        <v>3334.4444444444439</v>
      </c>
      <c r="BK568" s="48">
        <f t="shared" si="429"/>
        <v>12500.609023572928</v>
      </c>
      <c r="BL568" s="51">
        <f t="shared" si="401"/>
        <v>4.6644389245042994E-4</v>
      </c>
    </row>
    <row r="569" spans="2:64" x14ac:dyDescent="0.2">
      <c r="B569" s="94">
        <v>44480</v>
      </c>
      <c r="C569" s="120">
        <f t="shared" si="406"/>
        <v>174.66875852138722</v>
      </c>
      <c r="D569" s="72">
        <f t="shared" si="415"/>
        <v>1.0000000000000256E-3</v>
      </c>
      <c r="E569" s="22">
        <v>1000</v>
      </c>
      <c r="F569" s="96">
        <f t="shared" si="408"/>
        <v>174668.75852138721</v>
      </c>
      <c r="G569" s="72">
        <f t="shared" si="409"/>
        <v>0.10430048189088284</v>
      </c>
      <c r="H569" s="21">
        <v>100</v>
      </c>
      <c r="I569" s="72">
        <f t="shared" si="416"/>
        <v>0</v>
      </c>
      <c r="J569" s="22">
        <v>5000</v>
      </c>
      <c r="K569" s="96">
        <f t="shared" si="410"/>
        <v>500000</v>
      </c>
      <c r="L569" s="72">
        <f t="shared" si="411"/>
        <v>0.29856650603637236</v>
      </c>
      <c r="M569" s="21">
        <v>100</v>
      </c>
      <c r="N569" s="72">
        <f t="shared" si="417"/>
        <v>0</v>
      </c>
      <c r="O569" s="22">
        <v>10000</v>
      </c>
      <c r="P569" s="96">
        <f t="shared" si="412"/>
        <v>1000000</v>
      </c>
      <c r="Q569" s="72">
        <f t="shared" si="413"/>
        <v>0.59713301207274472</v>
      </c>
      <c r="R569" s="120">
        <f t="shared" si="414"/>
        <v>1674668.7585213874</v>
      </c>
      <c r="S569" s="99">
        <f t="shared" si="407"/>
        <v>0.99999999999999989</v>
      </c>
      <c r="V569" s="116" t="s">
        <v>684</v>
      </c>
      <c r="W569" s="116"/>
      <c r="X569" s="72">
        <f t="shared" si="386"/>
        <v>0.10948896255102535</v>
      </c>
      <c r="Y569" s="71">
        <f t="shared" si="387"/>
        <v>1094.9580561118478</v>
      </c>
      <c r="Z569" s="72">
        <f t="shared" si="388"/>
        <v>0.31248046997062684</v>
      </c>
      <c r="AA569" s="71">
        <f t="shared" si="389"/>
        <v>3125</v>
      </c>
      <c r="AB569" s="72">
        <f t="shared" si="390"/>
        <v>0.62496093994125368</v>
      </c>
      <c r="AC569" s="71">
        <f t="shared" si="391"/>
        <v>6250</v>
      </c>
      <c r="AD569" s="71">
        <f t="shared" si="392"/>
        <v>10469.958056111847</v>
      </c>
      <c r="AE569" s="72">
        <f t="shared" si="393"/>
        <v>1.0448738008889378E-4</v>
      </c>
      <c r="AG569" s="116" t="s">
        <v>1576</v>
      </c>
      <c r="AH569" s="116"/>
      <c r="AI569" s="82">
        <f t="shared" si="418"/>
        <v>0.10948896255102535</v>
      </c>
      <c r="AJ569" s="71">
        <f t="shared" si="419"/>
        <v>1094.9580561118478</v>
      </c>
      <c r="AK569" s="117">
        <f t="shared" si="420"/>
        <v>0.31248046997062684</v>
      </c>
      <c r="AL569" s="118">
        <f t="shared" si="421"/>
        <v>3125</v>
      </c>
      <c r="AM569" s="82">
        <f t="shared" si="422"/>
        <v>0.62496093994125368</v>
      </c>
      <c r="AN569" s="71">
        <f t="shared" si="423"/>
        <v>6250</v>
      </c>
      <c r="AO569" s="71">
        <f t="shared" si="424"/>
        <v>10469.958056111847</v>
      </c>
      <c r="AP569" s="72">
        <f t="shared" si="394"/>
        <v>1.0448738008883574E-4</v>
      </c>
      <c r="AR569" s="116" t="s">
        <v>684</v>
      </c>
      <c r="AS569" s="116"/>
      <c r="AT569" s="25">
        <f t="shared" si="402"/>
        <v>0.55776501376280074</v>
      </c>
      <c r="AU569" s="48">
        <f t="shared" si="425"/>
        <v>5839.7762992631706</v>
      </c>
      <c r="AV569" s="25">
        <f t="shared" si="403"/>
        <v>0.31837122130470202</v>
      </c>
      <c r="AW569" s="48">
        <f t="shared" si="426"/>
        <v>3333.333333333333</v>
      </c>
      <c r="AX569" s="25">
        <f t="shared" si="404"/>
        <v>0.31837122130470202</v>
      </c>
      <c r="AY569" s="48">
        <f t="shared" si="427"/>
        <v>3333.333333333333</v>
      </c>
      <c r="AZ569" s="48">
        <f t="shared" si="428"/>
        <v>12506.442965929837</v>
      </c>
      <c r="BA569" s="25">
        <f t="shared" si="405"/>
        <v>4.6669265040666038E-4</v>
      </c>
      <c r="BC569" s="116" t="s">
        <v>1576</v>
      </c>
      <c r="BD569" s="116"/>
      <c r="BE569" s="56">
        <f t="shared" si="395"/>
        <v>0.33333333333333331</v>
      </c>
      <c r="BF569" s="48">
        <f t="shared" si="396"/>
        <v>4168.8143219766116</v>
      </c>
      <c r="BG569" s="56">
        <f t="shared" si="397"/>
        <v>0.33333333333333331</v>
      </c>
      <c r="BH569" s="48">
        <f t="shared" si="398"/>
        <v>3334.4444444444439</v>
      </c>
      <c r="BI569" s="56">
        <f t="shared" si="399"/>
        <v>0.33333333333333331</v>
      </c>
      <c r="BJ569" s="48">
        <f t="shared" si="400"/>
        <v>3334.4444444444439</v>
      </c>
      <c r="BK569" s="48">
        <f t="shared" si="429"/>
        <v>12506.442965929837</v>
      </c>
      <c r="BL569" s="51">
        <f t="shared" si="401"/>
        <v>4.6669265040666374E-4</v>
      </c>
    </row>
    <row r="570" spans="2:64" x14ac:dyDescent="0.2">
      <c r="B570" s="94">
        <v>44481</v>
      </c>
      <c r="C570" s="120">
        <f t="shared" si="406"/>
        <v>174.84342727990861</v>
      </c>
      <c r="D570" s="72">
        <f t="shared" si="415"/>
        <v>1.0000000000000271E-3</v>
      </c>
      <c r="E570" s="22">
        <v>1000</v>
      </c>
      <c r="F570" s="96">
        <f t="shared" si="408"/>
        <v>174843.42727990862</v>
      </c>
      <c r="G570" s="72">
        <f t="shared" si="409"/>
        <v>0.10439389403931897</v>
      </c>
      <c r="H570" s="21">
        <v>100</v>
      </c>
      <c r="I570" s="72">
        <f t="shared" si="416"/>
        <v>0</v>
      </c>
      <c r="J570" s="22">
        <v>5000</v>
      </c>
      <c r="K570" s="96">
        <f t="shared" si="410"/>
        <v>500000</v>
      </c>
      <c r="L570" s="72">
        <f t="shared" si="411"/>
        <v>0.29853536865356034</v>
      </c>
      <c r="M570" s="21">
        <v>100</v>
      </c>
      <c r="N570" s="72">
        <f t="shared" si="417"/>
        <v>0</v>
      </c>
      <c r="O570" s="22">
        <v>10000</v>
      </c>
      <c r="P570" s="96">
        <f t="shared" si="412"/>
        <v>1000000</v>
      </c>
      <c r="Q570" s="72">
        <f t="shared" si="413"/>
        <v>0.59707073730712068</v>
      </c>
      <c r="R570" s="120">
        <f t="shared" si="414"/>
        <v>1674843.4272799087</v>
      </c>
      <c r="S570" s="99">
        <f t="shared" si="407"/>
        <v>1</v>
      </c>
      <c r="V570" s="116" t="s">
        <v>685</v>
      </c>
      <c r="W570" s="116"/>
      <c r="X570" s="72">
        <f t="shared" si="386"/>
        <v>0.10959845151357636</v>
      </c>
      <c r="Y570" s="71">
        <f t="shared" si="387"/>
        <v>1096.0530141679596</v>
      </c>
      <c r="Z570" s="72">
        <f t="shared" si="388"/>
        <v>0.31248046997062684</v>
      </c>
      <c r="AA570" s="71">
        <f t="shared" si="389"/>
        <v>3125</v>
      </c>
      <c r="AB570" s="72">
        <f t="shared" si="390"/>
        <v>0.62496093994125368</v>
      </c>
      <c r="AC570" s="71">
        <f t="shared" si="391"/>
        <v>6250</v>
      </c>
      <c r="AD570" s="71">
        <f t="shared" si="392"/>
        <v>10471.053014167959</v>
      </c>
      <c r="AE570" s="72">
        <f t="shared" si="393"/>
        <v>1.0458094008052696E-4</v>
      </c>
      <c r="AG570" s="116" t="s">
        <v>1577</v>
      </c>
      <c r="AH570" s="116"/>
      <c r="AI570" s="82">
        <f t="shared" si="418"/>
        <v>0.10959845151357636</v>
      </c>
      <c r="AJ570" s="71">
        <f t="shared" si="419"/>
        <v>1096.0530141679596</v>
      </c>
      <c r="AK570" s="117">
        <f t="shared" si="420"/>
        <v>0.31248046997062684</v>
      </c>
      <c r="AL570" s="118">
        <f t="shared" si="421"/>
        <v>3125</v>
      </c>
      <c r="AM570" s="82">
        <f t="shared" si="422"/>
        <v>0.62496093994125368</v>
      </c>
      <c r="AN570" s="71">
        <f t="shared" si="423"/>
        <v>6250</v>
      </c>
      <c r="AO570" s="71">
        <f t="shared" si="424"/>
        <v>10471.053014167959</v>
      </c>
      <c r="AP570" s="72">
        <f t="shared" si="394"/>
        <v>1.0458094008058971E-4</v>
      </c>
      <c r="AR570" s="116" t="s">
        <v>685</v>
      </c>
      <c r="AS570" s="116"/>
      <c r="AT570" s="25">
        <f t="shared" si="402"/>
        <v>0.55826439496132496</v>
      </c>
      <c r="AU570" s="48">
        <f t="shared" si="425"/>
        <v>5845.6160755624342</v>
      </c>
      <c r="AV570" s="25">
        <f t="shared" si="403"/>
        <v>0.31833792922480042</v>
      </c>
      <c r="AW570" s="48">
        <f t="shared" si="426"/>
        <v>3333.333333333333</v>
      </c>
      <c r="AX570" s="25">
        <f t="shared" si="404"/>
        <v>0.31833792922480042</v>
      </c>
      <c r="AY570" s="48">
        <f t="shared" si="427"/>
        <v>3333.333333333333</v>
      </c>
      <c r="AZ570" s="48">
        <f t="shared" si="428"/>
        <v>12512.282742229101</v>
      </c>
      <c r="BA570" s="25">
        <f t="shared" si="405"/>
        <v>4.6694142492579677E-4</v>
      </c>
      <c r="BC570" s="116" t="s">
        <v>1577</v>
      </c>
      <c r="BD570" s="116"/>
      <c r="BE570" s="56">
        <f t="shared" si="395"/>
        <v>0.33333333333333331</v>
      </c>
      <c r="BF570" s="48">
        <f t="shared" si="396"/>
        <v>4170.760914076367</v>
      </c>
      <c r="BG570" s="56">
        <f t="shared" si="397"/>
        <v>0.33333333333333331</v>
      </c>
      <c r="BH570" s="48">
        <f t="shared" si="398"/>
        <v>3334.4444444444439</v>
      </c>
      <c r="BI570" s="56">
        <f t="shared" si="399"/>
        <v>0.33333333333333331</v>
      </c>
      <c r="BJ570" s="48">
        <f t="shared" si="400"/>
        <v>3334.4444444444439</v>
      </c>
      <c r="BK570" s="48">
        <f t="shared" si="429"/>
        <v>12512.282742229101</v>
      </c>
      <c r="BL570" s="51">
        <f t="shared" si="401"/>
        <v>4.6694142492587076E-4</v>
      </c>
    </row>
    <row r="571" spans="2:64" x14ac:dyDescent="0.2">
      <c r="B571" s="94">
        <v>44482</v>
      </c>
      <c r="C571" s="120">
        <f t="shared" si="406"/>
        <v>175.01827070718852</v>
      </c>
      <c r="D571" s="72">
        <f t="shared" si="415"/>
        <v>1.0000000000000091E-3</v>
      </c>
      <c r="E571" s="22">
        <v>1000</v>
      </c>
      <c r="F571" s="96">
        <f t="shared" si="408"/>
        <v>175018.27070718852</v>
      </c>
      <c r="G571" s="72">
        <f t="shared" si="409"/>
        <v>0.10448738008887284</v>
      </c>
      <c r="H571" s="21">
        <v>100</v>
      </c>
      <c r="I571" s="72">
        <f t="shared" si="416"/>
        <v>0</v>
      </c>
      <c r="J571" s="22">
        <v>5000</v>
      </c>
      <c r="K571" s="96">
        <f t="shared" si="410"/>
        <v>500000</v>
      </c>
      <c r="L571" s="72">
        <f t="shared" si="411"/>
        <v>0.29850420663704236</v>
      </c>
      <c r="M571" s="21">
        <v>100</v>
      </c>
      <c r="N571" s="72">
        <f t="shared" si="417"/>
        <v>0</v>
      </c>
      <c r="O571" s="22">
        <v>10000</v>
      </c>
      <c r="P571" s="96">
        <f t="shared" si="412"/>
        <v>1000000</v>
      </c>
      <c r="Q571" s="72">
        <f t="shared" si="413"/>
        <v>0.59700841327408471</v>
      </c>
      <c r="R571" s="120">
        <f t="shared" si="414"/>
        <v>1675018.2707071886</v>
      </c>
      <c r="S571" s="99">
        <f t="shared" si="407"/>
        <v>0.99999999999999989</v>
      </c>
      <c r="V571" s="116" t="s">
        <v>686</v>
      </c>
      <c r="W571" s="116"/>
      <c r="X571" s="72">
        <f t="shared" si="386"/>
        <v>0.10970804996508993</v>
      </c>
      <c r="Y571" s="71">
        <f t="shared" si="387"/>
        <v>1097.1490671821275</v>
      </c>
      <c r="Z571" s="72">
        <f t="shared" si="388"/>
        <v>0.31248046997062684</v>
      </c>
      <c r="AA571" s="71">
        <f t="shared" si="389"/>
        <v>3125</v>
      </c>
      <c r="AB571" s="72">
        <f t="shared" si="390"/>
        <v>0.62496093994125368</v>
      </c>
      <c r="AC571" s="71">
        <f t="shared" si="391"/>
        <v>6250</v>
      </c>
      <c r="AD571" s="71">
        <f t="shared" si="392"/>
        <v>10472.149067182127</v>
      </c>
      <c r="AE571" s="72">
        <f t="shared" si="393"/>
        <v>1.0467457405519624E-4</v>
      </c>
      <c r="AG571" s="116" t="s">
        <v>1578</v>
      </c>
      <c r="AH571" s="116"/>
      <c r="AI571" s="82">
        <f t="shared" si="418"/>
        <v>0.10970804996508993</v>
      </c>
      <c r="AJ571" s="71">
        <f t="shared" si="419"/>
        <v>1097.1490671821275</v>
      </c>
      <c r="AK571" s="117">
        <f t="shared" si="420"/>
        <v>0.31248046997062684</v>
      </c>
      <c r="AL571" s="118">
        <f t="shared" si="421"/>
        <v>3125</v>
      </c>
      <c r="AM571" s="82">
        <f t="shared" si="422"/>
        <v>0.62496093994125368</v>
      </c>
      <c r="AN571" s="71">
        <f t="shared" si="423"/>
        <v>6250</v>
      </c>
      <c r="AO571" s="71">
        <f t="shared" si="424"/>
        <v>10472.149067182127</v>
      </c>
      <c r="AP571" s="72">
        <f t="shared" si="394"/>
        <v>1.0467457405516356E-4</v>
      </c>
      <c r="AR571" s="116" t="s">
        <v>686</v>
      </c>
      <c r="AS571" s="116"/>
      <c r="AT571" s="25">
        <f t="shared" si="402"/>
        <v>0.55876417095469422</v>
      </c>
      <c r="AU571" s="48">
        <f t="shared" si="425"/>
        <v>5851.4616916379955</v>
      </c>
      <c r="AV571" s="25">
        <f t="shared" si="403"/>
        <v>0.31830461082524247</v>
      </c>
      <c r="AW571" s="48">
        <f t="shared" si="426"/>
        <v>3333.333333333333</v>
      </c>
      <c r="AX571" s="25">
        <f t="shared" si="404"/>
        <v>0.31830461082524247</v>
      </c>
      <c r="AY571" s="48">
        <f t="shared" si="427"/>
        <v>3333.333333333333</v>
      </c>
      <c r="AZ571" s="48">
        <f t="shared" si="428"/>
        <v>12518.128358304661</v>
      </c>
      <c r="BA571" s="25">
        <f t="shared" si="405"/>
        <v>4.6719021588526738E-4</v>
      </c>
      <c r="BC571" s="116" t="s">
        <v>1578</v>
      </c>
      <c r="BD571" s="116"/>
      <c r="BE571" s="56">
        <f t="shared" si="395"/>
        <v>0.33333333333333331</v>
      </c>
      <c r="BF571" s="48">
        <f t="shared" si="396"/>
        <v>4172.7094527682202</v>
      </c>
      <c r="BG571" s="56">
        <f t="shared" si="397"/>
        <v>0.33333333333333331</v>
      </c>
      <c r="BH571" s="48">
        <f t="shared" si="398"/>
        <v>3334.4444444444439</v>
      </c>
      <c r="BI571" s="56">
        <f t="shared" si="399"/>
        <v>0.33333333333333331</v>
      </c>
      <c r="BJ571" s="48">
        <f t="shared" si="400"/>
        <v>3334.4444444444439</v>
      </c>
      <c r="BK571" s="48">
        <f t="shared" si="429"/>
        <v>12518.128358304661</v>
      </c>
      <c r="BL571" s="51">
        <f t="shared" si="401"/>
        <v>4.6719021588526033E-4</v>
      </c>
    </row>
    <row r="572" spans="2:64" x14ac:dyDescent="0.2">
      <c r="B572" s="94">
        <v>44483</v>
      </c>
      <c r="C572" s="120">
        <f t="shared" si="406"/>
        <v>175.19328897789572</v>
      </c>
      <c r="D572" s="72">
        <f t="shared" si="415"/>
        <v>1.0000000000000573E-3</v>
      </c>
      <c r="E572" s="22">
        <v>1000</v>
      </c>
      <c r="F572" s="96">
        <f t="shared" si="408"/>
        <v>175193.28897789572</v>
      </c>
      <c r="G572" s="72">
        <f t="shared" si="409"/>
        <v>0.10458094008052547</v>
      </c>
      <c r="H572" s="21">
        <v>100</v>
      </c>
      <c r="I572" s="72">
        <f t="shared" si="416"/>
        <v>0</v>
      </c>
      <c r="J572" s="22">
        <v>5000</v>
      </c>
      <c r="K572" s="96">
        <f t="shared" si="410"/>
        <v>500000</v>
      </c>
      <c r="L572" s="72">
        <f t="shared" si="411"/>
        <v>0.29847301997315817</v>
      </c>
      <c r="M572" s="21">
        <v>100</v>
      </c>
      <c r="N572" s="72">
        <f t="shared" si="417"/>
        <v>0</v>
      </c>
      <c r="O572" s="22">
        <v>10000</v>
      </c>
      <c r="P572" s="96">
        <f t="shared" si="412"/>
        <v>1000000</v>
      </c>
      <c r="Q572" s="72">
        <f t="shared" si="413"/>
        <v>0.59694603994631634</v>
      </c>
      <c r="R572" s="120">
        <f t="shared" si="414"/>
        <v>1675193.2889778959</v>
      </c>
      <c r="S572" s="99">
        <f t="shared" si="407"/>
        <v>1</v>
      </c>
      <c r="V572" s="116" t="s">
        <v>687</v>
      </c>
      <c r="W572" s="116"/>
      <c r="X572" s="72">
        <f t="shared" si="386"/>
        <v>0.10981775801505501</v>
      </c>
      <c r="Y572" s="71">
        <f t="shared" si="387"/>
        <v>1098.2462162493096</v>
      </c>
      <c r="Z572" s="72">
        <f t="shared" si="388"/>
        <v>0.31248046997062684</v>
      </c>
      <c r="AA572" s="71">
        <f t="shared" si="389"/>
        <v>3125</v>
      </c>
      <c r="AB572" s="72">
        <f t="shared" si="390"/>
        <v>0.62496093994125368</v>
      </c>
      <c r="AC572" s="71">
        <f t="shared" si="391"/>
        <v>6250</v>
      </c>
      <c r="AD572" s="71">
        <f t="shared" si="392"/>
        <v>10473.24621624931</v>
      </c>
      <c r="AE572" s="72">
        <f t="shared" si="393"/>
        <v>1.0476828205414956E-4</v>
      </c>
      <c r="AG572" s="116" t="s">
        <v>1579</v>
      </c>
      <c r="AH572" s="116"/>
      <c r="AI572" s="82">
        <f t="shared" si="418"/>
        <v>0.10981775801505501</v>
      </c>
      <c r="AJ572" s="71">
        <f t="shared" si="419"/>
        <v>1098.2462162493096</v>
      </c>
      <c r="AK572" s="117">
        <f t="shared" si="420"/>
        <v>0.31248046997062684</v>
      </c>
      <c r="AL572" s="118">
        <f t="shared" si="421"/>
        <v>3125</v>
      </c>
      <c r="AM572" s="82">
        <f t="shared" si="422"/>
        <v>0.62496093994125368</v>
      </c>
      <c r="AN572" s="71">
        <f t="shared" si="423"/>
        <v>6250</v>
      </c>
      <c r="AO572" s="71">
        <f t="shared" si="424"/>
        <v>10473.24621624931</v>
      </c>
      <c r="AP572" s="72">
        <f t="shared" si="394"/>
        <v>1.0476828205407962E-4</v>
      </c>
      <c r="AR572" s="116" t="s">
        <v>687</v>
      </c>
      <c r="AS572" s="116"/>
      <c r="AT572" s="25">
        <f t="shared" si="402"/>
        <v>0.55926434196132746</v>
      </c>
      <c r="AU572" s="48">
        <f t="shared" si="425"/>
        <v>5857.3131533296328</v>
      </c>
      <c r="AV572" s="25">
        <f t="shared" si="403"/>
        <v>0.31827126609146689</v>
      </c>
      <c r="AW572" s="48">
        <f t="shared" si="426"/>
        <v>3333.333333333333</v>
      </c>
      <c r="AX572" s="25">
        <f t="shared" si="404"/>
        <v>0.31827126609146689</v>
      </c>
      <c r="AY572" s="48">
        <f t="shared" si="427"/>
        <v>3333.333333333333</v>
      </c>
      <c r="AZ572" s="48">
        <f t="shared" si="428"/>
        <v>12523.979819996297</v>
      </c>
      <c r="BA572" s="25">
        <f t="shared" si="405"/>
        <v>4.674390231631102E-4</v>
      </c>
      <c r="BC572" s="116" t="s">
        <v>1579</v>
      </c>
      <c r="BD572" s="116"/>
      <c r="BE572" s="56">
        <f t="shared" si="395"/>
        <v>0.33333333333333331</v>
      </c>
      <c r="BF572" s="48">
        <f t="shared" si="396"/>
        <v>4174.6599399987654</v>
      </c>
      <c r="BG572" s="56">
        <f t="shared" si="397"/>
        <v>0.33333333333333331</v>
      </c>
      <c r="BH572" s="48">
        <f t="shared" si="398"/>
        <v>3334.4444444444439</v>
      </c>
      <c r="BI572" s="56">
        <f t="shared" si="399"/>
        <v>0.33333333333333331</v>
      </c>
      <c r="BJ572" s="48">
        <f t="shared" si="400"/>
        <v>3334.4444444444439</v>
      </c>
      <c r="BK572" s="48">
        <f t="shared" si="429"/>
        <v>12523.979819996297</v>
      </c>
      <c r="BL572" s="51">
        <f t="shared" si="401"/>
        <v>4.67439023163152E-4</v>
      </c>
    </row>
    <row r="573" spans="2:64" x14ac:dyDescent="0.2">
      <c r="B573" s="94">
        <v>44484</v>
      </c>
      <c r="C573" s="120">
        <f t="shared" si="406"/>
        <v>175.36848226687363</v>
      </c>
      <c r="D573" s="72">
        <f t="shared" si="415"/>
        <v>1.0000000000000724E-3</v>
      </c>
      <c r="E573" s="22">
        <v>1000</v>
      </c>
      <c r="F573" s="96">
        <f t="shared" si="408"/>
        <v>175368.48226687362</v>
      </c>
      <c r="G573" s="72">
        <f t="shared" si="409"/>
        <v>0.10467457405524878</v>
      </c>
      <c r="H573" s="21">
        <v>100</v>
      </c>
      <c r="I573" s="72">
        <f t="shared" si="416"/>
        <v>0</v>
      </c>
      <c r="J573" s="22">
        <v>5000</v>
      </c>
      <c r="K573" s="96">
        <f t="shared" si="410"/>
        <v>500000</v>
      </c>
      <c r="L573" s="72">
        <f t="shared" si="411"/>
        <v>0.29844180864825043</v>
      </c>
      <c r="M573" s="21">
        <v>100</v>
      </c>
      <c r="N573" s="72">
        <f t="shared" si="417"/>
        <v>0</v>
      </c>
      <c r="O573" s="22">
        <v>10000</v>
      </c>
      <c r="P573" s="96">
        <f t="shared" si="412"/>
        <v>1000000</v>
      </c>
      <c r="Q573" s="72">
        <f t="shared" si="413"/>
        <v>0.59688361729650086</v>
      </c>
      <c r="R573" s="120">
        <f t="shared" si="414"/>
        <v>1675368.4822668736</v>
      </c>
      <c r="S573" s="99">
        <f t="shared" si="407"/>
        <v>1</v>
      </c>
      <c r="V573" s="116" t="s">
        <v>688</v>
      </c>
      <c r="W573" s="116"/>
      <c r="X573" s="72">
        <f t="shared" si="386"/>
        <v>0.10992757577307008</v>
      </c>
      <c r="Y573" s="71">
        <f t="shared" si="387"/>
        <v>1099.344462465559</v>
      </c>
      <c r="Z573" s="72">
        <f t="shared" si="388"/>
        <v>0.31248046997062684</v>
      </c>
      <c r="AA573" s="71">
        <f t="shared" si="389"/>
        <v>3125</v>
      </c>
      <c r="AB573" s="72">
        <f t="shared" si="390"/>
        <v>0.62496093994125368</v>
      </c>
      <c r="AC573" s="71">
        <f t="shared" si="391"/>
        <v>6250</v>
      </c>
      <c r="AD573" s="71">
        <f t="shared" si="392"/>
        <v>10474.344462465559</v>
      </c>
      <c r="AE573" s="72">
        <f t="shared" si="393"/>
        <v>1.0486206411765272E-4</v>
      </c>
      <c r="AG573" s="116" t="s">
        <v>1580</v>
      </c>
      <c r="AH573" s="116"/>
      <c r="AI573" s="82">
        <f t="shared" si="418"/>
        <v>0.10992757577307008</v>
      </c>
      <c r="AJ573" s="71">
        <f t="shared" si="419"/>
        <v>1099.344462465559</v>
      </c>
      <c r="AK573" s="117">
        <f t="shared" si="420"/>
        <v>0.31248046997062684</v>
      </c>
      <c r="AL573" s="118">
        <f t="shared" si="421"/>
        <v>3125</v>
      </c>
      <c r="AM573" s="82">
        <f t="shared" si="422"/>
        <v>0.62496093994125368</v>
      </c>
      <c r="AN573" s="71">
        <f t="shared" si="423"/>
        <v>6250</v>
      </c>
      <c r="AO573" s="71">
        <f t="shared" si="424"/>
        <v>10474.344462465559</v>
      </c>
      <c r="AP573" s="72">
        <f t="shared" si="394"/>
        <v>1.0486206411775001E-4</v>
      </c>
      <c r="AR573" s="116" t="s">
        <v>688</v>
      </c>
      <c r="AS573" s="116"/>
      <c r="AT573" s="25">
        <f t="shared" si="402"/>
        <v>0.55976490819959435</v>
      </c>
      <c r="AU573" s="48">
        <f t="shared" si="425"/>
        <v>5863.1704664829631</v>
      </c>
      <c r="AV573" s="25">
        <f t="shared" si="403"/>
        <v>0.31823789500891581</v>
      </c>
      <c r="AW573" s="48">
        <f t="shared" si="426"/>
        <v>3333.333333333333</v>
      </c>
      <c r="AX573" s="25">
        <f t="shared" si="404"/>
        <v>0.31823789500891581</v>
      </c>
      <c r="AY573" s="48">
        <f t="shared" si="427"/>
        <v>3333.333333333333</v>
      </c>
      <c r="AZ573" s="48">
        <f t="shared" si="428"/>
        <v>12529.837133149627</v>
      </c>
      <c r="BA573" s="25">
        <f t="shared" si="405"/>
        <v>4.676878466362824E-4</v>
      </c>
      <c r="BC573" s="116" t="s">
        <v>1580</v>
      </c>
      <c r="BD573" s="116"/>
      <c r="BE573" s="56">
        <f t="shared" si="395"/>
        <v>0.33333333333333331</v>
      </c>
      <c r="BF573" s="48">
        <f t="shared" si="396"/>
        <v>4176.6123777165421</v>
      </c>
      <c r="BG573" s="56">
        <f t="shared" si="397"/>
        <v>0.33333333333333331</v>
      </c>
      <c r="BH573" s="48">
        <f t="shared" si="398"/>
        <v>3334.4444444444439</v>
      </c>
      <c r="BI573" s="56">
        <f t="shared" si="399"/>
        <v>0.33333333333333331</v>
      </c>
      <c r="BJ573" s="48">
        <f t="shared" si="400"/>
        <v>3334.4444444444439</v>
      </c>
      <c r="BK573" s="48">
        <f t="shared" si="429"/>
        <v>12529.837133149627</v>
      </c>
      <c r="BL573" s="51">
        <f t="shared" si="401"/>
        <v>4.6768784663631102E-4</v>
      </c>
    </row>
    <row r="574" spans="2:64" x14ac:dyDescent="0.2">
      <c r="B574" s="94">
        <v>44485</v>
      </c>
      <c r="C574" s="120">
        <f t="shared" si="406"/>
        <v>175.54385074914049</v>
      </c>
      <c r="D574" s="72">
        <f t="shared" si="415"/>
        <v>9.9999999999993215E-4</v>
      </c>
      <c r="E574" s="22">
        <v>1000</v>
      </c>
      <c r="F574" s="96">
        <f t="shared" si="408"/>
        <v>175543.85074914049</v>
      </c>
      <c r="G574" s="72">
        <f t="shared" si="409"/>
        <v>0.10476828205400551</v>
      </c>
      <c r="H574" s="21">
        <v>100</v>
      </c>
      <c r="I574" s="72">
        <f t="shared" si="416"/>
        <v>0</v>
      </c>
      <c r="J574" s="22">
        <v>5000</v>
      </c>
      <c r="K574" s="96">
        <f t="shared" si="410"/>
        <v>500000</v>
      </c>
      <c r="L574" s="72">
        <f t="shared" si="411"/>
        <v>0.29841057264866483</v>
      </c>
      <c r="M574" s="21">
        <v>100</v>
      </c>
      <c r="N574" s="72">
        <f t="shared" si="417"/>
        <v>0</v>
      </c>
      <c r="O574" s="22">
        <v>10000</v>
      </c>
      <c r="P574" s="96">
        <f t="shared" si="412"/>
        <v>1000000</v>
      </c>
      <c r="Q574" s="72">
        <f t="shared" si="413"/>
        <v>0.59682114529732966</v>
      </c>
      <c r="R574" s="120">
        <f t="shared" si="414"/>
        <v>1675543.8507491406</v>
      </c>
      <c r="S574" s="99">
        <f t="shared" si="407"/>
        <v>1</v>
      </c>
      <c r="V574" s="116" t="s">
        <v>689</v>
      </c>
      <c r="W574" s="116"/>
      <c r="X574" s="72">
        <f t="shared" si="386"/>
        <v>0.11003750334884317</v>
      </c>
      <c r="Y574" s="71">
        <f t="shared" si="387"/>
        <v>1100.4438069280247</v>
      </c>
      <c r="Z574" s="72">
        <f t="shared" si="388"/>
        <v>0.31248046997062684</v>
      </c>
      <c r="AA574" s="71">
        <f t="shared" si="389"/>
        <v>3125</v>
      </c>
      <c r="AB574" s="72">
        <f t="shared" si="390"/>
        <v>0.62496093994125368</v>
      </c>
      <c r="AC574" s="71">
        <f t="shared" si="391"/>
        <v>6250</v>
      </c>
      <c r="AD574" s="71">
        <f t="shared" si="392"/>
        <v>10475.443806928026</v>
      </c>
      <c r="AE574" s="72">
        <f t="shared" si="393"/>
        <v>1.0495592028759458E-4</v>
      </c>
      <c r="AG574" s="116" t="s">
        <v>1581</v>
      </c>
      <c r="AH574" s="116"/>
      <c r="AI574" s="82">
        <f t="shared" si="418"/>
        <v>0.11003750334884317</v>
      </c>
      <c r="AJ574" s="71">
        <f t="shared" si="419"/>
        <v>1100.4438069280247</v>
      </c>
      <c r="AK574" s="117">
        <f t="shared" si="420"/>
        <v>0.31248046997062684</v>
      </c>
      <c r="AL574" s="118">
        <f t="shared" si="421"/>
        <v>3125</v>
      </c>
      <c r="AM574" s="82">
        <f t="shared" si="422"/>
        <v>0.62496093994125368</v>
      </c>
      <c r="AN574" s="71">
        <f t="shared" si="423"/>
        <v>6250</v>
      </c>
      <c r="AO574" s="71">
        <f t="shared" si="424"/>
        <v>10475.443806928026</v>
      </c>
      <c r="AP574" s="72">
        <f t="shared" si="394"/>
        <v>1.0495592028769707E-4</v>
      </c>
      <c r="AR574" s="116" t="s">
        <v>689</v>
      </c>
      <c r="AS574" s="116"/>
      <c r="AT574" s="25">
        <f t="shared" si="402"/>
        <v>0.56026586988781424</v>
      </c>
      <c r="AU574" s="48">
        <f t="shared" si="425"/>
        <v>5869.0336369494471</v>
      </c>
      <c r="AV574" s="25">
        <f t="shared" si="403"/>
        <v>0.31820449756303443</v>
      </c>
      <c r="AW574" s="48">
        <f t="shared" si="426"/>
        <v>3333.333333333333</v>
      </c>
      <c r="AX574" s="25">
        <f t="shared" si="404"/>
        <v>0.31820449756303443</v>
      </c>
      <c r="AY574" s="48">
        <f t="shared" si="427"/>
        <v>3333.333333333333</v>
      </c>
      <c r="AZ574" s="48">
        <f t="shared" si="428"/>
        <v>12535.700303616111</v>
      </c>
      <c r="BA574" s="25">
        <f t="shared" si="405"/>
        <v>4.6793668618182437E-4</v>
      </c>
      <c r="BC574" s="116" t="s">
        <v>1581</v>
      </c>
      <c r="BD574" s="116"/>
      <c r="BE574" s="56">
        <f t="shared" si="395"/>
        <v>0.33333333333333331</v>
      </c>
      <c r="BF574" s="48">
        <f t="shared" si="396"/>
        <v>4178.5667678720365</v>
      </c>
      <c r="BG574" s="56">
        <f t="shared" si="397"/>
        <v>0.33333333333333331</v>
      </c>
      <c r="BH574" s="48">
        <f t="shared" si="398"/>
        <v>3334.4444444444439</v>
      </c>
      <c r="BI574" s="56">
        <f t="shared" si="399"/>
        <v>0.33333333333333331</v>
      </c>
      <c r="BJ574" s="48">
        <f t="shared" si="400"/>
        <v>3334.4444444444439</v>
      </c>
      <c r="BK574" s="48">
        <f t="shared" si="429"/>
        <v>12535.700303616111</v>
      </c>
      <c r="BL574" s="51">
        <f t="shared" si="401"/>
        <v>4.6793668618172468E-4</v>
      </c>
    </row>
    <row r="575" spans="2:64" x14ac:dyDescent="0.2">
      <c r="B575" s="94">
        <v>44486</v>
      </c>
      <c r="C575" s="120">
        <f t="shared" si="406"/>
        <v>175.71939459988963</v>
      </c>
      <c r="D575" s="72">
        <f t="shared" si="415"/>
        <v>9.9999999999997595E-4</v>
      </c>
      <c r="E575" s="22">
        <v>1000</v>
      </c>
      <c r="F575" s="96">
        <f t="shared" si="408"/>
        <v>175719.39459988964</v>
      </c>
      <c r="G575" s="72">
        <f t="shared" si="409"/>
        <v>0.10486206411774929</v>
      </c>
      <c r="H575" s="21">
        <v>100</v>
      </c>
      <c r="I575" s="72">
        <f t="shared" si="416"/>
        <v>0</v>
      </c>
      <c r="J575" s="22">
        <v>5000</v>
      </c>
      <c r="K575" s="96">
        <f t="shared" si="410"/>
        <v>500000</v>
      </c>
      <c r="L575" s="72">
        <f t="shared" si="411"/>
        <v>0.29837931196075024</v>
      </c>
      <c r="M575" s="21">
        <v>100</v>
      </c>
      <c r="N575" s="72">
        <f t="shared" si="417"/>
        <v>0</v>
      </c>
      <c r="O575" s="22">
        <v>10000</v>
      </c>
      <c r="P575" s="96">
        <f t="shared" si="412"/>
        <v>1000000</v>
      </c>
      <c r="Q575" s="72">
        <f t="shared" si="413"/>
        <v>0.59675862392150048</v>
      </c>
      <c r="R575" s="120">
        <f t="shared" si="414"/>
        <v>1675719.3945998896</v>
      </c>
      <c r="S575" s="99">
        <f t="shared" si="407"/>
        <v>1</v>
      </c>
      <c r="V575" s="116" t="s">
        <v>690</v>
      </c>
      <c r="W575" s="116"/>
      <c r="X575" s="72">
        <f t="shared" si="386"/>
        <v>0.110147540852192</v>
      </c>
      <c r="Y575" s="71">
        <f t="shared" si="387"/>
        <v>1101.5442507349526</v>
      </c>
      <c r="Z575" s="72">
        <f t="shared" si="388"/>
        <v>0.31248046997062684</v>
      </c>
      <c r="AA575" s="71">
        <f t="shared" si="389"/>
        <v>3125</v>
      </c>
      <c r="AB575" s="72">
        <f t="shared" si="390"/>
        <v>0.62496093994125368</v>
      </c>
      <c r="AC575" s="71">
        <f t="shared" si="391"/>
        <v>6250</v>
      </c>
      <c r="AD575" s="71">
        <f t="shared" si="392"/>
        <v>10476.544250734953</v>
      </c>
      <c r="AE575" s="72">
        <f t="shared" si="393"/>
        <v>1.0504985060383954E-4</v>
      </c>
      <c r="AG575" s="116" t="s">
        <v>1582</v>
      </c>
      <c r="AH575" s="116"/>
      <c r="AI575" s="82">
        <f t="shared" si="418"/>
        <v>0.110147540852192</v>
      </c>
      <c r="AJ575" s="71">
        <f t="shared" si="419"/>
        <v>1101.5442507349526</v>
      </c>
      <c r="AK575" s="117">
        <f t="shared" si="420"/>
        <v>0.31248046997062684</v>
      </c>
      <c r="AL575" s="118">
        <f t="shared" si="421"/>
        <v>3125</v>
      </c>
      <c r="AM575" s="82">
        <f t="shared" si="422"/>
        <v>0.62496093994125368</v>
      </c>
      <c r="AN575" s="71">
        <f t="shared" si="423"/>
        <v>6250</v>
      </c>
      <c r="AO575" s="71">
        <f t="shared" si="424"/>
        <v>10476.544250734953</v>
      </c>
      <c r="AP575" s="72">
        <f t="shared" si="394"/>
        <v>1.0504985060388883E-4</v>
      </c>
      <c r="AR575" s="116" t="s">
        <v>690</v>
      </c>
      <c r="AS575" s="116"/>
      <c r="AT575" s="25">
        <f t="shared" si="402"/>
        <v>0.56076722724425654</v>
      </c>
      <c r="AU575" s="48">
        <f t="shared" si="425"/>
        <v>5874.9026705863962</v>
      </c>
      <c r="AV575" s="25">
        <f t="shared" si="403"/>
        <v>0.31817107373927167</v>
      </c>
      <c r="AW575" s="48">
        <f t="shared" si="426"/>
        <v>3333.333333333333</v>
      </c>
      <c r="AX575" s="25">
        <f t="shared" si="404"/>
        <v>0.31817107373927167</v>
      </c>
      <c r="AY575" s="48">
        <f t="shared" si="427"/>
        <v>3333.333333333333</v>
      </c>
      <c r="AZ575" s="48">
        <f t="shared" si="428"/>
        <v>12541.569337253062</v>
      </c>
      <c r="BA575" s="25">
        <f t="shared" si="405"/>
        <v>4.6818554167714951E-4</v>
      </c>
      <c r="BC575" s="116" t="s">
        <v>1582</v>
      </c>
      <c r="BD575" s="116"/>
      <c r="BE575" s="56">
        <f t="shared" si="395"/>
        <v>0.33333333333333331</v>
      </c>
      <c r="BF575" s="48">
        <f t="shared" si="396"/>
        <v>4180.5231124176871</v>
      </c>
      <c r="BG575" s="56">
        <f t="shared" si="397"/>
        <v>0.33333333333333331</v>
      </c>
      <c r="BH575" s="48">
        <f t="shared" si="398"/>
        <v>3334.4444444444439</v>
      </c>
      <c r="BI575" s="56">
        <f t="shared" si="399"/>
        <v>0.33333333333333331</v>
      </c>
      <c r="BJ575" s="48">
        <f t="shared" si="400"/>
        <v>3334.4444444444439</v>
      </c>
      <c r="BK575" s="48">
        <f t="shared" si="429"/>
        <v>12541.569337253062</v>
      </c>
      <c r="BL575" s="51">
        <f t="shared" si="401"/>
        <v>4.681855416770464E-4</v>
      </c>
    </row>
    <row r="576" spans="2:64" x14ac:dyDescent="0.2">
      <c r="B576" s="94">
        <v>44487</v>
      </c>
      <c r="C576" s="120">
        <f t="shared" si="406"/>
        <v>175.89511399448952</v>
      </c>
      <c r="D576" s="72">
        <f t="shared" si="415"/>
        <v>1.0000000000000302E-3</v>
      </c>
      <c r="E576" s="22">
        <v>1000</v>
      </c>
      <c r="F576" s="96">
        <f t="shared" si="408"/>
        <v>175895.11399448951</v>
      </c>
      <c r="G576" s="72">
        <f t="shared" si="409"/>
        <v>0.10495592028742431</v>
      </c>
      <c r="H576" s="21">
        <v>100</v>
      </c>
      <c r="I576" s="72">
        <f t="shared" si="416"/>
        <v>0</v>
      </c>
      <c r="J576" s="22">
        <v>5000</v>
      </c>
      <c r="K576" s="96">
        <f t="shared" si="410"/>
        <v>500000</v>
      </c>
      <c r="L576" s="72">
        <f t="shared" si="411"/>
        <v>0.29834802657085857</v>
      </c>
      <c r="M576" s="21">
        <v>100</v>
      </c>
      <c r="N576" s="72">
        <f t="shared" si="417"/>
        <v>0</v>
      </c>
      <c r="O576" s="22">
        <v>10000</v>
      </c>
      <c r="P576" s="96">
        <f t="shared" si="412"/>
        <v>1000000</v>
      </c>
      <c r="Q576" s="72">
        <f t="shared" si="413"/>
        <v>0.59669605314171714</v>
      </c>
      <c r="R576" s="120">
        <f t="shared" si="414"/>
        <v>1675895.1139944894</v>
      </c>
      <c r="S576" s="99">
        <f t="shared" si="407"/>
        <v>1</v>
      </c>
      <c r="V576" s="116" t="s">
        <v>691</v>
      </c>
      <c r="W576" s="116"/>
      <c r="X576" s="72">
        <f t="shared" si="386"/>
        <v>0.1102576883930442</v>
      </c>
      <c r="Y576" s="71">
        <f t="shared" si="387"/>
        <v>1102.6457949856876</v>
      </c>
      <c r="Z576" s="72">
        <f t="shared" si="388"/>
        <v>0.31248046997062684</v>
      </c>
      <c r="AA576" s="71">
        <f t="shared" si="389"/>
        <v>3125</v>
      </c>
      <c r="AB576" s="72">
        <f t="shared" si="390"/>
        <v>0.62496093994125368</v>
      </c>
      <c r="AC576" s="71">
        <f t="shared" si="391"/>
        <v>6250</v>
      </c>
      <c r="AD576" s="71">
        <f t="shared" si="392"/>
        <v>10477.645794985689</v>
      </c>
      <c r="AE576" s="72">
        <f t="shared" si="393"/>
        <v>1.0514385510839546E-4</v>
      </c>
      <c r="AG576" s="116" t="s">
        <v>1583</v>
      </c>
      <c r="AH576" s="116"/>
      <c r="AI576" s="82">
        <f t="shared" si="418"/>
        <v>0.1102576883930442</v>
      </c>
      <c r="AJ576" s="71">
        <f t="shared" si="419"/>
        <v>1102.6457949856876</v>
      </c>
      <c r="AK576" s="117">
        <f t="shared" si="420"/>
        <v>0.31248046997062684</v>
      </c>
      <c r="AL576" s="118">
        <f t="shared" si="421"/>
        <v>3125</v>
      </c>
      <c r="AM576" s="82">
        <f t="shared" si="422"/>
        <v>0.62496093994125368</v>
      </c>
      <c r="AN576" s="71">
        <f t="shared" si="423"/>
        <v>6250</v>
      </c>
      <c r="AO576" s="71">
        <f t="shared" si="424"/>
        <v>10477.645794985689</v>
      </c>
      <c r="AP576" s="72">
        <f t="shared" si="394"/>
        <v>1.0514385510829172E-4</v>
      </c>
      <c r="AR576" s="116" t="s">
        <v>691</v>
      </c>
      <c r="AS576" s="116"/>
      <c r="AT576" s="25">
        <f t="shared" si="402"/>
        <v>0.56126898048713969</v>
      </c>
      <c r="AU576" s="48">
        <f t="shared" si="425"/>
        <v>5880.7775732569835</v>
      </c>
      <c r="AV576" s="25">
        <f t="shared" si="403"/>
        <v>0.31813762352307939</v>
      </c>
      <c r="AW576" s="48">
        <f t="shared" si="426"/>
        <v>3333.333333333333</v>
      </c>
      <c r="AX576" s="25">
        <f t="shared" si="404"/>
        <v>0.31813762352307939</v>
      </c>
      <c r="AY576" s="48">
        <f t="shared" si="427"/>
        <v>3333.333333333333</v>
      </c>
      <c r="AZ576" s="48">
        <f t="shared" si="428"/>
        <v>12547.44423992365</v>
      </c>
      <c r="BA576" s="25">
        <f t="shared" si="405"/>
        <v>4.6843441299946269E-4</v>
      </c>
      <c r="BC576" s="116" t="s">
        <v>1583</v>
      </c>
      <c r="BD576" s="116"/>
      <c r="BE576" s="56">
        <f t="shared" si="395"/>
        <v>0.33333333333333331</v>
      </c>
      <c r="BF576" s="48">
        <f t="shared" si="396"/>
        <v>4182.4814133078835</v>
      </c>
      <c r="BG576" s="56">
        <f t="shared" si="397"/>
        <v>0.33333333333333331</v>
      </c>
      <c r="BH576" s="48">
        <f t="shared" si="398"/>
        <v>3334.4444444444439</v>
      </c>
      <c r="BI576" s="56">
        <f t="shared" si="399"/>
        <v>0.33333333333333331</v>
      </c>
      <c r="BJ576" s="48">
        <f t="shared" si="400"/>
        <v>3334.4444444444439</v>
      </c>
      <c r="BK576" s="48">
        <f t="shared" si="429"/>
        <v>12547.44423992365</v>
      </c>
      <c r="BL576" s="51">
        <f t="shared" si="401"/>
        <v>4.6843441299948552E-4</v>
      </c>
    </row>
    <row r="577" spans="2:64" x14ac:dyDescent="0.2">
      <c r="B577" s="94">
        <v>44488</v>
      </c>
      <c r="C577" s="120">
        <f t="shared" si="406"/>
        <v>176.07100910848402</v>
      </c>
      <c r="D577" s="72">
        <f t="shared" si="415"/>
        <v>1.0000000000000581E-3</v>
      </c>
      <c r="E577" s="22">
        <v>1000</v>
      </c>
      <c r="F577" s="96">
        <f t="shared" si="408"/>
        <v>176071.00910848402</v>
      </c>
      <c r="G577" s="72">
        <f t="shared" si="409"/>
        <v>0.10504985060396554</v>
      </c>
      <c r="H577" s="21">
        <v>100</v>
      </c>
      <c r="I577" s="72">
        <f t="shared" si="416"/>
        <v>0</v>
      </c>
      <c r="J577" s="22">
        <v>5000</v>
      </c>
      <c r="K577" s="96">
        <f t="shared" si="410"/>
        <v>500000</v>
      </c>
      <c r="L577" s="72">
        <f t="shared" si="411"/>
        <v>0.2983167164653448</v>
      </c>
      <c r="M577" s="21">
        <v>100</v>
      </c>
      <c r="N577" s="72">
        <f t="shared" si="417"/>
        <v>0</v>
      </c>
      <c r="O577" s="22">
        <v>10000</v>
      </c>
      <c r="P577" s="96">
        <f t="shared" si="412"/>
        <v>1000000</v>
      </c>
      <c r="Q577" s="72">
        <f t="shared" si="413"/>
        <v>0.5966334329306896</v>
      </c>
      <c r="R577" s="120">
        <f t="shared" si="414"/>
        <v>1676071.009108484</v>
      </c>
      <c r="S577" s="99">
        <f t="shared" si="407"/>
        <v>1</v>
      </c>
      <c r="V577" s="116" t="s">
        <v>692</v>
      </c>
      <c r="W577" s="116"/>
      <c r="X577" s="72">
        <f t="shared" si="386"/>
        <v>0.11036794608143725</v>
      </c>
      <c r="Y577" s="71">
        <f t="shared" si="387"/>
        <v>1103.7484407806735</v>
      </c>
      <c r="Z577" s="72">
        <f t="shared" si="388"/>
        <v>0.31248046997062684</v>
      </c>
      <c r="AA577" s="71">
        <f t="shared" si="389"/>
        <v>3125</v>
      </c>
      <c r="AB577" s="72">
        <f t="shared" si="390"/>
        <v>0.62496093994125368</v>
      </c>
      <c r="AC577" s="71">
        <f t="shared" si="391"/>
        <v>6250</v>
      </c>
      <c r="AD577" s="71">
        <f t="shared" si="392"/>
        <v>10478.748440780673</v>
      </c>
      <c r="AE577" s="72">
        <f t="shared" si="393"/>
        <v>1.0523793384124569E-4</v>
      </c>
      <c r="AG577" s="116" t="s">
        <v>1584</v>
      </c>
      <c r="AH577" s="116"/>
      <c r="AI577" s="82">
        <f t="shared" si="418"/>
        <v>0.11036794608143725</v>
      </c>
      <c r="AJ577" s="71">
        <f t="shared" si="419"/>
        <v>1103.7484407806735</v>
      </c>
      <c r="AK577" s="117">
        <f t="shared" si="420"/>
        <v>0.31248046997062684</v>
      </c>
      <c r="AL577" s="118">
        <f t="shared" si="421"/>
        <v>3125</v>
      </c>
      <c r="AM577" s="82">
        <f t="shared" si="422"/>
        <v>0.62496093994125368</v>
      </c>
      <c r="AN577" s="71">
        <f t="shared" si="423"/>
        <v>6250</v>
      </c>
      <c r="AO577" s="71">
        <f t="shared" si="424"/>
        <v>10478.748440780673</v>
      </c>
      <c r="AP577" s="72">
        <f t="shared" si="394"/>
        <v>1.0523793384131785E-4</v>
      </c>
      <c r="AR577" s="116" t="s">
        <v>692</v>
      </c>
      <c r="AS577" s="116"/>
      <c r="AT577" s="25">
        <f t="shared" si="402"/>
        <v>0.5617711298346314</v>
      </c>
      <c r="AU577" s="48">
        <f t="shared" si="425"/>
        <v>5886.658350830241</v>
      </c>
      <c r="AV577" s="25">
        <f t="shared" si="403"/>
        <v>0.31810414689991334</v>
      </c>
      <c r="AW577" s="48">
        <f t="shared" si="426"/>
        <v>3333.333333333333</v>
      </c>
      <c r="AX577" s="25">
        <f t="shared" si="404"/>
        <v>0.31810414689991334</v>
      </c>
      <c r="AY577" s="48">
        <f t="shared" si="427"/>
        <v>3333.333333333333</v>
      </c>
      <c r="AZ577" s="48">
        <f t="shared" si="428"/>
        <v>12553.325017496907</v>
      </c>
      <c r="BA577" s="25">
        <f t="shared" si="405"/>
        <v>4.6868330002576054E-4</v>
      </c>
      <c r="BC577" s="116" t="s">
        <v>1584</v>
      </c>
      <c r="BD577" s="116"/>
      <c r="BE577" s="56">
        <f t="shared" si="395"/>
        <v>0.33333333333333331</v>
      </c>
      <c r="BF577" s="48">
        <f t="shared" si="396"/>
        <v>4184.4416724989687</v>
      </c>
      <c r="BG577" s="56">
        <f t="shared" si="397"/>
        <v>0.33333333333333331</v>
      </c>
      <c r="BH577" s="48">
        <f t="shared" si="398"/>
        <v>3334.4444444444439</v>
      </c>
      <c r="BI577" s="56">
        <f t="shared" si="399"/>
        <v>0.33333333333333331</v>
      </c>
      <c r="BJ577" s="48">
        <f t="shared" si="400"/>
        <v>3334.4444444444439</v>
      </c>
      <c r="BK577" s="48">
        <f t="shared" si="429"/>
        <v>12553.325017496907</v>
      </c>
      <c r="BL577" s="51">
        <f t="shared" si="401"/>
        <v>4.6868330002580727E-4</v>
      </c>
    </row>
    <row r="578" spans="2:64" x14ac:dyDescent="0.2">
      <c r="B578" s="94">
        <v>44489</v>
      </c>
      <c r="C578" s="120">
        <f t="shared" si="406"/>
        <v>176.2470801175925</v>
      </c>
      <c r="D578" s="72">
        <f t="shared" si="415"/>
        <v>9.9999999999999525E-4</v>
      </c>
      <c r="E578" s="22">
        <v>1000</v>
      </c>
      <c r="F578" s="96">
        <f t="shared" si="408"/>
        <v>176247.0801175925</v>
      </c>
      <c r="G578" s="72">
        <f t="shared" si="409"/>
        <v>0.10514385510829845</v>
      </c>
      <c r="H578" s="21">
        <v>100</v>
      </c>
      <c r="I578" s="72">
        <f t="shared" si="416"/>
        <v>0</v>
      </c>
      <c r="J578" s="22">
        <v>5000</v>
      </c>
      <c r="K578" s="96">
        <f t="shared" si="410"/>
        <v>500000</v>
      </c>
      <c r="L578" s="72">
        <f t="shared" si="411"/>
        <v>0.29828538163056717</v>
      </c>
      <c r="M578" s="21">
        <v>100</v>
      </c>
      <c r="N578" s="72">
        <f t="shared" si="417"/>
        <v>0</v>
      </c>
      <c r="O578" s="22">
        <v>10000</v>
      </c>
      <c r="P578" s="96">
        <f t="shared" si="412"/>
        <v>1000000</v>
      </c>
      <c r="Q578" s="72">
        <f t="shared" si="413"/>
        <v>0.59657076326113434</v>
      </c>
      <c r="R578" s="120">
        <f t="shared" si="414"/>
        <v>1676247.0801175926</v>
      </c>
      <c r="S578" s="99">
        <f t="shared" si="407"/>
        <v>1</v>
      </c>
      <c r="V578" s="116" t="s">
        <v>693</v>
      </c>
      <c r="W578" s="116"/>
      <c r="X578" s="72">
        <f t="shared" si="386"/>
        <v>0.11047831402751868</v>
      </c>
      <c r="Y578" s="71">
        <f t="shared" si="387"/>
        <v>1104.852189221454</v>
      </c>
      <c r="Z578" s="72">
        <f t="shared" si="388"/>
        <v>0.31248046997062684</v>
      </c>
      <c r="AA578" s="71">
        <f t="shared" si="389"/>
        <v>3125</v>
      </c>
      <c r="AB578" s="72">
        <f t="shared" si="390"/>
        <v>0.62496093994125368</v>
      </c>
      <c r="AC578" s="71">
        <f t="shared" si="391"/>
        <v>6250</v>
      </c>
      <c r="AD578" s="71">
        <f t="shared" si="392"/>
        <v>10479.852189221454</v>
      </c>
      <c r="AE578" s="72">
        <f t="shared" si="393"/>
        <v>1.0533208684399542E-4</v>
      </c>
      <c r="AG578" s="116" t="s">
        <v>1585</v>
      </c>
      <c r="AH578" s="116"/>
      <c r="AI578" s="82">
        <f t="shared" si="418"/>
        <v>0.11047831402751868</v>
      </c>
      <c r="AJ578" s="71">
        <f t="shared" si="419"/>
        <v>1104.852189221454</v>
      </c>
      <c r="AK578" s="117">
        <f t="shared" si="420"/>
        <v>0.31248046997062684</v>
      </c>
      <c r="AL578" s="118">
        <f t="shared" si="421"/>
        <v>3125</v>
      </c>
      <c r="AM578" s="82">
        <f t="shared" si="422"/>
        <v>0.62496093994125368</v>
      </c>
      <c r="AN578" s="71">
        <f t="shared" si="423"/>
        <v>6250</v>
      </c>
      <c r="AO578" s="71">
        <f t="shared" si="424"/>
        <v>10479.852189221454</v>
      </c>
      <c r="AP578" s="72">
        <f t="shared" si="394"/>
        <v>1.0533208684404549E-4</v>
      </c>
      <c r="AR578" s="116" t="s">
        <v>693</v>
      </c>
      <c r="AS578" s="116"/>
      <c r="AT578" s="25">
        <f t="shared" si="402"/>
        <v>0.56227367550484764</v>
      </c>
      <c r="AU578" s="48">
        <f t="shared" si="425"/>
        <v>5892.5450091810708</v>
      </c>
      <c r="AV578" s="25">
        <f t="shared" si="403"/>
        <v>0.31807064385523226</v>
      </c>
      <c r="AW578" s="48">
        <f t="shared" si="426"/>
        <v>3333.333333333333</v>
      </c>
      <c r="AX578" s="25">
        <f t="shared" si="404"/>
        <v>0.31807064385523226</v>
      </c>
      <c r="AY578" s="48">
        <f t="shared" si="427"/>
        <v>3333.333333333333</v>
      </c>
      <c r="AZ578" s="48">
        <f t="shared" si="428"/>
        <v>12559.211675847735</v>
      </c>
      <c r="BA578" s="25">
        <f t="shared" si="405"/>
        <v>4.6893220263341116E-4</v>
      </c>
      <c r="BC578" s="116" t="s">
        <v>1585</v>
      </c>
      <c r="BD578" s="116"/>
      <c r="BE578" s="56">
        <f t="shared" si="395"/>
        <v>0.33333333333333331</v>
      </c>
      <c r="BF578" s="48">
        <f t="shared" si="396"/>
        <v>4186.403891949245</v>
      </c>
      <c r="BG578" s="56">
        <f t="shared" si="397"/>
        <v>0.33333333333333331</v>
      </c>
      <c r="BH578" s="48">
        <f t="shared" si="398"/>
        <v>3334.4444444444439</v>
      </c>
      <c r="BI578" s="56">
        <f t="shared" si="399"/>
        <v>0.33333333333333331</v>
      </c>
      <c r="BJ578" s="48">
        <f t="shared" si="400"/>
        <v>3334.4444444444439</v>
      </c>
      <c r="BK578" s="48">
        <f t="shared" si="429"/>
        <v>12559.211675847735</v>
      </c>
      <c r="BL578" s="51">
        <f t="shared" si="401"/>
        <v>4.6893220263344304E-4</v>
      </c>
    </row>
    <row r="579" spans="2:64" x14ac:dyDescent="0.2">
      <c r="B579" s="94">
        <v>44490</v>
      </c>
      <c r="C579" s="120">
        <f t="shared" si="406"/>
        <v>176.42332719771011</v>
      </c>
      <c r="D579" s="72">
        <f t="shared" si="415"/>
        <v>1.0000000000000711E-3</v>
      </c>
      <c r="E579" s="22">
        <v>1000</v>
      </c>
      <c r="F579" s="96">
        <f t="shared" si="408"/>
        <v>176423.32719771011</v>
      </c>
      <c r="G579" s="72">
        <f t="shared" si="409"/>
        <v>0.10523793384133906</v>
      </c>
      <c r="H579" s="21">
        <v>100</v>
      </c>
      <c r="I579" s="72">
        <f t="shared" si="416"/>
        <v>0</v>
      </c>
      <c r="J579" s="22">
        <v>5000</v>
      </c>
      <c r="K579" s="96">
        <f t="shared" si="410"/>
        <v>500000</v>
      </c>
      <c r="L579" s="72">
        <f t="shared" si="411"/>
        <v>0.29825402205288698</v>
      </c>
      <c r="M579" s="21">
        <v>100</v>
      </c>
      <c r="N579" s="72">
        <f t="shared" si="417"/>
        <v>0</v>
      </c>
      <c r="O579" s="22">
        <v>10000</v>
      </c>
      <c r="P579" s="96">
        <f t="shared" si="412"/>
        <v>1000000</v>
      </c>
      <c r="Q579" s="72">
        <f t="shared" si="413"/>
        <v>0.59650804410577396</v>
      </c>
      <c r="R579" s="120">
        <f t="shared" si="414"/>
        <v>1676423.3271977101</v>
      </c>
      <c r="S579" s="99">
        <f t="shared" si="407"/>
        <v>1</v>
      </c>
      <c r="V579" s="116" t="s">
        <v>694</v>
      </c>
      <c r="W579" s="116"/>
      <c r="X579" s="72">
        <f t="shared" si="386"/>
        <v>0.11058879234154621</v>
      </c>
      <c r="Y579" s="71">
        <f t="shared" si="387"/>
        <v>1105.9570414106756</v>
      </c>
      <c r="Z579" s="72">
        <f t="shared" si="388"/>
        <v>0.31248046997062684</v>
      </c>
      <c r="AA579" s="71">
        <f t="shared" si="389"/>
        <v>3125</v>
      </c>
      <c r="AB579" s="72">
        <f t="shared" si="390"/>
        <v>0.62496093994125368</v>
      </c>
      <c r="AC579" s="71">
        <f t="shared" si="391"/>
        <v>6250</v>
      </c>
      <c r="AD579" s="71">
        <f t="shared" si="392"/>
        <v>10480.957041410675</v>
      </c>
      <c r="AE579" s="72">
        <f t="shared" si="393"/>
        <v>1.0542631415709345E-4</v>
      </c>
      <c r="AG579" s="116" t="s">
        <v>1586</v>
      </c>
      <c r="AH579" s="116"/>
      <c r="AI579" s="82">
        <f t="shared" si="418"/>
        <v>0.11058879234154621</v>
      </c>
      <c r="AJ579" s="71">
        <f t="shared" si="419"/>
        <v>1105.9570414106756</v>
      </c>
      <c r="AK579" s="117">
        <f t="shared" si="420"/>
        <v>0.31248046997062684</v>
      </c>
      <c r="AL579" s="118">
        <f t="shared" si="421"/>
        <v>3125</v>
      </c>
      <c r="AM579" s="82">
        <f t="shared" si="422"/>
        <v>0.62496093994125368</v>
      </c>
      <c r="AN579" s="71">
        <f t="shared" si="423"/>
        <v>6250</v>
      </c>
      <c r="AO579" s="71">
        <f t="shared" si="424"/>
        <v>10480.957041410675</v>
      </c>
      <c r="AP579" s="72">
        <f t="shared" si="394"/>
        <v>1.0542631415710879E-4</v>
      </c>
      <c r="AR579" s="116" t="s">
        <v>694</v>
      </c>
      <c r="AS579" s="116"/>
      <c r="AT579" s="25">
        <f t="shared" si="402"/>
        <v>0.56277661771585297</v>
      </c>
      <c r="AU579" s="48">
        <f t="shared" si="425"/>
        <v>5898.4375541902527</v>
      </c>
      <c r="AV579" s="25">
        <f t="shared" si="403"/>
        <v>0.31803711437449861</v>
      </c>
      <c r="AW579" s="48">
        <f t="shared" si="426"/>
        <v>3333.333333333333</v>
      </c>
      <c r="AX579" s="25">
        <f t="shared" si="404"/>
        <v>0.31803711437449861</v>
      </c>
      <c r="AY579" s="48">
        <f t="shared" si="427"/>
        <v>3333.333333333333</v>
      </c>
      <c r="AZ579" s="48">
        <f t="shared" si="428"/>
        <v>12565.10422085692</v>
      </c>
      <c r="BA579" s="25">
        <f t="shared" si="405"/>
        <v>4.6918112070015299E-4</v>
      </c>
      <c r="BC579" s="116" t="s">
        <v>1586</v>
      </c>
      <c r="BD579" s="116"/>
      <c r="BE579" s="56">
        <f t="shared" si="395"/>
        <v>0.33333333333333331</v>
      </c>
      <c r="BF579" s="48">
        <f t="shared" si="396"/>
        <v>4188.3680736189726</v>
      </c>
      <c r="BG579" s="56">
        <f t="shared" si="397"/>
        <v>0.33333333333333331</v>
      </c>
      <c r="BH579" s="48">
        <f t="shared" si="398"/>
        <v>3334.4444444444439</v>
      </c>
      <c r="BI579" s="56">
        <f t="shared" si="399"/>
        <v>0.33333333333333331</v>
      </c>
      <c r="BJ579" s="48">
        <f t="shared" si="400"/>
        <v>3334.4444444444439</v>
      </c>
      <c r="BK579" s="48">
        <f t="shared" si="429"/>
        <v>12565.10422085692</v>
      </c>
      <c r="BL579" s="51">
        <f t="shared" si="401"/>
        <v>4.6918112070004625E-4</v>
      </c>
    </row>
    <row r="580" spans="2:64" x14ac:dyDescent="0.2">
      <c r="B580" s="94">
        <v>44491</v>
      </c>
      <c r="C580" s="120">
        <f t="shared" si="406"/>
        <v>176.59975052490782</v>
      </c>
      <c r="D580" s="72">
        <f t="shared" si="415"/>
        <v>1.0000000000000022E-3</v>
      </c>
      <c r="E580" s="22">
        <v>1000</v>
      </c>
      <c r="F580" s="96">
        <f t="shared" si="408"/>
        <v>176599.75052490781</v>
      </c>
      <c r="G580" s="72">
        <f t="shared" si="409"/>
        <v>0.10533208684399373</v>
      </c>
      <c r="H580" s="21">
        <v>100</v>
      </c>
      <c r="I580" s="72">
        <f t="shared" si="416"/>
        <v>0</v>
      </c>
      <c r="J580" s="22">
        <v>5000</v>
      </c>
      <c r="K580" s="96">
        <f t="shared" si="410"/>
        <v>500000</v>
      </c>
      <c r="L580" s="72">
        <f t="shared" si="411"/>
        <v>0.29822263771866875</v>
      </c>
      <c r="M580" s="21">
        <v>100</v>
      </c>
      <c r="N580" s="72">
        <f t="shared" si="417"/>
        <v>0</v>
      </c>
      <c r="O580" s="22">
        <v>10000</v>
      </c>
      <c r="P580" s="96">
        <f t="shared" si="412"/>
        <v>1000000</v>
      </c>
      <c r="Q580" s="72">
        <f t="shared" si="413"/>
        <v>0.5964452754373375</v>
      </c>
      <c r="R580" s="120">
        <f t="shared" si="414"/>
        <v>1676599.7505249078</v>
      </c>
      <c r="S580" s="99">
        <f t="shared" si="407"/>
        <v>1</v>
      </c>
      <c r="V580" s="116" t="s">
        <v>695</v>
      </c>
      <c r="W580" s="116"/>
      <c r="X580" s="72">
        <f t="shared" si="386"/>
        <v>0.11069938113388776</v>
      </c>
      <c r="Y580" s="71">
        <f t="shared" si="387"/>
        <v>1107.0629984520863</v>
      </c>
      <c r="Z580" s="72">
        <f t="shared" si="388"/>
        <v>0.31248046997062684</v>
      </c>
      <c r="AA580" s="71">
        <f t="shared" si="389"/>
        <v>3125</v>
      </c>
      <c r="AB580" s="72">
        <f t="shared" si="390"/>
        <v>0.62496093994125368</v>
      </c>
      <c r="AC580" s="71">
        <f t="shared" si="391"/>
        <v>6250</v>
      </c>
      <c r="AD580" s="71">
        <f t="shared" si="392"/>
        <v>10482.062998452086</v>
      </c>
      <c r="AE580" s="72">
        <f t="shared" si="393"/>
        <v>1.0552061582174175E-4</v>
      </c>
      <c r="AG580" s="116" t="s">
        <v>1587</v>
      </c>
      <c r="AH580" s="116"/>
      <c r="AI580" s="82">
        <f t="shared" si="418"/>
        <v>0.11069938113388776</v>
      </c>
      <c r="AJ580" s="71">
        <f t="shared" si="419"/>
        <v>1107.0629984520863</v>
      </c>
      <c r="AK580" s="117">
        <f t="shared" si="420"/>
        <v>0.31248046997062684</v>
      </c>
      <c r="AL580" s="118">
        <f t="shared" si="421"/>
        <v>3125</v>
      </c>
      <c r="AM580" s="82">
        <f t="shared" si="422"/>
        <v>0.62496093994125368</v>
      </c>
      <c r="AN580" s="71">
        <f t="shared" si="423"/>
        <v>6250</v>
      </c>
      <c r="AO580" s="71">
        <f t="shared" si="424"/>
        <v>10482.062998452086</v>
      </c>
      <c r="AP580" s="72">
        <f t="shared" si="394"/>
        <v>1.0552061582180805E-4</v>
      </c>
      <c r="AR580" s="116" t="s">
        <v>695</v>
      </c>
      <c r="AS580" s="116"/>
      <c r="AT580" s="25">
        <f t="shared" si="402"/>
        <v>0.56327995668565922</v>
      </c>
      <c r="AU580" s="48">
        <f t="shared" si="425"/>
        <v>5904.3359917444423</v>
      </c>
      <c r="AV580" s="25">
        <f t="shared" si="403"/>
        <v>0.31800355844317818</v>
      </c>
      <c r="AW580" s="48">
        <f t="shared" si="426"/>
        <v>3333.333333333333</v>
      </c>
      <c r="AX580" s="25">
        <f t="shared" si="404"/>
        <v>0.31800355844317818</v>
      </c>
      <c r="AY580" s="48">
        <f t="shared" si="427"/>
        <v>3333.333333333333</v>
      </c>
      <c r="AZ580" s="48">
        <f t="shared" si="428"/>
        <v>12571.002658411107</v>
      </c>
      <c r="BA580" s="25">
        <f t="shared" si="405"/>
        <v>4.6943005410148762E-4</v>
      </c>
      <c r="BC580" s="116" t="s">
        <v>1587</v>
      </c>
      <c r="BD580" s="116"/>
      <c r="BE580" s="56">
        <f t="shared" si="395"/>
        <v>0.33333333333333331</v>
      </c>
      <c r="BF580" s="48">
        <f t="shared" si="396"/>
        <v>4190.3342194703691</v>
      </c>
      <c r="BG580" s="56">
        <f t="shared" si="397"/>
        <v>0.33333333333333331</v>
      </c>
      <c r="BH580" s="48">
        <f t="shared" si="398"/>
        <v>3334.4444444444439</v>
      </c>
      <c r="BI580" s="56">
        <f t="shared" si="399"/>
        <v>0.33333333333333331</v>
      </c>
      <c r="BJ580" s="48">
        <f t="shared" si="400"/>
        <v>3334.4444444444439</v>
      </c>
      <c r="BK580" s="48">
        <f t="shared" si="429"/>
        <v>12571.002658411107</v>
      </c>
      <c r="BL580" s="51">
        <f t="shared" si="401"/>
        <v>4.6943005410149397E-4</v>
      </c>
    </row>
    <row r="581" spans="2:64" x14ac:dyDescent="0.2">
      <c r="B581" s="94">
        <v>44492</v>
      </c>
      <c r="C581" s="120">
        <f t="shared" si="406"/>
        <v>176.77635027543272</v>
      </c>
      <c r="D581" s="72">
        <f t="shared" si="415"/>
        <v>9.9999999999995795E-4</v>
      </c>
      <c r="E581" s="22">
        <v>1000</v>
      </c>
      <c r="F581" s="96">
        <f t="shared" si="408"/>
        <v>176776.35027543272</v>
      </c>
      <c r="G581" s="72">
        <f t="shared" si="409"/>
        <v>0.10542631415715928</v>
      </c>
      <c r="H581" s="21">
        <v>100</v>
      </c>
      <c r="I581" s="72">
        <f t="shared" si="416"/>
        <v>0</v>
      </c>
      <c r="J581" s="22">
        <v>5000</v>
      </c>
      <c r="K581" s="96">
        <f t="shared" si="410"/>
        <v>500000</v>
      </c>
      <c r="L581" s="72">
        <f t="shared" si="411"/>
        <v>0.29819122861428027</v>
      </c>
      <c r="M581" s="21">
        <v>100</v>
      </c>
      <c r="N581" s="72">
        <f t="shared" si="417"/>
        <v>0</v>
      </c>
      <c r="O581" s="22">
        <v>10000</v>
      </c>
      <c r="P581" s="96">
        <f t="shared" si="412"/>
        <v>1000000</v>
      </c>
      <c r="Q581" s="72">
        <f t="shared" si="413"/>
        <v>0.59638245722856054</v>
      </c>
      <c r="R581" s="120">
        <f t="shared" si="414"/>
        <v>1676776.3502754327</v>
      </c>
      <c r="S581" s="99">
        <f t="shared" si="407"/>
        <v>1</v>
      </c>
      <c r="V581" s="116" t="s">
        <v>696</v>
      </c>
      <c r="W581" s="116"/>
      <c r="X581" s="72">
        <f t="shared" si="386"/>
        <v>0.11081008051502166</v>
      </c>
      <c r="Y581" s="71">
        <f t="shared" si="387"/>
        <v>1108.1700614505385</v>
      </c>
      <c r="Z581" s="72">
        <f t="shared" si="388"/>
        <v>0.31248046997062684</v>
      </c>
      <c r="AA581" s="71">
        <f t="shared" si="389"/>
        <v>3125</v>
      </c>
      <c r="AB581" s="72">
        <f t="shared" si="390"/>
        <v>0.62496093994125368</v>
      </c>
      <c r="AC581" s="71">
        <f t="shared" si="391"/>
        <v>6250</v>
      </c>
      <c r="AD581" s="71">
        <f t="shared" si="392"/>
        <v>10483.170061450539</v>
      </c>
      <c r="AE581" s="72">
        <f t="shared" si="393"/>
        <v>1.0561499187868006E-4</v>
      </c>
      <c r="AG581" s="116" t="s">
        <v>1588</v>
      </c>
      <c r="AH581" s="116"/>
      <c r="AI581" s="82">
        <f t="shared" si="418"/>
        <v>0.11081008051502166</v>
      </c>
      <c r="AJ581" s="71">
        <f t="shared" si="419"/>
        <v>1108.1700614505385</v>
      </c>
      <c r="AK581" s="117">
        <f t="shared" si="420"/>
        <v>0.31248046997062684</v>
      </c>
      <c r="AL581" s="118">
        <f t="shared" si="421"/>
        <v>3125</v>
      </c>
      <c r="AM581" s="82">
        <f t="shared" si="422"/>
        <v>0.62496093994125368</v>
      </c>
      <c r="AN581" s="71">
        <f t="shared" si="423"/>
        <v>6250</v>
      </c>
      <c r="AO581" s="71">
        <f t="shared" si="424"/>
        <v>10483.170061450539</v>
      </c>
      <c r="AP581" s="72">
        <f t="shared" si="394"/>
        <v>1.0561499187877743E-4</v>
      </c>
      <c r="AR581" s="116" t="s">
        <v>696</v>
      </c>
      <c r="AS581" s="116"/>
      <c r="AT581" s="25">
        <f t="shared" si="402"/>
        <v>0.56378369263222627</v>
      </c>
      <c r="AU581" s="48">
        <f t="shared" si="425"/>
        <v>5910.2403277361873</v>
      </c>
      <c r="AV581" s="25">
        <f t="shared" si="403"/>
        <v>0.31796997604674032</v>
      </c>
      <c r="AW581" s="48">
        <f t="shared" si="426"/>
        <v>3333.333333333333</v>
      </c>
      <c r="AX581" s="25">
        <f t="shared" si="404"/>
        <v>0.31796997604674032</v>
      </c>
      <c r="AY581" s="48">
        <f t="shared" si="427"/>
        <v>3333.333333333333</v>
      </c>
      <c r="AZ581" s="48">
        <f t="shared" si="428"/>
        <v>12576.906994402852</v>
      </c>
      <c r="BA581" s="25">
        <f t="shared" si="405"/>
        <v>4.6967900271618418E-4</v>
      </c>
      <c r="BC581" s="116" t="s">
        <v>1588</v>
      </c>
      <c r="BD581" s="116"/>
      <c r="BE581" s="56">
        <f t="shared" si="395"/>
        <v>0.33333333333333331</v>
      </c>
      <c r="BF581" s="48">
        <f t="shared" si="396"/>
        <v>4192.3023314676175</v>
      </c>
      <c r="BG581" s="56">
        <f t="shared" si="397"/>
        <v>0.33333333333333331</v>
      </c>
      <c r="BH581" s="48">
        <f t="shared" si="398"/>
        <v>3334.4444444444439</v>
      </c>
      <c r="BI581" s="56">
        <f t="shared" si="399"/>
        <v>0.33333333333333331</v>
      </c>
      <c r="BJ581" s="48">
        <f t="shared" si="400"/>
        <v>3334.4444444444439</v>
      </c>
      <c r="BK581" s="48">
        <f t="shared" si="429"/>
        <v>12576.906994402852</v>
      </c>
      <c r="BL581" s="51">
        <f t="shared" si="401"/>
        <v>4.6967900271610574E-4</v>
      </c>
    </row>
    <row r="582" spans="2:64" x14ac:dyDescent="0.2">
      <c r="B582" s="94">
        <v>44493</v>
      </c>
      <c r="C582" s="120">
        <f t="shared" si="406"/>
        <v>176.95312662570817</v>
      </c>
      <c r="D582" s="72">
        <f t="shared" si="415"/>
        <v>1.0000000000000766E-3</v>
      </c>
      <c r="E582" s="22">
        <v>1000</v>
      </c>
      <c r="F582" s="96">
        <f t="shared" si="408"/>
        <v>176953.12662570816</v>
      </c>
      <c r="G582" s="72">
        <f t="shared" si="409"/>
        <v>0.10552061582172276</v>
      </c>
      <c r="H582" s="21">
        <v>100</v>
      </c>
      <c r="I582" s="72">
        <f t="shared" si="416"/>
        <v>0</v>
      </c>
      <c r="J582" s="22">
        <v>5000</v>
      </c>
      <c r="K582" s="96">
        <f t="shared" si="410"/>
        <v>500000</v>
      </c>
      <c r="L582" s="72">
        <f t="shared" si="411"/>
        <v>0.29815979472609239</v>
      </c>
      <c r="M582" s="21">
        <v>100</v>
      </c>
      <c r="N582" s="72">
        <f t="shared" si="417"/>
        <v>0</v>
      </c>
      <c r="O582" s="22">
        <v>10000</v>
      </c>
      <c r="P582" s="96">
        <f t="shared" si="412"/>
        <v>1000000</v>
      </c>
      <c r="Q582" s="72">
        <f t="shared" si="413"/>
        <v>0.59631958945218477</v>
      </c>
      <c r="R582" s="120">
        <f t="shared" si="414"/>
        <v>1676953.1266257083</v>
      </c>
      <c r="S582" s="99">
        <f t="shared" si="407"/>
        <v>0.99999999999999989</v>
      </c>
      <c r="V582" s="116" t="s">
        <v>697</v>
      </c>
      <c r="W582" s="116"/>
      <c r="X582" s="72">
        <f t="shared" si="386"/>
        <v>0.1109208905955367</v>
      </c>
      <c r="Y582" s="71">
        <f t="shared" si="387"/>
        <v>1109.2782315119891</v>
      </c>
      <c r="Z582" s="72">
        <f t="shared" si="388"/>
        <v>0.31248046997062684</v>
      </c>
      <c r="AA582" s="71">
        <f t="shared" si="389"/>
        <v>3125</v>
      </c>
      <c r="AB582" s="72">
        <f t="shared" si="390"/>
        <v>0.62496093994125368</v>
      </c>
      <c r="AC582" s="71">
        <f t="shared" si="391"/>
        <v>6250</v>
      </c>
      <c r="AD582" s="71">
        <f t="shared" si="392"/>
        <v>10484.278231511989</v>
      </c>
      <c r="AE582" s="72">
        <f t="shared" si="393"/>
        <v>1.0570944236853307E-4</v>
      </c>
      <c r="AG582" s="116" t="s">
        <v>1589</v>
      </c>
      <c r="AH582" s="116"/>
      <c r="AI582" s="82">
        <f t="shared" si="418"/>
        <v>0.1109208905955367</v>
      </c>
      <c r="AJ582" s="71">
        <f t="shared" si="419"/>
        <v>1109.2782315119891</v>
      </c>
      <c r="AK582" s="117">
        <f t="shared" si="420"/>
        <v>0.31248046997062684</v>
      </c>
      <c r="AL582" s="118">
        <f t="shared" si="421"/>
        <v>3125</v>
      </c>
      <c r="AM582" s="82">
        <f t="shared" si="422"/>
        <v>0.62496093994125368</v>
      </c>
      <c r="AN582" s="71">
        <f t="shared" si="423"/>
        <v>6250</v>
      </c>
      <c r="AO582" s="71">
        <f t="shared" si="424"/>
        <v>10484.278231511989</v>
      </c>
      <c r="AP582" s="72">
        <f t="shared" si="394"/>
        <v>1.0570944236842905E-4</v>
      </c>
      <c r="AR582" s="116" t="s">
        <v>697</v>
      </c>
      <c r="AS582" s="116"/>
      <c r="AT582" s="25">
        <f t="shared" si="402"/>
        <v>0.56428782577346071</v>
      </c>
      <c r="AU582" s="48">
        <f t="shared" si="425"/>
        <v>5916.1505680639239</v>
      </c>
      <c r="AV582" s="25">
        <f t="shared" si="403"/>
        <v>0.31793636717065804</v>
      </c>
      <c r="AW582" s="48">
        <f t="shared" si="426"/>
        <v>3333.333333333333</v>
      </c>
      <c r="AX582" s="25">
        <f t="shared" si="404"/>
        <v>0.31793636717065804</v>
      </c>
      <c r="AY582" s="48">
        <f t="shared" si="427"/>
        <v>3333.333333333333</v>
      </c>
      <c r="AZ582" s="48">
        <f t="shared" si="428"/>
        <v>12582.817234730588</v>
      </c>
      <c r="BA582" s="25">
        <f t="shared" si="405"/>
        <v>4.6992796642019542E-4</v>
      </c>
      <c r="BC582" s="116" t="s">
        <v>1589</v>
      </c>
      <c r="BD582" s="116"/>
      <c r="BE582" s="56">
        <f t="shared" si="395"/>
        <v>0.33333333333333331</v>
      </c>
      <c r="BF582" s="48">
        <f t="shared" si="396"/>
        <v>4194.2724115768624</v>
      </c>
      <c r="BG582" s="56">
        <f t="shared" si="397"/>
        <v>0.33333333333333331</v>
      </c>
      <c r="BH582" s="48">
        <f t="shared" si="398"/>
        <v>3334.4444444444439</v>
      </c>
      <c r="BI582" s="56">
        <f t="shared" si="399"/>
        <v>0.33333333333333331</v>
      </c>
      <c r="BJ582" s="48">
        <f t="shared" si="400"/>
        <v>3334.4444444444439</v>
      </c>
      <c r="BK582" s="48">
        <f t="shared" si="429"/>
        <v>12582.817234730588</v>
      </c>
      <c r="BL582" s="51">
        <f t="shared" si="401"/>
        <v>4.6992796642020274E-4</v>
      </c>
    </row>
    <row r="583" spans="2:64" x14ac:dyDescent="0.2">
      <c r="B583" s="94">
        <v>44494</v>
      </c>
      <c r="C583" s="120">
        <f t="shared" si="406"/>
        <v>177.13007975233387</v>
      </c>
      <c r="D583" s="72">
        <f t="shared" si="415"/>
        <v>9.9999999999998051E-4</v>
      </c>
      <c r="E583" s="22">
        <v>1000</v>
      </c>
      <c r="F583" s="96">
        <f t="shared" si="408"/>
        <v>177130.07975233387</v>
      </c>
      <c r="G583" s="72">
        <f t="shared" si="409"/>
        <v>0.10561499187856145</v>
      </c>
      <c r="H583" s="21">
        <v>100</v>
      </c>
      <c r="I583" s="72">
        <f t="shared" si="416"/>
        <v>0</v>
      </c>
      <c r="J583" s="22">
        <v>5000</v>
      </c>
      <c r="K583" s="96">
        <f t="shared" si="410"/>
        <v>500000</v>
      </c>
      <c r="L583" s="72">
        <f t="shared" si="411"/>
        <v>0.2981283360404795</v>
      </c>
      <c r="M583" s="21">
        <v>100</v>
      </c>
      <c r="N583" s="72">
        <f t="shared" si="417"/>
        <v>0</v>
      </c>
      <c r="O583" s="22">
        <v>10000</v>
      </c>
      <c r="P583" s="96">
        <f t="shared" si="412"/>
        <v>1000000</v>
      </c>
      <c r="Q583" s="72">
        <f t="shared" si="413"/>
        <v>0.596256672080959</v>
      </c>
      <c r="R583" s="120">
        <f t="shared" si="414"/>
        <v>1677130.0797523339</v>
      </c>
      <c r="S583" s="99">
        <f t="shared" si="407"/>
        <v>1</v>
      </c>
      <c r="V583" s="116" t="s">
        <v>698</v>
      </c>
      <c r="W583" s="116"/>
      <c r="X583" s="72">
        <f t="shared" si="386"/>
        <v>0.11103181148613221</v>
      </c>
      <c r="Y583" s="71">
        <f t="shared" si="387"/>
        <v>1110.3875097435009</v>
      </c>
      <c r="Z583" s="72">
        <f t="shared" si="388"/>
        <v>0.31248046997062684</v>
      </c>
      <c r="AA583" s="71">
        <f t="shared" si="389"/>
        <v>3125</v>
      </c>
      <c r="AB583" s="72">
        <f t="shared" si="390"/>
        <v>0.62496093994125368</v>
      </c>
      <c r="AC583" s="71">
        <f t="shared" si="391"/>
        <v>6250</v>
      </c>
      <c r="AD583" s="71">
        <f t="shared" si="392"/>
        <v>10485.387509743501</v>
      </c>
      <c r="AE583" s="72">
        <f t="shared" si="393"/>
        <v>1.0580396733250428E-4</v>
      </c>
      <c r="AG583" s="116" t="s">
        <v>1590</v>
      </c>
      <c r="AH583" s="116"/>
      <c r="AI583" s="82">
        <f t="shared" si="418"/>
        <v>0.11103181148613221</v>
      </c>
      <c r="AJ583" s="71">
        <f t="shared" si="419"/>
        <v>1110.3875097435009</v>
      </c>
      <c r="AK583" s="117">
        <f t="shared" si="420"/>
        <v>0.31248046997062684</v>
      </c>
      <c r="AL583" s="118">
        <f t="shared" si="421"/>
        <v>3125</v>
      </c>
      <c r="AM583" s="82">
        <f t="shared" si="422"/>
        <v>0.62496093994125368</v>
      </c>
      <c r="AN583" s="71">
        <f t="shared" si="423"/>
        <v>6250</v>
      </c>
      <c r="AO583" s="71">
        <f t="shared" si="424"/>
        <v>10485.387509743501</v>
      </c>
      <c r="AP583" s="72">
        <f t="shared" si="394"/>
        <v>1.058039673325073E-4</v>
      </c>
      <c r="AR583" s="116" t="s">
        <v>698</v>
      </c>
      <c r="AS583" s="116"/>
      <c r="AT583" s="25">
        <f t="shared" si="402"/>
        <v>0.56479235632721558</v>
      </c>
      <c r="AU583" s="48">
        <f t="shared" si="425"/>
        <v>5922.066718631987</v>
      </c>
      <c r="AV583" s="25">
        <f t="shared" si="403"/>
        <v>0.31790273180040768</v>
      </c>
      <c r="AW583" s="48">
        <f t="shared" si="426"/>
        <v>3333.333333333333</v>
      </c>
      <c r="AX583" s="25">
        <f t="shared" si="404"/>
        <v>0.31790273180040768</v>
      </c>
      <c r="AY583" s="48">
        <f t="shared" si="427"/>
        <v>3333.333333333333</v>
      </c>
      <c r="AZ583" s="48">
        <f t="shared" si="428"/>
        <v>12588.733385298652</v>
      </c>
      <c r="BA583" s="25">
        <f t="shared" si="405"/>
        <v>4.7017694509100225E-4</v>
      </c>
      <c r="BC583" s="116" t="s">
        <v>1590</v>
      </c>
      <c r="BD583" s="116"/>
      <c r="BE583" s="56">
        <f t="shared" si="395"/>
        <v>0.33333333333333331</v>
      </c>
      <c r="BF583" s="48">
        <f t="shared" si="396"/>
        <v>4196.2444617662168</v>
      </c>
      <c r="BG583" s="56">
        <f t="shared" si="397"/>
        <v>0.33333333333333331</v>
      </c>
      <c r="BH583" s="48">
        <f t="shared" si="398"/>
        <v>3334.4444444444439</v>
      </c>
      <c r="BI583" s="56">
        <f t="shared" si="399"/>
        <v>0.33333333333333331</v>
      </c>
      <c r="BJ583" s="48">
        <f t="shared" si="400"/>
        <v>3334.4444444444439</v>
      </c>
      <c r="BK583" s="48">
        <f t="shared" si="429"/>
        <v>12588.733385298652</v>
      </c>
      <c r="BL583" s="51">
        <f t="shared" si="401"/>
        <v>4.7017694509099428E-4</v>
      </c>
    </row>
    <row r="584" spans="2:64" x14ac:dyDescent="0.2">
      <c r="B584" s="94">
        <v>44495</v>
      </c>
      <c r="C584" s="120">
        <f t="shared" si="406"/>
        <v>177.30720983208622</v>
      </c>
      <c r="D584" s="72">
        <f t="shared" si="415"/>
        <v>1.0000000000000638E-3</v>
      </c>
      <c r="E584" s="22">
        <v>1000</v>
      </c>
      <c r="F584" s="96">
        <f t="shared" si="408"/>
        <v>177307.20983208623</v>
      </c>
      <c r="G584" s="72">
        <f t="shared" si="409"/>
        <v>0.10570944236854279</v>
      </c>
      <c r="H584" s="21">
        <v>100</v>
      </c>
      <c r="I584" s="72">
        <f t="shared" si="416"/>
        <v>0</v>
      </c>
      <c r="J584" s="22">
        <v>5000</v>
      </c>
      <c r="K584" s="96">
        <f t="shared" si="410"/>
        <v>500000</v>
      </c>
      <c r="L584" s="72">
        <f t="shared" si="411"/>
        <v>0.29809685254381907</v>
      </c>
      <c r="M584" s="21">
        <v>100</v>
      </c>
      <c r="N584" s="72">
        <f t="shared" si="417"/>
        <v>0</v>
      </c>
      <c r="O584" s="22">
        <v>10000</v>
      </c>
      <c r="P584" s="96">
        <f t="shared" si="412"/>
        <v>1000000</v>
      </c>
      <c r="Q584" s="72">
        <f t="shared" si="413"/>
        <v>0.59619370508763814</v>
      </c>
      <c r="R584" s="120">
        <f t="shared" si="414"/>
        <v>1677307.2098320862</v>
      </c>
      <c r="S584" s="99">
        <f t="shared" si="407"/>
        <v>1</v>
      </c>
      <c r="V584" s="116" t="s">
        <v>699</v>
      </c>
      <c r="W584" s="116"/>
      <c r="X584" s="72">
        <f t="shared" si="386"/>
        <v>0.11114284329761832</v>
      </c>
      <c r="Y584" s="71">
        <f t="shared" si="387"/>
        <v>1111.4978972532442</v>
      </c>
      <c r="Z584" s="72">
        <f t="shared" si="388"/>
        <v>0.31248046997062684</v>
      </c>
      <c r="AA584" s="71">
        <f t="shared" si="389"/>
        <v>3125</v>
      </c>
      <c r="AB584" s="72">
        <f t="shared" si="390"/>
        <v>0.62496093994125368</v>
      </c>
      <c r="AC584" s="71">
        <f t="shared" si="391"/>
        <v>6250</v>
      </c>
      <c r="AD584" s="71">
        <f t="shared" si="392"/>
        <v>10486.497897253244</v>
      </c>
      <c r="AE584" s="72">
        <f t="shared" si="393"/>
        <v>1.0589856681133453E-4</v>
      </c>
      <c r="AG584" s="116" t="s">
        <v>1591</v>
      </c>
      <c r="AH584" s="116"/>
      <c r="AI584" s="82">
        <f t="shared" si="418"/>
        <v>0.11114284329761832</v>
      </c>
      <c r="AJ584" s="71">
        <f t="shared" si="419"/>
        <v>1111.4978972532442</v>
      </c>
      <c r="AK584" s="117">
        <f t="shared" si="420"/>
        <v>0.31248046997062684</v>
      </c>
      <c r="AL584" s="118">
        <f t="shared" si="421"/>
        <v>3125</v>
      </c>
      <c r="AM584" s="82">
        <f t="shared" si="422"/>
        <v>0.62496093994125368</v>
      </c>
      <c r="AN584" s="71">
        <f t="shared" si="423"/>
        <v>6250</v>
      </c>
      <c r="AO584" s="71">
        <f t="shared" si="424"/>
        <v>10486.497897253244</v>
      </c>
      <c r="AP584" s="72">
        <f t="shared" si="394"/>
        <v>1.0589856681142429E-4</v>
      </c>
      <c r="AR584" s="116" t="s">
        <v>699</v>
      </c>
      <c r="AS584" s="116"/>
      <c r="AT584" s="25">
        <f t="shared" si="402"/>
        <v>0.56529728451129058</v>
      </c>
      <c r="AU584" s="48">
        <f t="shared" si="425"/>
        <v>5927.9887853506179</v>
      </c>
      <c r="AV584" s="25">
        <f t="shared" si="403"/>
        <v>0.31786906992146935</v>
      </c>
      <c r="AW584" s="48">
        <f t="shared" si="426"/>
        <v>3333.333333333333</v>
      </c>
      <c r="AX584" s="25">
        <f t="shared" si="404"/>
        <v>0.31786906992146935</v>
      </c>
      <c r="AY584" s="48">
        <f t="shared" si="427"/>
        <v>3333.333333333333</v>
      </c>
      <c r="AZ584" s="48">
        <f t="shared" si="428"/>
        <v>12594.655452017283</v>
      </c>
      <c r="BA584" s="25">
        <f t="shared" si="405"/>
        <v>4.7042593860529717E-4</v>
      </c>
      <c r="BC584" s="116" t="s">
        <v>1591</v>
      </c>
      <c r="BD584" s="116"/>
      <c r="BE584" s="56">
        <f t="shared" si="395"/>
        <v>0.33333333333333331</v>
      </c>
      <c r="BF584" s="48">
        <f t="shared" si="396"/>
        <v>4198.2184840057607</v>
      </c>
      <c r="BG584" s="56">
        <f t="shared" si="397"/>
        <v>0.33333333333333331</v>
      </c>
      <c r="BH584" s="48">
        <f t="shared" si="398"/>
        <v>3334.4444444444439</v>
      </c>
      <c r="BI584" s="56">
        <f t="shared" si="399"/>
        <v>0.33333333333333331</v>
      </c>
      <c r="BJ584" s="48">
        <f t="shared" si="400"/>
        <v>3334.4444444444439</v>
      </c>
      <c r="BK584" s="48">
        <f t="shared" si="429"/>
        <v>12594.655452017283</v>
      </c>
      <c r="BL584" s="51">
        <f t="shared" si="401"/>
        <v>4.7042593860524562E-4</v>
      </c>
    </row>
    <row r="585" spans="2:64" x14ac:dyDescent="0.2">
      <c r="B585" s="94">
        <v>44496</v>
      </c>
      <c r="C585" s="120">
        <f t="shared" si="406"/>
        <v>177.48451704191831</v>
      </c>
      <c r="D585" s="72">
        <f t="shared" si="415"/>
        <v>1.0000000000000427E-3</v>
      </c>
      <c r="E585" s="22">
        <v>1000</v>
      </c>
      <c r="F585" s="96">
        <f t="shared" si="408"/>
        <v>177484.5170419183</v>
      </c>
      <c r="G585" s="72">
        <f t="shared" si="409"/>
        <v>0.10580396733252422</v>
      </c>
      <c r="H585" s="21">
        <v>100</v>
      </c>
      <c r="I585" s="72">
        <f t="shared" si="416"/>
        <v>0</v>
      </c>
      <c r="J585" s="22">
        <v>5000</v>
      </c>
      <c r="K585" s="96">
        <f t="shared" si="410"/>
        <v>500000</v>
      </c>
      <c r="L585" s="72">
        <f t="shared" si="411"/>
        <v>0.29806534422249192</v>
      </c>
      <c r="M585" s="21">
        <v>100</v>
      </c>
      <c r="N585" s="72">
        <f t="shared" si="417"/>
        <v>0</v>
      </c>
      <c r="O585" s="22">
        <v>10000</v>
      </c>
      <c r="P585" s="96">
        <f t="shared" si="412"/>
        <v>1000000</v>
      </c>
      <c r="Q585" s="72">
        <f t="shared" si="413"/>
        <v>0.59613068844498385</v>
      </c>
      <c r="R585" s="120">
        <f t="shared" si="414"/>
        <v>1677484.5170419184</v>
      </c>
      <c r="S585" s="99">
        <f t="shared" si="407"/>
        <v>1</v>
      </c>
      <c r="V585" s="116" t="s">
        <v>700</v>
      </c>
      <c r="W585" s="116"/>
      <c r="X585" s="72">
        <f t="shared" si="386"/>
        <v>0.11125398614091593</v>
      </c>
      <c r="Y585" s="71">
        <f t="shared" si="387"/>
        <v>1112.6093951504974</v>
      </c>
      <c r="Z585" s="72">
        <f t="shared" si="388"/>
        <v>0.31248046997062684</v>
      </c>
      <c r="AA585" s="71">
        <f t="shared" si="389"/>
        <v>3125</v>
      </c>
      <c r="AB585" s="72">
        <f t="shared" si="390"/>
        <v>0.62496093994125368</v>
      </c>
      <c r="AC585" s="71">
        <f t="shared" si="391"/>
        <v>6250</v>
      </c>
      <c r="AD585" s="71">
        <f t="shared" si="392"/>
        <v>10487.609395150497</v>
      </c>
      <c r="AE585" s="72">
        <f t="shared" si="393"/>
        <v>1.0599324084582257E-4</v>
      </c>
      <c r="AG585" s="116" t="s">
        <v>1592</v>
      </c>
      <c r="AH585" s="116"/>
      <c r="AI585" s="82">
        <f t="shared" si="418"/>
        <v>0.11125398614091593</v>
      </c>
      <c r="AJ585" s="71">
        <f t="shared" si="419"/>
        <v>1112.6093951504974</v>
      </c>
      <c r="AK585" s="117">
        <f t="shared" si="420"/>
        <v>0.31248046997062684</v>
      </c>
      <c r="AL585" s="118">
        <f t="shared" si="421"/>
        <v>3125</v>
      </c>
      <c r="AM585" s="82">
        <f t="shared" si="422"/>
        <v>0.62496093994125368</v>
      </c>
      <c r="AN585" s="71">
        <f t="shared" si="423"/>
        <v>6250</v>
      </c>
      <c r="AO585" s="71">
        <f t="shared" si="424"/>
        <v>10487.609395150497</v>
      </c>
      <c r="AP585" s="72">
        <f t="shared" si="394"/>
        <v>1.0599324084581419E-4</v>
      </c>
      <c r="AR585" s="116" t="s">
        <v>700</v>
      </c>
      <c r="AS585" s="116"/>
      <c r="AT585" s="25">
        <f t="shared" si="402"/>
        <v>0.56580261054343128</v>
      </c>
      <c r="AU585" s="48">
        <f t="shared" si="425"/>
        <v>5933.9167741359679</v>
      </c>
      <c r="AV585" s="25">
        <f t="shared" si="403"/>
        <v>0.31783538151932667</v>
      </c>
      <c r="AW585" s="48">
        <f t="shared" si="426"/>
        <v>3333.333333333333</v>
      </c>
      <c r="AX585" s="25">
        <f t="shared" si="404"/>
        <v>0.31783538151932667</v>
      </c>
      <c r="AY585" s="48">
        <f t="shared" si="427"/>
        <v>3333.333333333333</v>
      </c>
      <c r="AZ585" s="48">
        <f t="shared" si="428"/>
        <v>12600.583440802635</v>
      </c>
      <c r="BA585" s="25">
        <f t="shared" si="405"/>
        <v>4.7067494684043041E-4</v>
      </c>
      <c r="BC585" s="116" t="s">
        <v>1592</v>
      </c>
      <c r="BD585" s="116"/>
      <c r="BE585" s="56">
        <f t="shared" si="395"/>
        <v>0.33333333333333331</v>
      </c>
      <c r="BF585" s="48">
        <f t="shared" si="396"/>
        <v>4200.1944802675443</v>
      </c>
      <c r="BG585" s="56">
        <f t="shared" si="397"/>
        <v>0.33333333333333331</v>
      </c>
      <c r="BH585" s="48">
        <f t="shared" si="398"/>
        <v>3334.4444444444439</v>
      </c>
      <c r="BI585" s="56">
        <f t="shared" si="399"/>
        <v>0.33333333333333331</v>
      </c>
      <c r="BJ585" s="48">
        <f t="shared" si="400"/>
        <v>3334.4444444444439</v>
      </c>
      <c r="BK585" s="48">
        <f t="shared" si="429"/>
        <v>12600.583440802635</v>
      </c>
      <c r="BL585" s="51">
        <f t="shared" si="401"/>
        <v>4.7067494684038813E-4</v>
      </c>
    </row>
    <row r="586" spans="2:64" x14ac:dyDescent="0.2">
      <c r="B586" s="94">
        <v>44497</v>
      </c>
      <c r="C586" s="120">
        <f t="shared" si="406"/>
        <v>177.66200155896021</v>
      </c>
      <c r="D586" s="72">
        <f t="shared" si="415"/>
        <v>9.9999999999992022E-4</v>
      </c>
      <c r="E586" s="22">
        <v>1000</v>
      </c>
      <c r="F586" s="96">
        <f t="shared" si="408"/>
        <v>177662.00155896021</v>
      </c>
      <c r="G586" s="72">
        <f t="shared" si="409"/>
        <v>0.10589856681135328</v>
      </c>
      <c r="H586" s="21">
        <v>100</v>
      </c>
      <c r="I586" s="72">
        <f t="shared" si="416"/>
        <v>0</v>
      </c>
      <c r="J586" s="22">
        <v>5000</v>
      </c>
      <c r="K586" s="96">
        <f t="shared" si="410"/>
        <v>500000</v>
      </c>
      <c r="L586" s="72">
        <f t="shared" si="411"/>
        <v>0.29803381106288224</v>
      </c>
      <c r="M586" s="21">
        <v>100</v>
      </c>
      <c r="N586" s="72">
        <f t="shared" si="417"/>
        <v>0</v>
      </c>
      <c r="O586" s="22">
        <v>10000</v>
      </c>
      <c r="P586" s="96">
        <f t="shared" si="412"/>
        <v>1000000</v>
      </c>
      <c r="Q586" s="72">
        <f t="shared" si="413"/>
        <v>0.59606762212576447</v>
      </c>
      <c r="R586" s="120">
        <f t="shared" si="414"/>
        <v>1677662.0015589602</v>
      </c>
      <c r="S586" s="99">
        <f t="shared" si="407"/>
        <v>1</v>
      </c>
      <c r="V586" s="116" t="s">
        <v>701</v>
      </c>
      <c r="W586" s="116"/>
      <c r="X586" s="72">
        <f t="shared" ref="X586:X649" si="430">Y586/$AD$9</f>
        <v>0.11136524012705687</v>
      </c>
      <c r="Y586" s="71">
        <f t="shared" ref="Y586:Y649" si="431">Y585*(1+D589)</f>
        <v>1113.7220045456481</v>
      </c>
      <c r="Z586" s="72">
        <f t="shared" ref="Z586:Z649" si="432">AA586/$AD$9</f>
        <v>0.31248046997062684</v>
      </c>
      <c r="AA586" s="71">
        <f t="shared" ref="AA586:AA649" si="433">AA585*(1+I589)</f>
        <v>3125</v>
      </c>
      <c r="AB586" s="72">
        <f t="shared" ref="AB586:AB649" si="434">AC586/$AD$9</f>
        <v>0.62496093994125368</v>
      </c>
      <c r="AC586" s="71">
        <f t="shared" ref="AC586:AC649" si="435">AC585*(1+N589)</f>
        <v>6250</v>
      </c>
      <c r="AD586" s="71">
        <f t="shared" ref="AD586:AD649" si="436">Y586+AA586+AC586</f>
        <v>10488.722004545649</v>
      </c>
      <c r="AE586" s="72">
        <f t="shared" ref="AE586:AE649" si="437">(AD586-AD585)/AD585</f>
        <v>1.0608798947699826E-4</v>
      </c>
      <c r="AG586" s="116" t="s">
        <v>1593</v>
      </c>
      <c r="AH586" s="116"/>
      <c r="AI586" s="82">
        <f t="shared" si="418"/>
        <v>0.11136524012705687</v>
      </c>
      <c r="AJ586" s="71">
        <f t="shared" si="419"/>
        <v>1113.7220045456481</v>
      </c>
      <c r="AK586" s="117">
        <f t="shared" si="420"/>
        <v>0.31248046997062684</v>
      </c>
      <c r="AL586" s="118">
        <f t="shared" si="421"/>
        <v>3125</v>
      </c>
      <c r="AM586" s="82">
        <f t="shared" si="422"/>
        <v>0.62496093994125368</v>
      </c>
      <c r="AN586" s="71">
        <f t="shared" si="423"/>
        <v>6250</v>
      </c>
      <c r="AO586" s="71">
        <f t="shared" si="424"/>
        <v>10488.722004545649</v>
      </c>
      <c r="AP586" s="72">
        <f t="shared" ref="AP586:AP649" si="438">AO586/AO585-1</f>
        <v>1.0608798947697728E-4</v>
      </c>
      <c r="AR586" s="116" t="s">
        <v>701</v>
      </c>
      <c r="AS586" s="116"/>
      <c r="AT586" s="25">
        <f t="shared" si="402"/>
        <v>0.56630833464132857</v>
      </c>
      <c r="AU586" s="48">
        <f t="shared" si="425"/>
        <v>5939.8506909101043</v>
      </c>
      <c r="AV586" s="25">
        <f t="shared" si="403"/>
        <v>0.31780166657946679</v>
      </c>
      <c r="AW586" s="48">
        <f t="shared" si="426"/>
        <v>3333.333333333333</v>
      </c>
      <c r="AX586" s="25">
        <f t="shared" si="404"/>
        <v>0.31780166657946679</v>
      </c>
      <c r="AY586" s="48">
        <f t="shared" si="427"/>
        <v>3333.333333333333</v>
      </c>
      <c r="AZ586" s="48">
        <f t="shared" si="428"/>
        <v>12606.517357576769</v>
      </c>
      <c r="BA586" s="25">
        <f t="shared" si="405"/>
        <v>4.7092396967267564E-4</v>
      </c>
      <c r="BC586" s="116" t="s">
        <v>1593</v>
      </c>
      <c r="BD586" s="116"/>
      <c r="BE586" s="56">
        <f t="shared" ref="BE586:BE649" si="439">1/3</f>
        <v>0.33333333333333331</v>
      </c>
      <c r="BF586" s="48">
        <f t="shared" ref="BF586:BF649" si="440">BE586*$AZ586</f>
        <v>4202.1724525255895</v>
      </c>
      <c r="BG586" s="56">
        <f t="shared" ref="BG586:BG649" si="441">1/3</f>
        <v>0.33333333333333331</v>
      </c>
      <c r="BH586" s="48">
        <f t="shared" ref="BH586:BH649" si="442">BG586*$AZ$9</f>
        <v>3334.4444444444439</v>
      </c>
      <c r="BI586" s="56">
        <f t="shared" ref="BI586:BI649" si="443">1/3</f>
        <v>0.33333333333333331</v>
      </c>
      <c r="BJ586" s="48">
        <f t="shared" ref="BJ586:BJ649" si="444">BI586*$AZ$9</f>
        <v>3334.4444444444439</v>
      </c>
      <c r="BK586" s="48">
        <f t="shared" si="429"/>
        <v>12606.517357576769</v>
      </c>
      <c r="BL586" s="51">
        <f t="shared" ref="BL586:BL649" si="445">BK586/BK585-1</f>
        <v>4.7092396967274297E-4</v>
      </c>
    </row>
    <row r="587" spans="2:64" x14ac:dyDescent="0.2">
      <c r="B587" s="94">
        <v>44498</v>
      </c>
      <c r="C587" s="120">
        <f t="shared" si="406"/>
        <v>177.83966356051917</v>
      </c>
      <c r="D587" s="72">
        <f t="shared" si="415"/>
        <v>9.9999999999998289E-4</v>
      </c>
      <c r="E587" s="22">
        <v>1000</v>
      </c>
      <c r="F587" s="96">
        <f t="shared" si="408"/>
        <v>177839.66356051917</v>
      </c>
      <c r="G587" s="72">
        <f t="shared" si="409"/>
        <v>0.10599324084586735</v>
      </c>
      <c r="H587" s="21">
        <v>100</v>
      </c>
      <c r="I587" s="72">
        <f t="shared" si="416"/>
        <v>0</v>
      </c>
      <c r="J587" s="22">
        <v>5000</v>
      </c>
      <c r="K587" s="96">
        <f t="shared" si="410"/>
        <v>500000</v>
      </c>
      <c r="L587" s="72">
        <f t="shared" si="411"/>
        <v>0.29800225305137756</v>
      </c>
      <c r="M587" s="21">
        <v>100</v>
      </c>
      <c r="N587" s="72">
        <f t="shared" si="417"/>
        <v>0</v>
      </c>
      <c r="O587" s="22">
        <v>10000</v>
      </c>
      <c r="P587" s="96">
        <f t="shared" si="412"/>
        <v>1000000</v>
      </c>
      <c r="Q587" s="72">
        <f t="shared" si="413"/>
        <v>0.59600450610275513</v>
      </c>
      <c r="R587" s="120">
        <f t="shared" si="414"/>
        <v>1677839.6635605192</v>
      </c>
      <c r="S587" s="99">
        <f t="shared" si="407"/>
        <v>1</v>
      </c>
      <c r="V587" s="116" t="s">
        <v>702</v>
      </c>
      <c r="W587" s="116"/>
      <c r="X587" s="72">
        <f t="shared" si="430"/>
        <v>0.11147660536718393</v>
      </c>
      <c r="Y587" s="71">
        <f t="shared" si="431"/>
        <v>1114.8357265501938</v>
      </c>
      <c r="Z587" s="72">
        <f t="shared" si="432"/>
        <v>0.31248046997062684</v>
      </c>
      <c r="AA587" s="71">
        <f t="shared" si="433"/>
        <v>3125</v>
      </c>
      <c r="AB587" s="72">
        <f t="shared" si="434"/>
        <v>0.62496093994125368</v>
      </c>
      <c r="AC587" s="71">
        <f t="shared" si="435"/>
        <v>6250</v>
      </c>
      <c r="AD587" s="71">
        <f t="shared" si="436"/>
        <v>10489.835726550195</v>
      </c>
      <c r="AE587" s="72">
        <f t="shared" si="437"/>
        <v>1.0618281274525507E-4</v>
      </c>
      <c r="AG587" s="116" t="s">
        <v>1594</v>
      </c>
      <c r="AH587" s="116"/>
      <c r="AI587" s="82">
        <f t="shared" si="418"/>
        <v>0.11147660536718393</v>
      </c>
      <c r="AJ587" s="71">
        <f t="shared" si="419"/>
        <v>1114.8357265501938</v>
      </c>
      <c r="AK587" s="117">
        <f t="shared" si="420"/>
        <v>0.31248046997062684</v>
      </c>
      <c r="AL587" s="118">
        <f t="shared" si="421"/>
        <v>3125</v>
      </c>
      <c r="AM587" s="82">
        <f t="shared" si="422"/>
        <v>0.62496093994125368</v>
      </c>
      <c r="AN587" s="71">
        <f t="shared" si="423"/>
        <v>6250</v>
      </c>
      <c r="AO587" s="71">
        <f t="shared" si="424"/>
        <v>10489.835726550195</v>
      </c>
      <c r="AP587" s="72">
        <f t="shared" si="438"/>
        <v>1.0618281274532571E-4</v>
      </c>
      <c r="AR587" s="116" t="s">
        <v>702</v>
      </c>
      <c r="AS587" s="116"/>
      <c r="AT587" s="25">
        <f t="shared" ref="AT587:AT650" si="446">AU587/$AD587</f>
        <v>0.56681445702261868</v>
      </c>
      <c r="AU587" s="48">
        <f t="shared" si="425"/>
        <v>5945.7905416010153</v>
      </c>
      <c r="AV587" s="25">
        <f t="shared" ref="AV587:AV650" si="447">AW587/$AD587</f>
        <v>0.31776792508738083</v>
      </c>
      <c r="AW587" s="48">
        <f t="shared" si="426"/>
        <v>3333.333333333333</v>
      </c>
      <c r="AX587" s="25">
        <f t="shared" ref="AX587:AX650" si="448">AY587/$AD587</f>
        <v>0.31776792508738083</v>
      </c>
      <c r="AY587" s="48">
        <f t="shared" si="427"/>
        <v>3333.333333333333</v>
      </c>
      <c r="AZ587" s="48">
        <f t="shared" si="428"/>
        <v>12612.457208267682</v>
      </c>
      <c r="BA587" s="25">
        <f t="shared" ref="BA587:BA650" si="449">(AZ587-AZ586)/AZ586</f>
        <v>4.7117300697982966E-4</v>
      </c>
      <c r="BC587" s="116" t="s">
        <v>1594</v>
      </c>
      <c r="BD587" s="116"/>
      <c r="BE587" s="56">
        <f t="shared" si="439"/>
        <v>0.33333333333333331</v>
      </c>
      <c r="BF587" s="48">
        <f t="shared" si="440"/>
        <v>4204.1524027558935</v>
      </c>
      <c r="BG587" s="56">
        <f t="shared" si="441"/>
        <v>0.33333333333333331</v>
      </c>
      <c r="BH587" s="48">
        <f t="shared" si="442"/>
        <v>3334.4444444444439</v>
      </c>
      <c r="BI587" s="56">
        <f t="shared" si="443"/>
        <v>0.33333333333333331</v>
      </c>
      <c r="BJ587" s="48">
        <f t="shared" si="444"/>
        <v>3334.4444444444439</v>
      </c>
      <c r="BK587" s="48">
        <f t="shared" si="429"/>
        <v>12612.457208267682</v>
      </c>
      <c r="BL587" s="51">
        <f t="shared" si="445"/>
        <v>4.7117300697974152E-4</v>
      </c>
    </row>
    <row r="588" spans="2:64" x14ac:dyDescent="0.2">
      <c r="B588" s="94">
        <v>44499</v>
      </c>
      <c r="C588" s="120">
        <f t="shared" si="406"/>
        <v>178.01750322407969</v>
      </c>
      <c r="D588" s="72">
        <f t="shared" si="415"/>
        <v>9.9999999999999937E-4</v>
      </c>
      <c r="E588" s="22">
        <v>1000</v>
      </c>
      <c r="F588" s="96">
        <f t="shared" si="408"/>
        <v>178017.5032240797</v>
      </c>
      <c r="G588" s="72">
        <f t="shared" si="409"/>
        <v>0.10608798947689375</v>
      </c>
      <c r="H588" s="21">
        <v>100</v>
      </c>
      <c r="I588" s="72">
        <f t="shared" si="416"/>
        <v>0</v>
      </c>
      <c r="J588" s="22">
        <v>5000</v>
      </c>
      <c r="K588" s="96">
        <f t="shared" si="410"/>
        <v>500000</v>
      </c>
      <c r="L588" s="72">
        <f t="shared" si="411"/>
        <v>0.29797067017436873</v>
      </c>
      <c r="M588" s="21">
        <v>100</v>
      </c>
      <c r="N588" s="72">
        <f t="shared" si="417"/>
        <v>0</v>
      </c>
      <c r="O588" s="22">
        <v>10000</v>
      </c>
      <c r="P588" s="96">
        <f t="shared" si="412"/>
        <v>1000000</v>
      </c>
      <c r="Q588" s="72">
        <f t="shared" si="413"/>
        <v>0.59594134034873747</v>
      </c>
      <c r="R588" s="120">
        <f t="shared" si="414"/>
        <v>1678017.5032240797</v>
      </c>
      <c r="S588" s="99">
        <f t="shared" si="407"/>
        <v>1</v>
      </c>
      <c r="V588" s="116" t="s">
        <v>703</v>
      </c>
      <c r="W588" s="116"/>
      <c r="X588" s="72">
        <f t="shared" si="430"/>
        <v>0.11158808197255111</v>
      </c>
      <c r="Y588" s="71">
        <f t="shared" si="431"/>
        <v>1115.950562276744</v>
      </c>
      <c r="Z588" s="72">
        <f t="shared" si="432"/>
        <v>0.31248046997062684</v>
      </c>
      <c r="AA588" s="71">
        <f t="shared" si="433"/>
        <v>3125</v>
      </c>
      <c r="AB588" s="72">
        <f t="shared" si="434"/>
        <v>0.62496093994125368</v>
      </c>
      <c r="AC588" s="71">
        <f t="shared" si="435"/>
        <v>6250</v>
      </c>
      <c r="AD588" s="71">
        <f t="shared" si="436"/>
        <v>10490.950562276743</v>
      </c>
      <c r="AE588" s="72">
        <f t="shared" si="437"/>
        <v>1.0627771069156418E-4</v>
      </c>
      <c r="AG588" s="116" t="s">
        <v>1595</v>
      </c>
      <c r="AH588" s="116"/>
      <c r="AI588" s="82">
        <f t="shared" si="418"/>
        <v>0.11158808197255111</v>
      </c>
      <c r="AJ588" s="71">
        <f t="shared" si="419"/>
        <v>1115.950562276744</v>
      </c>
      <c r="AK588" s="117">
        <f t="shared" si="420"/>
        <v>0.31248046997062684</v>
      </c>
      <c r="AL588" s="118">
        <f t="shared" si="421"/>
        <v>3125</v>
      </c>
      <c r="AM588" s="82">
        <f t="shared" si="422"/>
        <v>0.62496093994125368</v>
      </c>
      <c r="AN588" s="71">
        <f t="shared" si="423"/>
        <v>6250</v>
      </c>
      <c r="AO588" s="71">
        <f t="shared" si="424"/>
        <v>10490.950562276743</v>
      </c>
      <c r="AP588" s="72">
        <f t="shared" si="438"/>
        <v>1.0627771069149361E-4</v>
      </c>
      <c r="AR588" s="116" t="s">
        <v>703</v>
      </c>
      <c r="AS588" s="116"/>
      <c r="AT588" s="25">
        <f t="shared" si="446"/>
        <v>0.56732097790488223</v>
      </c>
      <c r="AU588" s="48">
        <f t="shared" si="425"/>
        <v>5951.7363321426155</v>
      </c>
      <c r="AV588" s="25">
        <f t="shared" si="447"/>
        <v>0.31773415702856328</v>
      </c>
      <c r="AW588" s="48">
        <f t="shared" si="426"/>
        <v>3333.333333333333</v>
      </c>
      <c r="AX588" s="25">
        <f t="shared" si="448"/>
        <v>0.31773415702856328</v>
      </c>
      <c r="AY588" s="48">
        <f t="shared" si="427"/>
        <v>3333.333333333333</v>
      </c>
      <c r="AZ588" s="48">
        <f t="shared" si="428"/>
        <v>12618.402998809281</v>
      </c>
      <c r="BA588" s="25">
        <f t="shared" si="449"/>
        <v>4.714220586374581E-4</v>
      </c>
      <c r="BC588" s="116" t="s">
        <v>1595</v>
      </c>
      <c r="BD588" s="116"/>
      <c r="BE588" s="56">
        <f t="shared" si="439"/>
        <v>0.33333333333333331</v>
      </c>
      <c r="BF588" s="48">
        <f t="shared" si="440"/>
        <v>4206.1343329364263</v>
      </c>
      <c r="BG588" s="56">
        <f t="shared" si="441"/>
        <v>0.33333333333333331</v>
      </c>
      <c r="BH588" s="48">
        <f t="shared" si="442"/>
        <v>3334.4444444444439</v>
      </c>
      <c r="BI588" s="56">
        <f t="shared" si="443"/>
        <v>0.33333333333333331</v>
      </c>
      <c r="BJ588" s="48">
        <f t="shared" si="444"/>
        <v>3334.4444444444439</v>
      </c>
      <c r="BK588" s="48">
        <f t="shared" si="429"/>
        <v>12618.402998809281</v>
      </c>
      <c r="BL588" s="51">
        <f t="shared" si="445"/>
        <v>4.7142205863748288E-4</v>
      </c>
    </row>
    <row r="589" spans="2:64" x14ac:dyDescent="0.2">
      <c r="B589" s="94">
        <v>44500</v>
      </c>
      <c r="C589" s="120">
        <f t="shared" ref="C589:C652" si="450">C588+(C588*0.1%)</f>
        <v>178.19552072730377</v>
      </c>
      <c r="D589" s="72">
        <f t="shared" si="415"/>
        <v>1.0000000000000208E-3</v>
      </c>
      <c r="E589" s="22">
        <v>1000</v>
      </c>
      <c r="F589" s="96">
        <f t="shared" si="408"/>
        <v>178195.52072730378</v>
      </c>
      <c r="G589" s="72">
        <f t="shared" si="409"/>
        <v>0.1061828127452495</v>
      </c>
      <c r="H589" s="21">
        <v>100</v>
      </c>
      <c r="I589" s="72">
        <f t="shared" si="416"/>
        <v>0</v>
      </c>
      <c r="J589" s="22">
        <v>5000</v>
      </c>
      <c r="K589" s="96">
        <f t="shared" si="410"/>
        <v>500000</v>
      </c>
      <c r="L589" s="72">
        <f t="shared" si="411"/>
        <v>0.29793906241825013</v>
      </c>
      <c r="M589" s="21">
        <v>100</v>
      </c>
      <c r="N589" s="72">
        <f t="shared" si="417"/>
        <v>0</v>
      </c>
      <c r="O589" s="22">
        <v>10000</v>
      </c>
      <c r="P589" s="96">
        <f t="shared" si="412"/>
        <v>1000000</v>
      </c>
      <c r="Q589" s="72">
        <f t="shared" si="413"/>
        <v>0.59587812483650027</v>
      </c>
      <c r="R589" s="120">
        <f t="shared" si="414"/>
        <v>1678195.5207273038</v>
      </c>
      <c r="S589" s="99">
        <f t="shared" si="407"/>
        <v>0.99999999999999989</v>
      </c>
      <c r="V589" s="116" t="s">
        <v>704</v>
      </c>
      <c r="W589" s="116"/>
      <c r="X589" s="72">
        <f t="shared" si="430"/>
        <v>0.11169967005452366</v>
      </c>
      <c r="Y589" s="71">
        <f t="shared" si="431"/>
        <v>1117.0665128390208</v>
      </c>
      <c r="Z589" s="72">
        <f t="shared" si="432"/>
        <v>0.31248046997062684</v>
      </c>
      <c r="AA589" s="71">
        <f t="shared" si="433"/>
        <v>3125</v>
      </c>
      <c r="AB589" s="72">
        <f t="shared" si="434"/>
        <v>0.62496093994125368</v>
      </c>
      <c r="AC589" s="71">
        <f t="shared" si="435"/>
        <v>6250</v>
      </c>
      <c r="AD589" s="71">
        <f t="shared" si="436"/>
        <v>10492.066512839021</v>
      </c>
      <c r="AE589" s="72">
        <f t="shared" si="437"/>
        <v>1.0637268335730055E-4</v>
      </c>
      <c r="AG589" s="116" t="s">
        <v>1596</v>
      </c>
      <c r="AH589" s="116"/>
      <c r="AI589" s="82">
        <f t="shared" si="418"/>
        <v>0.11169967005452366</v>
      </c>
      <c r="AJ589" s="71">
        <f t="shared" si="419"/>
        <v>1117.0665128390208</v>
      </c>
      <c r="AK589" s="117">
        <f t="shared" si="420"/>
        <v>0.31248046997062684</v>
      </c>
      <c r="AL589" s="118">
        <f t="shared" si="421"/>
        <v>3125</v>
      </c>
      <c r="AM589" s="82">
        <f t="shared" si="422"/>
        <v>0.62496093994125368</v>
      </c>
      <c r="AN589" s="71">
        <f t="shared" si="423"/>
        <v>6250</v>
      </c>
      <c r="AO589" s="71">
        <f t="shared" si="424"/>
        <v>10492.066512839021</v>
      </c>
      <c r="AP589" s="72">
        <f t="shared" si="438"/>
        <v>1.0637268335722538E-4</v>
      </c>
      <c r="AR589" s="116" t="s">
        <v>704</v>
      </c>
      <c r="AS589" s="116"/>
      <c r="AT589" s="25">
        <f t="shared" si="446"/>
        <v>0.56782789750564433</v>
      </c>
      <c r="AU589" s="48">
        <f t="shared" si="425"/>
        <v>5957.6880684747584</v>
      </c>
      <c r="AV589" s="25">
        <f t="shared" si="447"/>
        <v>0.31770036238851246</v>
      </c>
      <c r="AW589" s="48">
        <f t="shared" si="426"/>
        <v>3333.333333333333</v>
      </c>
      <c r="AX589" s="25">
        <f t="shared" si="448"/>
        <v>0.31770036238851246</v>
      </c>
      <c r="AY589" s="48">
        <f t="shared" si="427"/>
        <v>3333.333333333333</v>
      </c>
      <c r="AZ589" s="48">
        <f t="shared" si="428"/>
        <v>12624.354735141424</v>
      </c>
      <c r="BA589" s="25">
        <f t="shared" si="449"/>
        <v>4.7167112452380289E-4</v>
      </c>
      <c r="BC589" s="116" t="s">
        <v>1596</v>
      </c>
      <c r="BD589" s="116"/>
      <c r="BE589" s="56">
        <f t="shared" si="439"/>
        <v>0.33333333333333331</v>
      </c>
      <c r="BF589" s="48">
        <f t="shared" si="440"/>
        <v>4208.1182450471406</v>
      </c>
      <c r="BG589" s="56">
        <f t="shared" si="441"/>
        <v>0.33333333333333331</v>
      </c>
      <c r="BH589" s="48">
        <f t="shared" si="442"/>
        <v>3334.4444444444439</v>
      </c>
      <c r="BI589" s="56">
        <f t="shared" si="443"/>
        <v>0.33333333333333331</v>
      </c>
      <c r="BJ589" s="48">
        <f t="shared" si="444"/>
        <v>3334.4444444444439</v>
      </c>
      <c r="BK589" s="48">
        <f t="shared" si="429"/>
        <v>12624.354735141424</v>
      </c>
      <c r="BL589" s="51">
        <f t="shared" si="445"/>
        <v>4.7167112452384252E-4</v>
      </c>
    </row>
    <row r="590" spans="2:64" x14ac:dyDescent="0.2">
      <c r="B590" s="94">
        <v>44501</v>
      </c>
      <c r="C590" s="120">
        <f t="shared" si="450"/>
        <v>178.37371624803109</v>
      </c>
      <c r="D590" s="72">
        <f t="shared" si="415"/>
        <v>1.0000000000000588E-3</v>
      </c>
      <c r="E590" s="22">
        <v>1000</v>
      </c>
      <c r="F590" s="96">
        <f t="shared" si="408"/>
        <v>178373.71624803109</v>
      </c>
      <c r="G590" s="72">
        <f t="shared" si="409"/>
        <v>0.10627771069174137</v>
      </c>
      <c r="H590" s="21">
        <v>100</v>
      </c>
      <c r="I590" s="72">
        <f t="shared" si="416"/>
        <v>0</v>
      </c>
      <c r="J590" s="22">
        <v>5000</v>
      </c>
      <c r="K590" s="96">
        <f t="shared" si="410"/>
        <v>500000</v>
      </c>
      <c r="L590" s="72">
        <f t="shared" si="411"/>
        <v>0.29790742976941953</v>
      </c>
      <c r="M590" s="21">
        <v>100</v>
      </c>
      <c r="N590" s="72">
        <f t="shared" si="417"/>
        <v>0</v>
      </c>
      <c r="O590" s="22">
        <v>10000</v>
      </c>
      <c r="P590" s="96">
        <f t="shared" si="412"/>
        <v>1000000</v>
      </c>
      <c r="Q590" s="72">
        <f t="shared" si="413"/>
        <v>0.59581485953883906</v>
      </c>
      <c r="R590" s="120">
        <f t="shared" si="414"/>
        <v>1678373.7162480312</v>
      </c>
      <c r="S590" s="99">
        <f t="shared" si="407"/>
        <v>1</v>
      </c>
      <c r="V590" s="116" t="s">
        <v>705</v>
      </c>
      <c r="W590" s="116"/>
      <c r="X590" s="72">
        <f t="shared" si="430"/>
        <v>0.11181136972457818</v>
      </c>
      <c r="Y590" s="71">
        <f t="shared" si="431"/>
        <v>1118.1835793518596</v>
      </c>
      <c r="Z590" s="72">
        <f t="shared" si="432"/>
        <v>0.31248046997062684</v>
      </c>
      <c r="AA590" s="71">
        <f t="shared" si="433"/>
        <v>3125</v>
      </c>
      <c r="AB590" s="72">
        <f t="shared" si="434"/>
        <v>0.62496093994125368</v>
      </c>
      <c r="AC590" s="71">
        <f t="shared" si="435"/>
        <v>6250</v>
      </c>
      <c r="AD590" s="71">
        <f t="shared" si="436"/>
        <v>10493.183579351858</v>
      </c>
      <c r="AE590" s="72">
        <f t="shared" si="437"/>
        <v>1.0646773078216201E-4</v>
      </c>
      <c r="AG590" s="116" t="s">
        <v>1597</v>
      </c>
      <c r="AH590" s="116"/>
      <c r="AI590" s="82">
        <f t="shared" si="418"/>
        <v>0.11181136972457818</v>
      </c>
      <c r="AJ590" s="71">
        <f t="shared" si="419"/>
        <v>1118.1835793518596</v>
      </c>
      <c r="AK590" s="117">
        <f t="shared" si="420"/>
        <v>0.31248046997062684</v>
      </c>
      <c r="AL590" s="118">
        <f t="shared" si="421"/>
        <v>3125</v>
      </c>
      <c r="AM590" s="82">
        <f t="shared" si="422"/>
        <v>0.62496093994125368</v>
      </c>
      <c r="AN590" s="71">
        <f t="shared" si="423"/>
        <v>6250</v>
      </c>
      <c r="AO590" s="71">
        <f t="shared" si="424"/>
        <v>10493.183579351858</v>
      </c>
      <c r="AP590" s="72">
        <f t="shared" si="438"/>
        <v>1.0646773078226701E-4</v>
      </c>
      <c r="AR590" s="116" t="s">
        <v>705</v>
      </c>
      <c r="AS590" s="116"/>
      <c r="AT590" s="25">
        <f t="shared" si="446"/>
        <v>0.56833521604237425</v>
      </c>
      <c r="AU590" s="48">
        <f t="shared" si="425"/>
        <v>5963.6457565432329</v>
      </c>
      <c r="AV590" s="25">
        <f t="shared" si="447"/>
        <v>0.31766654115273052</v>
      </c>
      <c r="AW590" s="48">
        <f t="shared" si="426"/>
        <v>3333.333333333333</v>
      </c>
      <c r="AX590" s="25">
        <f t="shared" si="448"/>
        <v>0.31766654115273052</v>
      </c>
      <c r="AY590" s="48">
        <f t="shared" si="427"/>
        <v>3333.333333333333</v>
      </c>
      <c r="AZ590" s="48">
        <f t="shared" si="428"/>
        <v>12630.3124232099</v>
      </c>
      <c r="BA590" s="25">
        <f t="shared" si="449"/>
        <v>4.7192020451487511E-4</v>
      </c>
      <c r="BC590" s="116" t="s">
        <v>1597</v>
      </c>
      <c r="BD590" s="116"/>
      <c r="BE590" s="56">
        <f t="shared" si="439"/>
        <v>0.33333333333333331</v>
      </c>
      <c r="BF590" s="48">
        <f t="shared" si="440"/>
        <v>4210.1041410699663</v>
      </c>
      <c r="BG590" s="56">
        <f t="shared" si="441"/>
        <v>0.33333333333333331</v>
      </c>
      <c r="BH590" s="48">
        <f t="shared" si="442"/>
        <v>3334.4444444444439</v>
      </c>
      <c r="BI590" s="56">
        <f t="shared" si="443"/>
        <v>0.33333333333333331</v>
      </c>
      <c r="BJ590" s="48">
        <f t="shared" si="444"/>
        <v>3334.4444444444439</v>
      </c>
      <c r="BK590" s="48">
        <f t="shared" si="429"/>
        <v>12630.3124232099</v>
      </c>
      <c r="BL590" s="51">
        <f t="shared" si="445"/>
        <v>4.7192020451491956E-4</v>
      </c>
    </row>
    <row r="591" spans="2:64" x14ac:dyDescent="0.2">
      <c r="B591" s="94">
        <v>44502</v>
      </c>
      <c r="C591" s="120">
        <f t="shared" si="450"/>
        <v>178.55208996427911</v>
      </c>
      <c r="D591" s="72">
        <f t="shared" si="415"/>
        <v>9.9999999999992608E-4</v>
      </c>
      <c r="E591" s="22">
        <v>1000</v>
      </c>
      <c r="F591" s="96">
        <f t="shared" si="408"/>
        <v>178552.08996427912</v>
      </c>
      <c r="G591" s="72">
        <f t="shared" si="409"/>
        <v>0.10637268335716579</v>
      </c>
      <c r="H591" s="21">
        <v>100</v>
      </c>
      <c r="I591" s="72">
        <f t="shared" si="416"/>
        <v>0</v>
      </c>
      <c r="J591" s="22">
        <v>5000</v>
      </c>
      <c r="K591" s="96">
        <f t="shared" si="410"/>
        <v>500000</v>
      </c>
      <c r="L591" s="72">
        <f t="shared" si="411"/>
        <v>0.29787577221427808</v>
      </c>
      <c r="M591" s="21">
        <v>100</v>
      </c>
      <c r="N591" s="72">
        <f t="shared" si="417"/>
        <v>0</v>
      </c>
      <c r="O591" s="22">
        <v>10000</v>
      </c>
      <c r="P591" s="96">
        <f t="shared" si="412"/>
        <v>1000000</v>
      </c>
      <c r="Q591" s="72">
        <f t="shared" si="413"/>
        <v>0.59575154442855616</v>
      </c>
      <c r="R591" s="120">
        <f t="shared" si="414"/>
        <v>1678552.089964279</v>
      </c>
      <c r="S591" s="99">
        <f t="shared" si="407"/>
        <v>1</v>
      </c>
      <c r="V591" s="116" t="s">
        <v>706</v>
      </c>
      <c r="W591" s="116"/>
      <c r="X591" s="72">
        <f t="shared" si="430"/>
        <v>0.11192318109430276</v>
      </c>
      <c r="Y591" s="71">
        <f t="shared" si="431"/>
        <v>1119.3017629312114</v>
      </c>
      <c r="Z591" s="72">
        <f t="shared" si="432"/>
        <v>0.31248046997062684</v>
      </c>
      <c r="AA591" s="71">
        <f t="shared" si="433"/>
        <v>3125</v>
      </c>
      <c r="AB591" s="72">
        <f t="shared" si="434"/>
        <v>0.62496093994125368</v>
      </c>
      <c r="AC591" s="71">
        <f t="shared" si="435"/>
        <v>6250</v>
      </c>
      <c r="AD591" s="71">
        <f t="shared" si="436"/>
        <v>10494.301762931213</v>
      </c>
      <c r="AE591" s="72">
        <f t="shared" si="437"/>
        <v>1.0656285300815723E-4</v>
      </c>
      <c r="AG591" s="116" t="s">
        <v>1598</v>
      </c>
      <c r="AH591" s="116"/>
      <c r="AI591" s="82">
        <f t="shared" si="418"/>
        <v>0.11192318109430276</v>
      </c>
      <c r="AJ591" s="71">
        <f t="shared" si="419"/>
        <v>1119.3017629312114</v>
      </c>
      <c r="AK591" s="117">
        <f t="shared" si="420"/>
        <v>0.31248046997062684</v>
      </c>
      <c r="AL591" s="118">
        <f t="shared" si="421"/>
        <v>3125</v>
      </c>
      <c r="AM591" s="82">
        <f t="shared" si="422"/>
        <v>0.62496093994125368</v>
      </c>
      <c r="AN591" s="71">
        <f t="shared" si="423"/>
        <v>6250</v>
      </c>
      <c r="AO591" s="71">
        <f t="shared" si="424"/>
        <v>10494.301762931213</v>
      </c>
      <c r="AP591" s="72">
        <f t="shared" si="438"/>
        <v>1.0656285300814083E-4</v>
      </c>
      <c r="AR591" s="116" t="s">
        <v>706</v>
      </c>
      <c r="AS591" s="116"/>
      <c r="AT591" s="25">
        <f t="shared" si="446"/>
        <v>0.56884293373248462</v>
      </c>
      <c r="AU591" s="48">
        <f t="shared" si="425"/>
        <v>5969.6094022997759</v>
      </c>
      <c r="AV591" s="25">
        <f t="shared" si="447"/>
        <v>0.31763269330672306</v>
      </c>
      <c r="AW591" s="48">
        <f t="shared" si="426"/>
        <v>3333.333333333333</v>
      </c>
      <c r="AX591" s="25">
        <f t="shared" si="448"/>
        <v>0.31763269330672306</v>
      </c>
      <c r="AY591" s="48">
        <f t="shared" si="427"/>
        <v>3333.333333333333</v>
      </c>
      <c r="AZ591" s="48">
        <f t="shared" si="428"/>
        <v>12636.276068966443</v>
      </c>
      <c r="BA591" s="25">
        <f t="shared" si="449"/>
        <v>4.721692984873416E-4</v>
      </c>
      <c r="BC591" s="116" t="s">
        <v>1598</v>
      </c>
      <c r="BD591" s="116"/>
      <c r="BE591" s="56">
        <f t="shared" si="439"/>
        <v>0.33333333333333331</v>
      </c>
      <c r="BF591" s="48">
        <f t="shared" si="440"/>
        <v>4212.0920229888143</v>
      </c>
      <c r="BG591" s="56">
        <f t="shared" si="441"/>
        <v>0.33333333333333331</v>
      </c>
      <c r="BH591" s="48">
        <f t="shared" si="442"/>
        <v>3334.4444444444439</v>
      </c>
      <c r="BI591" s="56">
        <f t="shared" si="443"/>
        <v>0.33333333333333331</v>
      </c>
      <c r="BJ591" s="48">
        <f t="shared" si="444"/>
        <v>3334.4444444444439</v>
      </c>
      <c r="BK591" s="48">
        <f t="shared" si="429"/>
        <v>12636.276068966443</v>
      </c>
      <c r="BL591" s="51">
        <f t="shared" si="445"/>
        <v>4.7216929848725719E-4</v>
      </c>
    </row>
    <row r="592" spans="2:64" x14ac:dyDescent="0.2">
      <c r="B592" s="94">
        <v>44503</v>
      </c>
      <c r="C592" s="120">
        <f t="shared" si="450"/>
        <v>178.73064205424339</v>
      </c>
      <c r="D592" s="72">
        <f t="shared" si="415"/>
        <v>1.0000000000000315E-3</v>
      </c>
      <c r="E592" s="22">
        <v>1000</v>
      </c>
      <c r="F592" s="96">
        <f t="shared" si="408"/>
        <v>178730.64205424339</v>
      </c>
      <c r="G592" s="72">
        <f t="shared" si="409"/>
        <v>0.10646773078230867</v>
      </c>
      <c r="H592" s="21">
        <v>100</v>
      </c>
      <c r="I592" s="72">
        <f t="shared" si="416"/>
        <v>0</v>
      </c>
      <c r="J592" s="22">
        <v>5000</v>
      </c>
      <c r="K592" s="96">
        <f t="shared" si="410"/>
        <v>500000</v>
      </c>
      <c r="L592" s="72">
        <f t="shared" si="411"/>
        <v>0.29784408973923043</v>
      </c>
      <c r="M592" s="21">
        <v>100</v>
      </c>
      <c r="N592" s="72">
        <f t="shared" si="417"/>
        <v>0</v>
      </c>
      <c r="O592" s="22">
        <v>10000</v>
      </c>
      <c r="P592" s="96">
        <f t="shared" si="412"/>
        <v>1000000</v>
      </c>
      <c r="Q592" s="72">
        <f t="shared" si="413"/>
        <v>0.59568817947846087</v>
      </c>
      <c r="R592" s="120">
        <f t="shared" si="414"/>
        <v>1678730.6420542435</v>
      </c>
      <c r="S592" s="99">
        <f t="shared" ref="S592:S655" si="451">G592+L592+Q592</f>
        <v>1</v>
      </c>
      <c r="V592" s="116" t="s">
        <v>707</v>
      </c>
      <c r="W592" s="116"/>
      <c r="X592" s="72">
        <f t="shared" si="430"/>
        <v>0.11203510427539705</v>
      </c>
      <c r="Y592" s="71">
        <f t="shared" si="431"/>
        <v>1120.4210646941426</v>
      </c>
      <c r="Z592" s="72">
        <f t="shared" si="432"/>
        <v>0.31248046997062684</v>
      </c>
      <c r="AA592" s="71">
        <f t="shared" si="433"/>
        <v>3125</v>
      </c>
      <c r="AB592" s="72">
        <f t="shared" si="434"/>
        <v>0.62496093994125368</v>
      </c>
      <c r="AC592" s="71">
        <f t="shared" si="435"/>
        <v>6250</v>
      </c>
      <c r="AD592" s="71">
        <f t="shared" si="436"/>
        <v>10495.421064694143</v>
      </c>
      <c r="AE592" s="72">
        <f t="shared" si="437"/>
        <v>1.0665805007475082E-4</v>
      </c>
      <c r="AG592" s="116" t="s">
        <v>1599</v>
      </c>
      <c r="AH592" s="116"/>
      <c r="AI592" s="82">
        <f t="shared" si="418"/>
        <v>0.11203510427539705</v>
      </c>
      <c r="AJ592" s="71">
        <f t="shared" si="419"/>
        <v>1120.4210646941426</v>
      </c>
      <c r="AK592" s="117">
        <f t="shared" si="420"/>
        <v>0.31248046997062684</v>
      </c>
      <c r="AL592" s="118">
        <f t="shared" si="421"/>
        <v>3125</v>
      </c>
      <c r="AM592" s="82">
        <f t="shared" si="422"/>
        <v>0.62496093994125368</v>
      </c>
      <c r="AN592" s="71">
        <f t="shared" si="423"/>
        <v>6250</v>
      </c>
      <c r="AO592" s="71">
        <f t="shared" si="424"/>
        <v>10495.421064694143</v>
      </c>
      <c r="AP592" s="72">
        <f t="shared" si="438"/>
        <v>1.0665805007481488E-4</v>
      </c>
      <c r="AR592" s="116" t="s">
        <v>707</v>
      </c>
      <c r="AS592" s="116"/>
      <c r="AT592" s="25">
        <f t="shared" si="446"/>
        <v>0.56935105079333137</v>
      </c>
      <c r="AU592" s="48">
        <f t="shared" si="425"/>
        <v>5975.5790117020751</v>
      </c>
      <c r="AV592" s="25">
        <f t="shared" si="447"/>
        <v>0.317598818836</v>
      </c>
      <c r="AW592" s="48">
        <f t="shared" si="426"/>
        <v>3333.333333333333</v>
      </c>
      <c r="AX592" s="25">
        <f t="shared" si="448"/>
        <v>0.317598818836</v>
      </c>
      <c r="AY592" s="48">
        <f t="shared" si="427"/>
        <v>3333.333333333333</v>
      </c>
      <c r="AZ592" s="48">
        <f t="shared" si="428"/>
        <v>12642.245678368741</v>
      </c>
      <c r="BA592" s="25">
        <f t="shared" si="449"/>
        <v>4.724184063182347E-4</v>
      </c>
      <c r="BC592" s="116" t="s">
        <v>1599</v>
      </c>
      <c r="BD592" s="116"/>
      <c r="BE592" s="56">
        <f t="shared" si="439"/>
        <v>0.33333333333333331</v>
      </c>
      <c r="BF592" s="48">
        <f t="shared" si="440"/>
        <v>4214.0818927895798</v>
      </c>
      <c r="BG592" s="56">
        <f t="shared" si="441"/>
        <v>0.33333333333333331</v>
      </c>
      <c r="BH592" s="48">
        <f t="shared" si="442"/>
        <v>3334.4444444444439</v>
      </c>
      <c r="BI592" s="56">
        <f t="shared" si="443"/>
        <v>0.33333333333333331</v>
      </c>
      <c r="BJ592" s="48">
        <f t="shared" si="444"/>
        <v>3334.4444444444439</v>
      </c>
      <c r="BK592" s="48">
        <f t="shared" si="429"/>
        <v>12642.245678368741</v>
      </c>
      <c r="BL592" s="51">
        <f t="shared" si="445"/>
        <v>4.724184063182868E-4</v>
      </c>
    </row>
    <row r="593" spans="2:64" x14ac:dyDescent="0.2">
      <c r="B593" s="94">
        <v>44504</v>
      </c>
      <c r="C593" s="120">
        <f t="shared" si="450"/>
        <v>178.90937269629762</v>
      </c>
      <c r="D593" s="72">
        <f t="shared" si="415"/>
        <v>9.9999999999994538E-4</v>
      </c>
      <c r="E593" s="22">
        <v>1000</v>
      </c>
      <c r="F593" s="96">
        <f t="shared" si="408"/>
        <v>178909.37269629762</v>
      </c>
      <c r="G593" s="72">
        <f t="shared" si="409"/>
        <v>0.10656285300794553</v>
      </c>
      <c r="H593" s="21">
        <v>100</v>
      </c>
      <c r="I593" s="72">
        <f t="shared" si="416"/>
        <v>0</v>
      </c>
      <c r="J593" s="22">
        <v>5000</v>
      </c>
      <c r="K593" s="96">
        <f t="shared" si="410"/>
        <v>500000</v>
      </c>
      <c r="L593" s="72">
        <f t="shared" si="411"/>
        <v>0.2978123823306848</v>
      </c>
      <c r="M593" s="21">
        <v>100</v>
      </c>
      <c r="N593" s="72">
        <f t="shared" si="417"/>
        <v>0</v>
      </c>
      <c r="O593" s="22">
        <v>10000</v>
      </c>
      <c r="P593" s="96">
        <f t="shared" si="412"/>
        <v>1000000</v>
      </c>
      <c r="Q593" s="72">
        <f t="shared" si="413"/>
        <v>0.5956247646613696</v>
      </c>
      <c r="R593" s="120">
        <f t="shared" si="414"/>
        <v>1678909.3726962977</v>
      </c>
      <c r="S593" s="99">
        <f t="shared" si="451"/>
        <v>1</v>
      </c>
      <c r="V593" s="116" t="s">
        <v>708</v>
      </c>
      <c r="W593" s="116"/>
      <c r="X593" s="72">
        <f t="shared" si="430"/>
        <v>0.11214713937967244</v>
      </c>
      <c r="Y593" s="71">
        <f t="shared" si="431"/>
        <v>1121.5414857588366</v>
      </c>
      <c r="Z593" s="72">
        <f t="shared" si="432"/>
        <v>0.31248046997062684</v>
      </c>
      <c r="AA593" s="71">
        <f t="shared" si="433"/>
        <v>3125</v>
      </c>
      <c r="AB593" s="72">
        <f t="shared" si="434"/>
        <v>0.62496093994125368</v>
      </c>
      <c r="AC593" s="71">
        <f t="shared" si="435"/>
        <v>6250</v>
      </c>
      <c r="AD593" s="71">
        <f t="shared" si="436"/>
        <v>10496.541485758837</v>
      </c>
      <c r="AE593" s="72">
        <f t="shared" si="437"/>
        <v>1.0675332202371741E-4</v>
      </c>
      <c r="AG593" s="116" t="s">
        <v>1600</v>
      </c>
      <c r="AH593" s="116"/>
      <c r="AI593" s="82">
        <f t="shared" si="418"/>
        <v>0.11214713937967244</v>
      </c>
      <c r="AJ593" s="71">
        <f t="shared" si="419"/>
        <v>1121.5414857588366</v>
      </c>
      <c r="AK593" s="117">
        <f t="shared" si="420"/>
        <v>0.31248046997062684</v>
      </c>
      <c r="AL593" s="118">
        <f t="shared" si="421"/>
        <v>3125</v>
      </c>
      <c r="AM593" s="82">
        <f t="shared" si="422"/>
        <v>0.62496093994125368</v>
      </c>
      <c r="AN593" s="71">
        <f t="shared" si="423"/>
        <v>6250</v>
      </c>
      <c r="AO593" s="71">
        <f t="shared" si="424"/>
        <v>10496.541485758837</v>
      </c>
      <c r="AP593" s="72">
        <f t="shared" si="438"/>
        <v>1.0675332202381149E-4</v>
      </c>
      <c r="AR593" s="116" t="s">
        <v>708</v>
      </c>
      <c r="AS593" s="116"/>
      <c r="AT593" s="25">
        <f t="shared" si="446"/>
        <v>0.56985956744221322</v>
      </c>
      <c r="AU593" s="48">
        <f t="shared" si="425"/>
        <v>5981.5545907137766</v>
      </c>
      <c r="AV593" s="25">
        <f t="shared" si="447"/>
        <v>0.31756491772607454</v>
      </c>
      <c r="AW593" s="48">
        <f t="shared" si="426"/>
        <v>3333.333333333333</v>
      </c>
      <c r="AX593" s="25">
        <f t="shared" si="448"/>
        <v>0.31756491772607454</v>
      </c>
      <c r="AY593" s="48">
        <f t="shared" si="427"/>
        <v>3333.333333333333</v>
      </c>
      <c r="AZ593" s="48">
        <f t="shared" si="428"/>
        <v>12648.221257380443</v>
      </c>
      <c r="BA593" s="25">
        <f t="shared" si="449"/>
        <v>4.7266752788437561E-4</v>
      </c>
      <c r="BC593" s="116" t="s">
        <v>1600</v>
      </c>
      <c r="BD593" s="116"/>
      <c r="BE593" s="56">
        <f t="shared" si="439"/>
        <v>0.33333333333333331</v>
      </c>
      <c r="BF593" s="48">
        <f t="shared" si="440"/>
        <v>4216.0737524601473</v>
      </c>
      <c r="BG593" s="56">
        <f t="shared" si="441"/>
        <v>0.33333333333333331</v>
      </c>
      <c r="BH593" s="48">
        <f t="shared" si="442"/>
        <v>3334.4444444444439</v>
      </c>
      <c r="BI593" s="56">
        <f t="shared" si="443"/>
        <v>0.33333333333333331</v>
      </c>
      <c r="BJ593" s="48">
        <f t="shared" si="444"/>
        <v>3334.4444444444439</v>
      </c>
      <c r="BK593" s="48">
        <f t="shared" si="429"/>
        <v>12648.221257380443</v>
      </c>
      <c r="BL593" s="51">
        <f t="shared" si="445"/>
        <v>4.7266752788432953E-4</v>
      </c>
    </row>
    <row r="594" spans="2:64" x14ac:dyDescent="0.2">
      <c r="B594" s="94">
        <v>44505</v>
      </c>
      <c r="C594" s="120">
        <f t="shared" si="450"/>
        <v>179.08828206899392</v>
      </c>
      <c r="D594" s="72">
        <f t="shared" si="415"/>
        <v>9.9999999999999113E-4</v>
      </c>
      <c r="E594" s="22">
        <v>1000</v>
      </c>
      <c r="F594" s="96">
        <f t="shared" ref="F594:F657" si="452">C594*E594</f>
        <v>179088.28206899393</v>
      </c>
      <c r="G594" s="72">
        <f t="shared" ref="G594:G657" si="453">F594/R594</f>
        <v>0.10665805007484125</v>
      </c>
      <c r="H594" s="21">
        <v>100</v>
      </c>
      <c r="I594" s="72">
        <f t="shared" si="416"/>
        <v>0</v>
      </c>
      <c r="J594" s="22">
        <v>5000</v>
      </c>
      <c r="K594" s="96">
        <f t="shared" ref="K594:K657" si="454">H594*J594</f>
        <v>500000</v>
      </c>
      <c r="L594" s="72">
        <f t="shared" ref="L594:L657" si="455">K594/R594</f>
        <v>0.29778064997505294</v>
      </c>
      <c r="M594" s="21">
        <v>100</v>
      </c>
      <c r="N594" s="72">
        <f t="shared" si="417"/>
        <v>0</v>
      </c>
      <c r="O594" s="22">
        <v>10000</v>
      </c>
      <c r="P594" s="96">
        <f t="shared" ref="P594:P657" si="456">M594*O594</f>
        <v>1000000</v>
      </c>
      <c r="Q594" s="72">
        <f t="shared" ref="Q594:Q657" si="457">P594/R594</f>
        <v>0.59556129995010587</v>
      </c>
      <c r="R594" s="120">
        <f t="shared" ref="R594:R657" si="458">F594+K594+P594</f>
        <v>1679088.2820689939</v>
      </c>
      <c r="S594" s="99">
        <f t="shared" si="451"/>
        <v>1</v>
      </c>
      <c r="V594" s="116" t="s">
        <v>709</v>
      </c>
      <c r="W594" s="116"/>
      <c r="X594" s="72">
        <f t="shared" si="430"/>
        <v>0.11225928651905211</v>
      </c>
      <c r="Y594" s="71">
        <f t="shared" si="431"/>
        <v>1122.6630272445955</v>
      </c>
      <c r="Z594" s="72">
        <f t="shared" si="432"/>
        <v>0.31248046997062684</v>
      </c>
      <c r="AA594" s="71">
        <f t="shared" si="433"/>
        <v>3125</v>
      </c>
      <c r="AB594" s="72">
        <f t="shared" si="434"/>
        <v>0.62496093994125368</v>
      </c>
      <c r="AC594" s="71">
        <f t="shared" si="435"/>
        <v>6250</v>
      </c>
      <c r="AD594" s="71">
        <f t="shared" si="436"/>
        <v>10497.663027244595</v>
      </c>
      <c r="AE594" s="72">
        <f t="shared" si="437"/>
        <v>1.0684866889532763E-4</v>
      </c>
      <c r="AG594" s="116" t="s">
        <v>1601</v>
      </c>
      <c r="AH594" s="116"/>
      <c r="AI594" s="82">
        <f t="shared" si="418"/>
        <v>0.11225928651905211</v>
      </c>
      <c r="AJ594" s="71">
        <f t="shared" si="419"/>
        <v>1122.6630272445955</v>
      </c>
      <c r="AK594" s="117">
        <f t="shared" si="420"/>
        <v>0.31248046997062684</v>
      </c>
      <c r="AL594" s="118">
        <f t="shared" si="421"/>
        <v>3125</v>
      </c>
      <c r="AM594" s="82">
        <f t="shared" si="422"/>
        <v>0.62496093994125368</v>
      </c>
      <c r="AN594" s="71">
        <f t="shared" si="423"/>
        <v>6250</v>
      </c>
      <c r="AO594" s="71">
        <f t="shared" si="424"/>
        <v>10497.663027244595</v>
      </c>
      <c r="AP594" s="72">
        <f t="shared" si="438"/>
        <v>1.0684866889532074E-4</v>
      </c>
      <c r="AR594" s="116" t="s">
        <v>709</v>
      </c>
      <c r="AS594" s="116"/>
      <c r="AT594" s="25">
        <f t="shared" si="446"/>
        <v>0.57036848389637118</v>
      </c>
      <c r="AU594" s="48">
        <f t="shared" si="425"/>
        <v>5987.5361453044898</v>
      </c>
      <c r="AV594" s="25">
        <f t="shared" si="447"/>
        <v>0.31753098996246404</v>
      </c>
      <c r="AW594" s="48">
        <f t="shared" si="426"/>
        <v>3333.333333333333</v>
      </c>
      <c r="AX594" s="25">
        <f t="shared" si="448"/>
        <v>0.31753098996246404</v>
      </c>
      <c r="AY594" s="48">
        <f t="shared" si="427"/>
        <v>3333.333333333333</v>
      </c>
      <c r="AZ594" s="48">
        <f t="shared" si="428"/>
        <v>12654.202811971154</v>
      </c>
      <c r="BA594" s="25">
        <f t="shared" si="449"/>
        <v>4.7291666306208688E-4</v>
      </c>
      <c r="BC594" s="116" t="s">
        <v>1601</v>
      </c>
      <c r="BD594" s="116"/>
      <c r="BE594" s="56">
        <f t="shared" si="439"/>
        <v>0.33333333333333331</v>
      </c>
      <c r="BF594" s="48">
        <f t="shared" si="440"/>
        <v>4218.0676039903847</v>
      </c>
      <c r="BG594" s="56">
        <f t="shared" si="441"/>
        <v>0.33333333333333331</v>
      </c>
      <c r="BH594" s="48">
        <f t="shared" si="442"/>
        <v>3334.4444444444439</v>
      </c>
      <c r="BI594" s="56">
        <f t="shared" si="443"/>
        <v>0.33333333333333331</v>
      </c>
      <c r="BJ594" s="48">
        <f t="shared" si="444"/>
        <v>3334.4444444444439</v>
      </c>
      <c r="BK594" s="48">
        <f t="shared" si="429"/>
        <v>12654.202811971154</v>
      </c>
      <c r="BL594" s="51">
        <f t="shared" si="445"/>
        <v>4.7291666306215063E-4</v>
      </c>
    </row>
    <row r="595" spans="2:64" x14ac:dyDescent="0.2">
      <c r="B595" s="94">
        <v>44506</v>
      </c>
      <c r="C595" s="120">
        <f t="shared" si="450"/>
        <v>179.26737035106291</v>
      </c>
      <c r="D595" s="72">
        <f t="shared" ref="D595:D658" si="459">(C595-C594)/C594</f>
        <v>9.9999999999997118E-4</v>
      </c>
      <c r="E595" s="22">
        <v>1000</v>
      </c>
      <c r="F595" s="96">
        <f t="shared" si="452"/>
        <v>179267.37035106291</v>
      </c>
      <c r="G595" s="72">
        <f t="shared" si="453"/>
        <v>0.10675332202375003</v>
      </c>
      <c r="H595" s="21">
        <v>100</v>
      </c>
      <c r="I595" s="72">
        <f t="shared" ref="I595:I658" si="460">(H595-H594)/H594</f>
        <v>0</v>
      </c>
      <c r="J595" s="22">
        <v>5000</v>
      </c>
      <c r="K595" s="96">
        <f t="shared" si="454"/>
        <v>500000</v>
      </c>
      <c r="L595" s="72">
        <f t="shared" si="455"/>
        <v>0.29774889265874999</v>
      </c>
      <c r="M595" s="21">
        <v>100</v>
      </c>
      <c r="N595" s="72">
        <f t="shared" ref="N595:N658" si="461">(M595-M594)/M594</f>
        <v>0</v>
      </c>
      <c r="O595" s="22">
        <v>10000</v>
      </c>
      <c r="P595" s="96">
        <f t="shared" si="456"/>
        <v>1000000</v>
      </c>
      <c r="Q595" s="72">
        <f t="shared" si="457"/>
        <v>0.59549778531749997</v>
      </c>
      <c r="R595" s="120">
        <f t="shared" si="458"/>
        <v>1679267.3703510629</v>
      </c>
      <c r="S595" s="99">
        <f t="shared" si="451"/>
        <v>1</v>
      </c>
      <c r="V595" s="116" t="s">
        <v>710</v>
      </c>
      <c r="W595" s="116"/>
      <c r="X595" s="72">
        <f t="shared" si="430"/>
        <v>0.11237154580557117</v>
      </c>
      <c r="Y595" s="71">
        <f t="shared" si="431"/>
        <v>1123.7856902718402</v>
      </c>
      <c r="Z595" s="72">
        <f t="shared" si="432"/>
        <v>0.31248046997062684</v>
      </c>
      <c r="AA595" s="71">
        <f t="shared" si="433"/>
        <v>3125</v>
      </c>
      <c r="AB595" s="72">
        <f t="shared" si="434"/>
        <v>0.62496093994125368</v>
      </c>
      <c r="AC595" s="71">
        <f t="shared" si="435"/>
        <v>6250</v>
      </c>
      <c r="AD595" s="71">
        <f t="shared" si="436"/>
        <v>10498.785690271841</v>
      </c>
      <c r="AE595" s="72">
        <f t="shared" si="437"/>
        <v>1.0694409073077467E-4</v>
      </c>
      <c r="AG595" s="116" t="s">
        <v>1602</v>
      </c>
      <c r="AH595" s="116"/>
      <c r="AI595" s="82">
        <f t="shared" si="418"/>
        <v>0.11237154580557117</v>
      </c>
      <c r="AJ595" s="71">
        <f t="shared" si="419"/>
        <v>1123.7856902718402</v>
      </c>
      <c r="AK595" s="117">
        <f t="shared" si="420"/>
        <v>0.31248046997062684</v>
      </c>
      <c r="AL595" s="118">
        <f t="shared" si="421"/>
        <v>3125</v>
      </c>
      <c r="AM595" s="82">
        <f t="shared" si="422"/>
        <v>0.62496093994125368</v>
      </c>
      <c r="AN595" s="71">
        <f t="shared" si="423"/>
        <v>6250</v>
      </c>
      <c r="AO595" s="71">
        <f t="shared" si="424"/>
        <v>10498.785690271841</v>
      </c>
      <c r="AP595" s="72">
        <f t="shared" si="438"/>
        <v>1.0694409073086497E-4</v>
      </c>
      <c r="AR595" s="116" t="s">
        <v>710</v>
      </c>
      <c r="AS595" s="116"/>
      <c r="AT595" s="25">
        <f t="shared" si="446"/>
        <v>0.5708778003729883</v>
      </c>
      <c r="AU595" s="48">
        <f t="shared" si="425"/>
        <v>5993.5236814497948</v>
      </c>
      <c r="AV595" s="25">
        <f t="shared" si="447"/>
        <v>0.31749703553068948</v>
      </c>
      <c r="AW595" s="48">
        <f t="shared" si="426"/>
        <v>3333.333333333333</v>
      </c>
      <c r="AX595" s="25">
        <f t="shared" si="448"/>
        <v>0.31749703553068948</v>
      </c>
      <c r="AY595" s="48">
        <f t="shared" si="427"/>
        <v>3333.333333333333</v>
      </c>
      <c r="AZ595" s="48">
        <f t="shared" si="428"/>
        <v>12660.190348116459</v>
      </c>
      <c r="BA595" s="25">
        <f t="shared" si="449"/>
        <v>4.7316581172863109E-4</v>
      </c>
      <c r="BC595" s="116" t="s">
        <v>1602</v>
      </c>
      <c r="BD595" s="116"/>
      <c r="BE595" s="56">
        <f t="shared" si="439"/>
        <v>0.33333333333333331</v>
      </c>
      <c r="BF595" s="48">
        <f t="shared" si="440"/>
        <v>4220.0634493721527</v>
      </c>
      <c r="BG595" s="56">
        <f t="shared" si="441"/>
        <v>0.33333333333333331</v>
      </c>
      <c r="BH595" s="48">
        <f t="shared" si="442"/>
        <v>3334.4444444444439</v>
      </c>
      <c r="BI595" s="56">
        <f t="shared" si="443"/>
        <v>0.33333333333333331</v>
      </c>
      <c r="BJ595" s="48">
        <f t="shared" si="444"/>
        <v>3334.4444444444439</v>
      </c>
      <c r="BK595" s="48">
        <f t="shared" si="429"/>
        <v>12660.190348116459</v>
      </c>
      <c r="BL595" s="51">
        <f t="shared" si="445"/>
        <v>4.731658117287374E-4</v>
      </c>
    </row>
    <row r="596" spans="2:64" x14ac:dyDescent="0.2">
      <c r="B596" s="94">
        <v>44507</v>
      </c>
      <c r="C596" s="120">
        <f t="shared" si="450"/>
        <v>179.44663772141396</v>
      </c>
      <c r="D596" s="72">
        <f t="shared" si="459"/>
        <v>9.9999999999996077E-4</v>
      </c>
      <c r="E596" s="22">
        <v>1000</v>
      </c>
      <c r="F596" s="96">
        <f t="shared" si="452"/>
        <v>179446.63772141395</v>
      </c>
      <c r="G596" s="72">
        <f t="shared" si="453"/>
        <v>0.10684866889541536</v>
      </c>
      <c r="H596" s="21">
        <v>100</v>
      </c>
      <c r="I596" s="72">
        <f t="shared" si="460"/>
        <v>0</v>
      </c>
      <c r="J596" s="22">
        <v>5000</v>
      </c>
      <c r="K596" s="96">
        <f t="shared" si="454"/>
        <v>500000</v>
      </c>
      <c r="L596" s="72">
        <f t="shared" si="455"/>
        <v>0.29771711036819487</v>
      </c>
      <c r="M596" s="21">
        <v>100</v>
      </c>
      <c r="N596" s="72">
        <f t="shared" si="461"/>
        <v>0</v>
      </c>
      <c r="O596" s="22">
        <v>10000</v>
      </c>
      <c r="P596" s="96">
        <f t="shared" si="456"/>
        <v>1000000</v>
      </c>
      <c r="Q596" s="72">
        <f t="shared" si="457"/>
        <v>0.59543422073638974</v>
      </c>
      <c r="R596" s="120">
        <f t="shared" si="458"/>
        <v>1679446.637721414</v>
      </c>
      <c r="S596" s="99">
        <f t="shared" si="451"/>
        <v>1</v>
      </c>
      <c r="V596" s="116" t="s">
        <v>711</v>
      </c>
      <c r="W596" s="116"/>
      <c r="X596" s="72">
        <f t="shared" si="430"/>
        <v>0.11248391735137675</v>
      </c>
      <c r="Y596" s="71">
        <f t="shared" si="431"/>
        <v>1124.9094759621121</v>
      </c>
      <c r="Z596" s="72">
        <f t="shared" si="432"/>
        <v>0.31248046997062684</v>
      </c>
      <c r="AA596" s="71">
        <f t="shared" si="433"/>
        <v>3125</v>
      </c>
      <c r="AB596" s="72">
        <f t="shared" si="434"/>
        <v>0.62496093994125368</v>
      </c>
      <c r="AC596" s="71">
        <f t="shared" si="435"/>
        <v>6250</v>
      </c>
      <c r="AD596" s="71">
        <f t="shared" si="436"/>
        <v>10499.909475962111</v>
      </c>
      <c r="AE596" s="72">
        <f t="shared" si="437"/>
        <v>1.0703958756974796E-4</v>
      </c>
      <c r="AG596" s="116" t="s">
        <v>1603</v>
      </c>
      <c r="AH596" s="116"/>
      <c r="AI596" s="82">
        <f t="shared" si="418"/>
        <v>0.11248391735137675</v>
      </c>
      <c r="AJ596" s="71">
        <f t="shared" si="419"/>
        <v>1124.9094759621121</v>
      </c>
      <c r="AK596" s="117">
        <f t="shared" si="420"/>
        <v>0.31248046997062684</v>
      </c>
      <c r="AL596" s="118">
        <f t="shared" si="421"/>
        <v>3125</v>
      </c>
      <c r="AM596" s="82">
        <f t="shared" si="422"/>
        <v>0.62496093994125368</v>
      </c>
      <c r="AN596" s="71">
        <f t="shared" si="423"/>
        <v>6250</v>
      </c>
      <c r="AO596" s="71">
        <f t="shared" si="424"/>
        <v>10499.909475962111</v>
      </c>
      <c r="AP596" s="72">
        <f t="shared" si="438"/>
        <v>1.0703958756974608E-4</v>
      </c>
      <c r="AR596" s="116" t="s">
        <v>711</v>
      </c>
      <c r="AS596" s="116"/>
      <c r="AT596" s="25">
        <f t="shared" si="446"/>
        <v>0.57138751708918967</v>
      </c>
      <c r="AU596" s="48">
        <f t="shared" si="425"/>
        <v>5999.5172051312456</v>
      </c>
      <c r="AV596" s="25">
        <f t="shared" si="447"/>
        <v>0.31746305441627615</v>
      </c>
      <c r="AW596" s="48">
        <f t="shared" si="426"/>
        <v>3333.333333333333</v>
      </c>
      <c r="AX596" s="25">
        <f t="shared" si="448"/>
        <v>0.31746305441627615</v>
      </c>
      <c r="AY596" s="48">
        <f t="shared" si="427"/>
        <v>3333.333333333333</v>
      </c>
      <c r="AZ596" s="48">
        <f t="shared" si="428"/>
        <v>12666.183871797912</v>
      </c>
      <c r="BA596" s="25">
        <f t="shared" si="449"/>
        <v>4.7341497376019625E-4</v>
      </c>
      <c r="BC596" s="116" t="s">
        <v>1603</v>
      </c>
      <c r="BD596" s="116"/>
      <c r="BE596" s="56">
        <f t="shared" si="439"/>
        <v>0.33333333333333331</v>
      </c>
      <c r="BF596" s="48">
        <f t="shared" si="440"/>
        <v>4222.0612905993039</v>
      </c>
      <c r="BG596" s="56">
        <f t="shared" si="441"/>
        <v>0.33333333333333331</v>
      </c>
      <c r="BH596" s="48">
        <f t="shared" si="442"/>
        <v>3334.4444444444439</v>
      </c>
      <c r="BI596" s="56">
        <f t="shared" si="443"/>
        <v>0.33333333333333331</v>
      </c>
      <c r="BJ596" s="48">
        <f t="shared" si="444"/>
        <v>3334.4444444444439</v>
      </c>
      <c r="BK596" s="48">
        <f t="shared" si="429"/>
        <v>12666.183871797912</v>
      </c>
      <c r="BL596" s="51">
        <f t="shared" si="445"/>
        <v>4.7341497376018893E-4</v>
      </c>
    </row>
    <row r="597" spans="2:64" x14ac:dyDescent="0.2">
      <c r="B597" s="94">
        <v>44508</v>
      </c>
      <c r="C597" s="120">
        <f t="shared" si="450"/>
        <v>179.62608435913538</v>
      </c>
      <c r="D597" s="72">
        <f t="shared" si="459"/>
        <v>9.9999999999998961E-4</v>
      </c>
      <c r="E597" s="22">
        <v>1000</v>
      </c>
      <c r="F597" s="96">
        <f t="shared" si="452"/>
        <v>179626.08435913536</v>
      </c>
      <c r="G597" s="72">
        <f t="shared" si="453"/>
        <v>0.10694409073056997</v>
      </c>
      <c r="H597" s="21">
        <v>100</v>
      </c>
      <c r="I597" s="72">
        <f t="shared" si="460"/>
        <v>0</v>
      </c>
      <c r="J597" s="22">
        <v>5000</v>
      </c>
      <c r="K597" s="96">
        <f t="shared" si="454"/>
        <v>500000</v>
      </c>
      <c r="L597" s="72">
        <f t="shared" si="455"/>
        <v>0.29768530308981</v>
      </c>
      <c r="M597" s="21">
        <v>100</v>
      </c>
      <c r="N597" s="72">
        <f t="shared" si="461"/>
        <v>0</v>
      </c>
      <c r="O597" s="22">
        <v>10000</v>
      </c>
      <c r="P597" s="96">
        <f t="shared" si="456"/>
        <v>1000000</v>
      </c>
      <c r="Q597" s="72">
        <f t="shared" si="457"/>
        <v>0.59537060617962001</v>
      </c>
      <c r="R597" s="120">
        <f t="shared" si="458"/>
        <v>1679626.0843591355</v>
      </c>
      <c r="S597" s="99">
        <f t="shared" si="451"/>
        <v>1</v>
      </c>
      <c r="V597" s="116" t="s">
        <v>712</v>
      </c>
      <c r="W597" s="116"/>
      <c r="X597" s="72">
        <f t="shared" si="430"/>
        <v>0.11259640126872815</v>
      </c>
      <c r="Y597" s="71">
        <f t="shared" si="431"/>
        <v>1126.0343854380744</v>
      </c>
      <c r="Z597" s="72">
        <f t="shared" si="432"/>
        <v>0.31248046997062684</v>
      </c>
      <c r="AA597" s="71">
        <f t="shared" si="433"/>
        <v>3125</v>
      </c>
      <c r="AB597" s="72">
        <f t="shared" si="434"/>
        <v>0.62496093994125368</v>
      </c>
      <c r="AC597" s="71">
        <f t="shared" si="435"/>
        <v>6250</v>
      </c>
      <c r="AD597" s="71">
        <f t="shared" si="436"/>
        <v>10501.034385438074</v>
      </c>
      <c r="AE597" s="72">
        <f t="shared" si="437"/>
        <v>1.0713515945424515E-4</v>
      </c>
      <c r="AG597" s="116" t="s">
        <v>1604</v>
      </c>
      <c r="AH597" s="116"/>
      <c r="AI597" s="82">
        <f t="shared" si="418"/>
        <v>0.11259640126872815</v>
      </c>
      <c r="AJ597" s="71">
        <f t="shared" si="419"/>
        <v>1126.0343854380744</v>
      </c>
      <c r="AK597" s="117">
        <f t="shared" si="420"/>
        <v>0.31248046997062684</v>
      </c>
      <c r="AL597" s="118">
        <f t="shared" si="421"/>
        <v>3125</v>
      </c>
      <c r="AM597" s="82">
        <f t="shared" si="422"/>
        <v>0.62496093994125368</v>
      </c>
      <c r="AN597" s="71">
        <f t="shared" si="423"/>
        <v>6250</v>
      </c>
      <c r="AO597" s="71">
        <f t="shared" si="424"/>
        <v>10501.034385438074</v>
      </c>
      <c r="AP597" s="72">
        <f t="shared" si="438"/>
        <v>1.0713515945415253E-4</v>
      </c>
      <c r="AR597" s="116" t="s">
        <v>712</v>
      </c>
      <c r="AS597" s="116"/>
      <c r="AT597" s="25">
        <f t="shared" si="446"/>
        <v>0.57189763426204077</v>
      </c>
      <c r="AU597" s="48">
        <f t="shared" si="425"/>
        <v>6005.5167223363778</v>
      </c>
      <c r="AV597" s="25">
        <f t="shared" si="447"/>
        <v>0.31742904660475274</v>
      </c>
      <c r="AW597" s="48">
        <f t="shared" si="426"/>
        <v>3333.333333333333</v>
      </c>
      <c r="AX597" s="25">
        <f t="shared" si="448"/>
        <v>0.31742904660475274</v>
      </c>
      <c r="AY597" s="48">
        <f t="shared" si="427"/>
        <v>3333.333333333333</v>
      </c>
      <c r="AZ597" s="48">
        <f t="shared" si="428"/>
        <v>12672.183389003043</v>
      </c>
      <c r="BA597" s="25">
        <f t="shared" si="449"/>
        <v>4.7366414903304756E-4</v>
      </c>
      <c r="BC597" s="116" t="s">
        <v>1604</v>
      </c>
      <c r="BD597" s="116"/>
      <c r="BE597" s="56">
        <f t="shared" si="439"/>
        <v>0.33333333333333331</v>
      </c>
      <c r="BF597" s="48">
        <f t="shared" si="440"/>
        <v>4224.0611296676807</v>
      </c>
      <c r="BG597" s="56">
        <f t="shared" si="441"/>
        <v>0.33333333333333331</v>
      </c>
      <c r="BH597" s="48">
        <f t="shared" si="442"/>
        <v>3334.4444444444439</v>
      </c>
      <c r="BI597" s="56">
        <f t="shared" si="443"/>
        <v>0.33333333333333331</v>
      </c>
      <c r="BJ597" s="48">
        <f t="shared" si="444"/>
        <v>3334.4444444444439</v>
      </c>
      <c r="BK597" s="48">
        <f t="shared" si="429"/>
        <v>12672.183389003043</v>
      </c>
      <c r="BL597" s="51">
        <f t="shared" si="445"/>
        <v>4.7366414903304843E-4</v>
      </c>
    </row>
    <row r="598" spans="2:64" x14ac:dyDescent="0.2">
      <c r="B598" s="94">
        <v>44509</v>
      </c>
      <c r="C598" s="120">
        <f t="shared" si="450"/>
        <v>179.80571044349452</v>
      </c>
      <c r="D598" s="72">
        <f t="shared" si="459"/>
        <v>1.0000000000000404E-3</v>
      </c>
      <c r="E598" s="22">
        <v>1000</v>
      </c>
      <c r="F598" s="96">
        <f t="shared" si="452"/>
        <v>179805.71044349452</v>
      </c>
      <c r="G598" s="72">
        <f t="shared" si="453"/>
        <v>0.10703958756993573</v>
      </c>
      <c r="H598" s="21">
        <v>100</v>
      </c>
      <c r="I598" s="72">
        <f t="shared" si="460"/>
        <v>0</v>
      </c>
      <c r="J598" s="22">
        <v>5000</v>
      </c>
      <c r="K598" s="96">
        <f t="shared" si="454"/>
        <v>500000</v>
      </c>
      <c r="L598" s="72">
        <f t="shared" si="455"/>
        <v>0.29765347081002147</v>
      </c>
      <c r="M598" s="21">
        <v>100</v>
      </c>
      <c r="N598" s="72">
        <f t="shared" si="461"/>
        <v>0</v>
      </c>
      <c r="O598" s="22">
        <v>10000</v>
      </c>
      <c r="P598" s="96">
        <f t="shared" si="456"/>
        <v>1000000</v>
      </c>
      <c r="Q598" s="72">
        <f t="shared" si="457"/>
        <v>0.59530694162004294</v>
      </c>
      <c r="R598" s="120">
        <f t="shared" si="458"/>
        <v>1679805.7104434944</v>
      </c>
      <c r="S598" s="99">
        <f t="shared" si="451"/>
        <v>1</v>
      </c>
      <c r="V598" s="116" t="s">
        <v>713</v>
      </c>
      <c r="W598" s="116"/>
      <c r="X598" s="72">
        <f t="shared" si="430"/>
        <v>0.1127089976699969</v>
      </c>
      <c r="Y598" s="71">
        <f t="shared" si="431"/>
        <v>1127.1604198235127</v>
      </c>
      <c r="Z598" s="72">
        <f t="shared" si="432"/>
        <v>0.31248046997062684</v>
      </c>
      <c r="AA598" s="71">
        <f t="shared" si="433"/>
        <v>3125</v>
      </c>
      <c r="AB598" s="72">
        <f t="shared" si="434"/>
        <v>0.62496093994125368</v>
      </c>
      <c r="AC598" s="71">
        <f t="shared" si="435"/>
        <v>6250</v>
      </c>
      <c r="AD598" s="71">
        <f t="shared" si="436"/>
        <v>10502.160419823513</v>
      </c>
      <c r="AE598" s="72">
        <f t="shared" si="437"/>
        <v>1.0723080642423995E-4</v>
      </c>
      <c r="AG598" s="116" t="s">
        <v>1605</v>
      </c>
      <c r="AH598" s="116"/>
      <c r="AI598" s="82">
        <f t="shared" si="418"/>
        <v>0.1127089976699969</v>
      </c>
      <c r="AJ598" s="71">
        <f t="shared" si="419"/>
        <v>1127.1604198235127</v>
      </c>
      <c r="AK598" s="117">
        <f t="shared" si="420"/>
        <v>0.31248046997062684</v>
      </c>
      <c r="AL598" s="118">
        <f t="shared" si="421"/>
        <v>3125</v>
      </c>
      <c r="AM598" s="82">
        <f t="shared" si="422"/>
        <v>0.62496093994125368</v>
      </c>
      <c r="AN598" s="71">
        <f t="shared" si="423"/>
        <v>6250</v>
      </c>
      <c r="AO598" s="71">
        <f t="shared" si="424"/>
        <v>10502.160419823513</v>
      </c>
      <c r="AP598" s="72">
        <f t="shared" si="438"/>
        <v>1.0723080642427441E-4</v>
      </c>
      <c r="AR598" s="116" t="s">
        <v>713</v>
      </c>
      <c r="AS598" s="116"/>
      <c r="AT598" s="25">
        <f t="shared" si="446"/>
        <v>0.57240815210854856</v>
      </c>
      <c r="AU598" s="48">
        <f t="shared" si="425"/>
        <v>6011.5222390587151</v>
      </c>
      <c r="AV598" s="25">
        <f t="shared" si="447"/>
        <v>0.31739501208165216</v>
      </c>
      <c r="AW598" s="48">
        <f t="shared" si="426"/>
        <v>3333.333333333333</v>
      </c>
      <c r="AX598" s="25">
        <f t="shared" si="448"/>
        <v>0.31739501208165216</v>
      </c>
      <c r="AY598" s="48">
        <f t="shared" si="427"/>
        <v>3333.333333333333</v>
      </c>
      <c r="AZ598" s="48">
        <f t="shared" si="428"/>
        <v>12678.188905725379</v>
      </c>
      <c r="BA598" s="25">
        <f t="shared" si="449"/>
        <v>4.7391333742438803E-4</v>
      </c>
      <c r="BC598" s="116" t="s">
        <v>1605</v>
      </c>
      <c r="BD598" s="116"/>
      <c r="BE598" s="56">
        <f t="shared" si="439"/>
        <v>0.33333333333333331</v>
      </c>
      <c r="BF598" s="48">
        <f t="shared" si="440"/>
        <v>4226.0629685751264</v>
      </c>
      <c r="BG598" s="56">
        <f t="shared" si="441"/>
        <v>0.33333333333333331</v>
      </c>
      <c r="BH598" s="48">
        <f t="shared" si="442"/>
        <v>3334.4444444444439</v>
      </c>
      <c r="BI598" s="56">
        <f t="shared" si="443"/>
        <v>0.33333333333333331</v>
      </c>
      <c r="BJ598" s="48">
        <f t="shared" si="444"/>
        <v>3334.4444444444439</v>
      </c>
      <c r="BK598" s="48">
        <f t="shared" si="429"/>
        <v>12678.188905725379</v>
      </c>
      <c r="BL598" s="51">
        <f t="shared" si="445"/>
        <v>4.7391333742430319E-4</v>
      </c>
    </row>
    <row r="599" spans="2:64" x14ac:dyDescent="0.2">
      <c r="B599" s="94">
        <v>44510</v>
      </c>
      <c r="C599" s="120">
        <f t="shared" si="450"/>
        <v>179.98551615393802</v>
      </c>
      <c r="D599" s="72">
        <f t="shared" si="459"/>
        <v>1.0000000000000479E-3</v>
      </c>
      <c r="E599" s="22">
        <v>1000</v>
      </c>
      <c r="F599" s="96">
        <f t="shared" si="452"/>
        <v>179985.51615393802</v>
      </c>
      <c r="G599" s="72">
        <f t="shared" si="453"/>
        <v>0.10713515945422343</v>
      </c>
      <c r="H599" s="21">
        <v>100</v>
      </c>
      <c r="I599" s="72">
        <f t="shared" si="460"/>
        <v>0</v>
      </c>
      <c r="J599" s="22">
        <v>5000</v>
      </c>
      <c r="K599" s="96">
        <f t="shared" si="454"/>
        <v>500000</v>
      </c>
      <c r="L599" s="72">
        <f t="shared" si="455"/>
        <v>0.29762161351525884</v>
      </c>
      <c r="M599" s="21">
        <v>100</v>
      </c>
      <c r="N599" s="72">
        <f t="shared" si="461"/>
        <v>0</v>
      </c>
      <c r="O599" s="22">
        <v>10000</v>
      </c>
      <c r="P599" s="96">
        <f t="shared" si="456"/>
        <v>1000000</v>
      </c>
      <c r="Q599" s="72">
        <f t="shared" si="457"/>
        <v>0.59524322703051769</v>
      </c>
      <c r="R599" s="120">
        <f t="shared" si="458"/>
        <v>1679985.5161539381</v>
      </c>
      <c r="S599" s="99">
        <f t="shared" si="451"/>
        <v>1</v>
      </c>
      <c r="V599" s="116" t="s">
        <v>714</v>
      </c>
      <c r="W599" s="116"/>
      <c r="X599" s="72">
        <f t="shared" si="430"/>
        <v>0.11282170666766692</v>
      </c>
      <c r="Y599" s="71">
        <f t="shared" si="431"/>
        <v>1128.2875802433364</v>
      </c>
      <c r="Z599" s="72">
        <f t="shared" si="432"/>
        <v>0.31248046997062684</v>
      </c>
      <c r="AA599" s="71">
        <f t="shared" si="433"/>
        <v>3125</v>
      </c>
      <c r="AB599" s="72">
        <f t="shared" si="434"/>
        <v>0.62496093994125368</v>
      </c>
      <c r="AC599" s="71">
        <f t="shared" si="435"/>
        <v>6250</v>
      </c>
      <c r="AD599" s="71">
        <f t="shared" si="436"/>
        <v>10503.287580243337</v>
      </c>
      <c r="AE599" s="72">
        <f t="shared" si="437"/>
        <v>1.0732652852045452E-4</v>
      </c>
      <c r="AG599" s="116" t="s">
        <v>1606</v>
      </c>
      <c r="AH599" s="116"/>
      <c r="AI599" s="82">
        <f t="shared" si="418"/>
        <v>0.11282170666766692</v>
      </c>
      <c r="AJ599" s="71">
        <f t="shared" si="419"/>
        <v>1128.2875802433364</v>
      </c>
      <c r="AK599" s="117">
        <f t="shared" si="420"/>
        <v>0.31248046997062684</v>
      </c>
      <c r="AL599" s="118">
        <f t="shared" si="421"/>
        <v>3125</v>
      </c>
      <c r="AM599" s="82">
        <f t="shared" si="422"/>
        <v>0.62496093994125368</v>
      </c>
      <c r="AN599" s="71">
        <f t="shared" si="423"/>
        <v>6250</v>
      </c>
      <c r="AO599" s="71">
        <f t="shared" si="424"/>
        <v>10503.287580243337</v>
      </c>
      <c r="AP599" s="72">
        <f t="shared" si="438"/>
        <v>1.0732652852052382E-4</v>
      </c>
      <c r="AR599" s="116" t="s">
        <v>714</v>
      </c>
      <c r="AS599" s="116"/>
      <c r="AT599" s="25">
        <f t="shared" si="446"/>
        <v>0.57291907084566007</v>
      </c>
      <c r="AU599" s="48">
        <f t="shared" si="425"/>
        <v>6017.5337612977746</v>
      </c>
      <c r="AV599" s="25">
        <f t="shared" si="447"/>
        <v>0.31736095083251137</v>
      </c>
      <c r="AW599" s="48">
        <f t="shared" si="426"/>
        <v>3333.333333333333</v>
      </c>
      <c r="AX599" s="25">
        <f t="shared" si="448"/>
        <v>0.31736095083251137</v>
      </c>
      <c r="AY599" s="48">
        <f t="shared" si="427"/>
        <v>3333.333333333333</v>
      </c>
      <c r="AZ599" s="48">
        <f t="shared" si="428"/>
        <v>12684.200427964439</v>
      </c>
      <c r="BA599" s="25">
        <f t="shared" si="449"/>
        <v>4.7416253881063395E-4</v>
      </c>
      <c r="BC599" s="116" t="s">
        <v>1606</v>
      </c>
      <c r="BD599" s="116"/>
      <c r="BE599" s="56">
        <f t="shared" si="439"/>
        <v>0.33333333333333331</v>
      </c>
      <c r="BF599" s="48">
        <f t="shared" si="440"/>
        <v>4228.066809321479</v>
      </c>
      <c r="BG599" s="56">
        <f t="shared" si="441"/>
        <v>0.33333333333333331</v>
      </c>
      <c r="BH599" s="48">
        <f t="shared" si="442"/>
        <v>3334.4444444444439</v>
      </c>
      <c r="BI599" s="56">
        <f t="shared" si="443"/>
        <v>0.33333333333333331</v>
      </c>
      <c r="BJ599" s="48">
        <f t="shared" si="444"/>
        <v>3334.4444444444439</v>
      </c>
      <c r="BK599" s="48">
        <f t="shared" si="429"/>
        <v>12684.200427964439</v>
      </c>
      <c r="BL599" s="51">
        <f t="shared" si="445"/>
        <v>4.7416253881071846E-4</v>
      </c>
    </row>
    <row r="600" spans="2:64" x14ac:dyDescent="0.2">
      <c r="B600" s="94">
        <v>44511</v>
      </c>
      <c r="C600" s="120">
        <f t="shared" si="450"/>
        <v>180.16550167009197</v>
      </c>
      <c r="D600" s="72">
        <f t="shared" si="459"/>
        <v>1.0000000000000573E-3</v>
      </c>
      <c r="E600" s="22">
        <v>1000</v>
      </c>
      <c r="F600" s="96">
        <f t="shared" si="452"/>
        <v>180165.50167009197</v>
      </c>
      <c r="G600" s="72">
        <f t="shared" si="453"/>
        <v>0.10723080642413302</v>
      </c>
      <c r="H600" s="21">
        <v>100</v>
      </c>
      <c r="I600" s="72">
        <f t="shared" si="460"/>
        <v>0</v>
      </c>
      <c r="J600" s="22">
        <v>5000</v>
      </c>
      <c r="K600" s="96">
        <f t="shared" si="454"/>
        <v>500000</v>
      </c>
      <c r="L600" s="72">
        <f t="shared" si="455"/>
        <v>0.2975897311919557</v>
      </c>
      <c r="M600" s="21">
        <v>100</v>
      </c>
      <c r="N600" s="72">
        <f t="shared" si="461"/>
        <v>0</v>
      </c>
      <c r="O600" s="22">
        <v>10000</v>
      </c>
      <c r="P600" s="96">
        <f t="shared" si="456"/>
        <v>1000000</v>
      </c>
      <c r="Q600" s="72">
        <f t="shared" si="457"/>
        <v>0.5951794623839114</v>
      </c>
      <c r="R600" s="120">
        <f t="shared" si="458"/>
        <v>1680165.5016700919</v>
      </c>
      <c r="S600" s="99">
        <f t="shared" si="451"/>
        <v>1</v>
      </c>
      <c r="V600" s="116" t="s">
        <v>715</v>
      </c>
      <c r="W600" s="116"/>
      <c r="X600" s="72">
        <f t="shared" si="430"/>
        <v>0.11293452837433457</v>
      </c>
      <c r="Y600" s="71">
        <f t="shared" si="431"/>
        <v>1129.4158678235797</v>
      </c>
      <c r="Z600" s="72">
        <f t="shared" si="432"/>
        <v>0.31248046997062684</v>
      </c>
      <c r="AA600" s="71">
        <f t="shared" si="433"/>
        <v>3125</v>
      </c>
      <c r="AB600" s="72">
        <f t="shared" si="434"/>
        <v>0.62496093994125368</v>
      </c>
      <c r="AC600" s="71">
        <f t="shared" si="435"/>
        <v>6250</v>
      </c>
      <c r="AD600" s="71">
        <f t="shared" si="436"/>
        <v>10504.41586782358</v>
      </c>
      <c r="AE600" s="72">
        <f t="shared" si="437"/>
        <v>1.0742232578349278E-4</v>
      </c>
      <c r="AG600" s="116" t="s">
        <v>1607</v>
      </c>
      <c r="AH600" s="116"/>
      <c r="AI600" s="82">
        <f t="shared" si="418"/>
        <v>0.11293452837433457</v>
      </c>
      <c r="AJ600" s="71">
        <f t="shared" si="419"/>
        <v>1129.4158678235797</v>
      </c>
      <c r="AK600" s="117">
        <f t="shared" si="420"/>
        <v>0.31248046997062684</v>
      </c>
      <c r="AL600" s="118">
        <f t="shared" si="421"/>
        <v>3125</v>
      </c>
      <c r="AM600" s="82">
        <f t="shared" si="422"/>
        <v>0.62496093994125368</v>
      </c>
      <c r="AN600" s="71">
        <f t="shared" si="423"/>
        <v>6250</v>
      </c>
      <c r="AO600" s="71">
        <f t="shared" si="424"/>
        <v>10504.41586782358</v>
      </c>
      <c r="AP600" s="72">
        <f t="shared" si="438"/>
        <v>1.0742232578353494E-4</v>
      </c>
      <c r="AR600" s="116" t="s">
        <v>715</v>
      </c>
      <c r="AS600" s="116"/>
      <c r="AT600" s="25">
        <f t="shared" si="446"/>
        <v>0.5734303906902628</v>
      </c>
      <c r="AU600" s="48">
        <f t="shared" si="425"/>
        <v>6023.5512950590719</v>
      </c>
      <c r="AV600" s="25">
        <f t="shared" si="447"/>
        <v>0.3173268628428712</v>
      </c>
      <c r="AW600" s="48">
        <f t="shared" si="426"/>
        <v>3333.333333333333</v>
      </c>
      <c r="AX600" s="25">
        <f t="shared" si="448"/>
        <v>0.3173268628428712</v>
      </c>
      <c r="AY600" s="48">
        <f t="shared" si="427"/>
        <v>3333.333333333333</v>
      </c>
      <c r="AZ600" s="48">
        <f t="shared" si="428"/>
        <v>12690.217961725739</v>
      </c>
      <c r="BA600" s="25">
        <f t="shared" si="449"/>
        <v>4.7441175306827717E-4</v>
      </c>
      <c r="BC600" s="116" t="s">
        <v>1607</v>
      </c>
      <c r="BD600" s="116"/>
      <c r="BE600" s="56">
        <f t="shared" si="439"/>
        <v>0.33333333333333331</v>
      </c>
      <c r="BF600" s="48">
        <f t="shared" si="440"/>
        <v>4230.072653908579</v>
      </c>
      <c r="BG600" s="56">
        <f t="shared" si="441"/>
        <v>0.33333333333333331</v>
      </c>
      <c r="BH600" s="48">
        <f t="shared" si="442"/>
        <v>3334.4444444444439</v>
      </c>
      <c r="BI600" s="56">
        <f t="shared" si="443"/>
        <v>0.33333333333333331</v>
      </c>
      <c r="BJ600" s="48">
        <f t="shared" si="444"/>
        <v>3334.4444444444439</v>
      </c>
      <c r="BK600" s="48">
        <f t="shared" si="429"/>
        <v>12690.217961725739</v>
      </c>
      <c r="BL600" s="51">
        <f t="shared" si="445"/>
        <v>4.7441175306817129E-4</v>
      </c>
    </row>
    <row r="601" spans="2:64" x14ac:dyDescent="0.2">
      <c r="B601" s="94">
        <v>44512</v>
      </c>
      <c r="C601" s="120">
        <f t="shared" si="450"/>
        <v>180.34566717176207</v>
      </c>
      <c r="D601" s="72">
        <f t="shared" si="459"/>
        <v>1.0000000000000633E-3</v>
      </c>
      <c r="E601" s="22">
        <v>1000</v>
      </c>
      <c r="F601" s="96">
        <f t="shared" si="452"/>
        <v>180345.66717176206</v>
      </c>
      <c r="G601" s="72">
        <f t="shared" si="453"/>
        <v>0.10732652852035321</v>
      </c>
      <c r="H601" s="21">
        <v>100</v>
      </c>
      <c r="I601" s="72">
        <f t="shared" si="460"/>
        <v>0</v>
      </c>
      <c r="J601" s="22">
        <v>5000</v>
      </c>
      <c r="K601" s="96">
        <f t="shared" si="454"/>
        <v>500000</v>
      </c>
      <c r="L601" s="72">
        <f t="shared" si="455"/>
        <v>0.29755782382654894</v>
      </c>
      <c r="M601" s="21">
        <v>100</v>
      </c>
      <c r="N601" s="72">
        <f t="shared" si="461"/>
        <v>0</v>
      </c>
      <c r="O601" s="22">
        <v>10000</v>
      </c>
      <c r="P601" s="96">
        <f t="shared" si="456"/>
        <v>1000000</v>
      </c>
      <c r="Q601" s="72">
        <f t="shared" si="457"/>
        <v>0.59511564765309788</v>
      </c>
      <c r="R601" s="120">
        <f t="shared" si="458"/>
        <v>1680345.6671717621</v>
      </c>
      <c r="S601" s="99">
        <f t="shared" si="451"/>
        <v>1</v>
      </c>
      <c r="V601" s="116" t="s">
        <v>716</v>
      </c>
      <c r="W601" s="116"/>
      <c r="X601" s="72">
        <f t="shared" si="430"/>
        <v>0.11304746290270892</v>
      </c>
      <c r="Y601" s="71">
        <f t="shared" si="431"/>
        <v>1130.5452836914035</v>
      </c>
      <c r="Z601" s="72">
        <f t="shared" si="432"/>
        <v>0.31248046997062684</v>
      </c>
      <c r="AA601" s="71">
        <f t="shared" si="433"/>
        <v>3125</v>
      </c>
      <c r="AB601" s="72">
        <f t="shared" si="434"/>
        <v>0.62496093994125368</v>
      </c>
      <c r="AC601" s="71">
        <f t="shared" si="435"/>
        <v>6250</v>
      </c>
      <c r="AD601" s="71">
        <f t="shared" si="436"/>
        <v>10505.545283691405</v>
      </c>
      <c r="AE601" s="72">
        <f t="shared" si="437"/>
        <v>1.0751819825453305E-4</v>
      </c>
      <c r="AG601" s="116" t="s">
        <v>1608</v>
      </c>
      <c r="AH601" s="116"/>
      <c r="AI601" s="82">
        <f t="shared" si="418"/>
        <v>0.11304746290270892</v>
      </c>
      <c r="AJ601" s="71">
        <f t="shared" si="419"/>
        <v>1130.5452836914035</v>
      </c>
      <c r="AK601" s="117">
        <f t="shared" si="420"/>
        <v>0.31248046997062684</v>
      </c>
      <c r="AL601" s="118">
        <f t="shared" si="421"/>
        <v>3125</v>
      </c>
      <c r="AM601" s="82">
        <f t="shared" si="422"/>
        <v>0.62496093994125368</v>
      </c>
      <c r="AN601" s="71">
        <f t="shared" si="423"/>
        <v>6250</v>
      </c>
      <c r="AO601" s="71">
        <f t="shared" si="424"/>
        <v>10505.545283691405</v>
      </c>
      <c r="AP601" s="72">
        <f t="shared" si="438"/>
        <v>1.0751819825460807E-4</v>
      </c>
      <c r="AR601" s="116" t="s">
        <v>716</v>
      </c>
      <c r="AS601" s="116"/>
      <c r="AT601" s="25">
        <f t="shared" si="446"/>
        <v>0.57394211185918365</v>
      </c>
      <c r="AU601" s="48">
        <f t="shared" si="425"/>
        <v>6029.5748463541313</v>
      </c>
      <c r="AV601" s="25">
        <f t="shared" si="447"/>
        <v>0.31729274809827646</v>
      </c>
      <c r="AW601" s="48">
        <f t="shared" si="426"/>
        <v>3333.333333333333</v>
      </c>
      <c r="AX601" s="25">
        <f t="shared" si="448"/>
        <v>0.31729274809827646</v>
      </c>
      <c r="AY601" s="48">
        <f t="shared" si="427"/>
        <v>3333.333333333333</v>
      </c>
      <c r="AZ601" s="48">
        <f t="shared" si="428"/>
        <v>12696.241513020796</v>
      </c>
      <c r="BA601" s="25">
        <f t="shared" si="449"/>
        <v>4.7466098007331126E-4</v>
      </c>
      <c r="BC601" s="116" t="s">
        <v>1608</v>
      </c>
      <c r="BD601" s="116"/>
      <c r="BE601" s="56">
        <f t="shared" si="439"/>
        <v>0.33333333333333331</v>
      </c>
      <c r="BF601" s="48">
        <f t="shared" si="440"/>
        <v>4232.0805043402652</v>
      </c>
      <c r="BG601" s="56">
        <f t="shared" si="441"/>
        <v>0.33333333333333331</v>
      </c>
      <c r="BH601" s="48">
        <f t="shared" si="442"/>
        <v>3334.4444444444439</v>
      </c>
      <c r="BI601" s="56">
        <f t="shared" si="443"/>
        <v>0.33333333333333331</v>
      </c>
      <c r="BJ601" s="48">
        <f t="shared" si="444"/>
        <v>3334.4444444444439</v>
      </c>
      <c r="BK601" s="48">
        <f t="shared" si="429"/>
        <v>12696.241513020796</v>
      </c>
      <c r="BL601" s="51">
        <f t="shared" si="445"/>
        <v>4.746609800732049E-4</v>
      </c>
    </row>
    <row r="602" spans="2:64" x14ac:dyDescent="0.2">
      <c r="B602" s="94">
        <v>44513</v>
      </c>
      <c r="C602" s="120">
        <f t="shared" si="450"/>
        <v>180.52601283893384</v>
      </c>
      <c r="D602" s="72">
        <f t="shared" si="459"/>
        <v>1.0000000000000109E-3</v>
      </c>
      <c r="E602" s="22">
        <v>1000</v>
      </c>
      <c r="F602" s="96">
        <f t="shared" si="452"/>
        <v>180526.01283893385</v>
      </c>
      <c r="G602" s="72">
        <f t="shared" si="453"/>
        <v>0.10742232578356165</v>
      </c>
      <c r="H602" s="21">
        <v>100</v>
      </c>
      <c r="I602" s="72">
        <f t="shared" si="460"/>
        <v>0</v>
      </c>
      <c r="J602" s="22">
        <v>5000</v>
      </c>
      <c r="K602" s="96">
        <f t="shared" si="454"/>
        <v>500000</v>
      </c>
      <c r="L602" s="72">
        <f t="shared" si="455"/>
        <v>0.29752589140547947</v>
      </c>
      <c r="M602" s="21">
        <v>100</v>
      </c>
      <c r="N602" s="72">
        <f t="shared" si="461"/>
        <v>0</v>
      </c>
      <c r="O602" s="22">
        <v>10000</v>
      </c>
      <c r="P602" s="96">
        <f t="shared" si="456"/>
        <v>1000000</v>
      </c>
      <c r="Q602" s="72">
        <f t="shared" si="457"/>
        <v>0.59505178281095894</v>
      </c>
      <c r="R602" s="120">
        <f t="shared" si="458"/>
        <v>1680526.0128389338</v>
      </c>
      <c r="S602" s="99">
        <f t="shared" si="451"/>
        <v>1</v>
      </c>
      <c r="V602" s="116" t="s">
        <v>717</v>
      </c>
      <c r="W602" s="116"/>
      <c r="X602" s="72">
        <f t="shared" si="430"/>
        <v>0.11316051036561166</v>
      </c>
      <c r="Y602" s="71">
        <f t="shared" si="431"/>
        <v>1131.6758289750951</v>
      </c>
      <c r="Z602" s="72">
        <f t="shared" si="432"/>
        <v>0.31248046997062684</v>
      </c>
      <c r="AA602" s="71">
        <f t="shared" si="433"/>
        <v>3125</v>
      </c>
      <c r="AB602" s="72">
        <f t="shared" si="434"/>
        <v>0.62496093994125368</v>
      </c>
      <c r="AC602" s="71">
        <f t="shared" si="435"/>
        <v>6250</v>
      </c>
      <c r="AD602" s="71">
        <f t="shared" si="436"/>
        <v>10506.675828975094</v>
      </c>
      <c r="AE602" s="72">
        <f t="shared" si="437"/>
        <v>1.0761414597342287E-4</v>
      </c>
      <c r="AG602" s="116" t="s">
        <v>1609</v>
      </c>
      <c r="AH602" s="116"/>
      <c r="AI602" s="82">
        <f t="shared" si="418"/>
        <v>0.11316051036561166</v>
      </c>
      <c r="AJ602" s="71">
        <f t="shared" si="419"/>
        <v>1131.6758289750951</v>
      </c>
      <c r="AK602" s="117">
        <f t="shared" si="420"/>
        <v>0.31248046997062684</v>
      </c>
      <c r="AL602" s="118">
        <f t="shared" si="421"/>
        <v>3125</v>
      </c>
      <c r="AM602" s="82">
        <f t="shared" si="422"/>
        <v>0.62496093994125368</v>
      </c>
      <c r="AN602" s="71">
        <f t="shared" si="423"/>
        <v>6250</v>
      </c>
      <c r="AO602" s="71">
        <f t="shared" si="424"/>
        <v>10506.675828975094</v>
      </c>
      <c r="AP602" s="72">
        <f t="shared" si="438"/>
        <v>1.0761414597348917E-4</v>
      </c>
      <c r="AR602" s="116" t="s">
        <v>717</v>
      </c>
      <c r="AS602" s="116"/>
      <c r="AT602" s="25">
        <f t="shared" si="446"/>
        <v>0.57445423456918898</v>
      </c>
      <c r="AU602" s="48">
        <f t="shared" si="425"/>
        <v>6035.6044212004863</v>
      </c>
      <c r="AV602" s="25">
        <f t="shared" si="447"/>
        <v>0.31725860658427618</v>
      </c>
      <c r="AW602" s="48">
        <f t="shared" si="426"/>
        <v>3333.333333333333</v>
      </c>
      <c r="AX602" s="25">
        <f t="shared" si="448"/>
        <v>0.31725860658427618</v>
      </c>
      <c r="AY602" s="48">
        <f t="shared" si="427"/>
        <v>3333.333333333333</v>
      </c>
      <c r="AZ602" s="48">
        <f t="shared" si="428"/>
        <v>12702.271087867153</v>
      </c>
      <c r="BA602" s="25">
        <f t="shared" si="449"/>
        <v>4.7491021970352484E-4</v>
      </c>
      <c r="BC602" s="116" t="s">
        <v>1609</v>
      </c>
      <c r="BD602" s="116"/>
      <c r="BE602" s="56">
        <f t="shared" si="439"/>
        <v>0.33333333333333331</v>
      </c>
      <c r="BF602" s="48">
        <f t="shared" si="440"/>
        <v>4234.0903626223844</v>
      </c>
      <c r="BG602" s="56">
        <f t="shared" si="441"/>
        <v>0.33333333333333331</v>
      </c>
      <c r="BH602" s="48">
        <f t="shared" si="442"/>
        <v>3334.4444444444439</v>
      </c>
      <c r="BI602" s="56">
        <f t="shared" si="443"/>
        <v>0.33333333333333331</v>
      </c>
      <c r="BJ602" s="48">
        <f t="shared" si="444"/>
        <v>3334.4444444444439</v>
      </c>
      <c r="BK602" s="48">
        <f t="shared" si="429"/>
        <v>12702.271087867153</v>
      </c>
      <c r="BL602" s="51">
        <f t="shared" si="445"/>
        <v>4.7491021970347269E-4</v>
      </c>
    </row>
    <row r="603" spans="2:64" x14ac:dyDescent="0.2">
      <c r="B603" s="94">
        <v>44514</v>
      </c>
      <c r="C603" s="120">
        <f t="shared" si="450"/>
        <v>180.70653885177276</v>
      </c>
      <c r="D603" s="72">
        <f t="shared" si="459"/>
        <v>9.9999999999995101E-4</v>
      </c>
      <c r="E603" s="22">
        <v>1000</v>
      </c>
      <c r="F603" s="96">
        <f t="shared" si="452"/>
        <v>180706.53885177276</v>
      </c>
      <c r="G603" s="72">
        <f t="shared" si="453"/>
        <v>0.10751819825442463</v>
      </c>
      <c r="H603" s="21">
        <v>100</v>
      </c>
      <c r="I603" s="72">
        <f t="shared" si="460"/>
        <v>0</v>
      </c>
      <c r="J603" s="22">
        <v>5000</v>
      </c>
      <c r="K603" s="96">
        <f t="shared" si="454"/>
        <v>500000</v>
      </c>
      <c r="L603" s="72">
        <f t="shared" si="455"/>
        <v>0.29749393391519174</v>
      </c>
      <c r="M603" s="21">
        <v>100</v>
      </c>
      <c r="N603" s="72">
        <f t="shared" si="461"/>
        <v>0</v>
      </c>
      <c r="O603" s="22">
        <v>10000</v>
      </c>
      <c r="P603" s="96">
        <f t="shared" si="456"/>
        <v>1000000</v>
      </c>
      <c r="Q603" s="72">
        <f t="shared" si="457"/>
        <v>0.59498786783038349</v>
      </c>
      <c r="R603" s="120">
        <f t="shared" si="458"/>
        <v>1680706.5388517729</v>
      </c>
      <c r="S603" s="99">
        <f t="shared" si="451"/>
        <v>0.99999999999999989</v>
      </c>
      <c r="V603" s="116" t="s">
        <v>718</v>
      </c>
      <c r="W603" s="116"/>
      <c r="X603" s="72">
        <f t="shared" si="430"/>
        <v>0.11327367087597728</v>
      </c>
      <c r="Y603" s="71">
        <f t="shared" si="431"/>
        <v>1132.8075048040703</v>
      </c>
      <c r="Z603" s="72">
        <f t="shared" si="432"/>
        <v>0.31248046997062684</v>
      </c>
      <c r="AA603" s="71">
        <f t="shared" si="433"/>
        <v>3125</v>
      </c>
      <c r="AB603" s="72">
        <f t="shared" si="434"/>
        <v>0.62496093994125368</v>
      </c>
      <c r="AC603" s="71">
        <f t="shared" si="435"/>
        <v>6250</v>
      </c>
      <c r="AD603" s="71">
        <f t="shared" si="436"/>
        <v>10507.80750480407</v>
      </c>
      <c r="AE603" s="72">
        <f t="shared" si="437"/>
        <v>1.0771016898179592E-4</v>
      </c>
      <c r="AG603" s="116" t="s">
        <v>1610</v>
      </c>
      <c r="AH603" s="116"/>
      <c r="AI603" s="82">
        <f t="shared" si="418"/>
        <v>0.11327367087597728</v>
      </c>
      <c r="AJ603" s="71">
        <f t="shared" si="419"/>
        <v>1132.8075048040703</v>
      </c>
      <c r="AK603" s="117">
        <f t="shared" si="420"/>
        <v>0.31248046997062684</v>
      </c>
      <c r="AL603" s="118">
        <f t="shared" si="421"/>
        <v>3125</v>
      </c>
      <c r="AM603" s="82">
        <f t="shared" si="422"/>
        <v>0.62496093994125368</v>
      </c>
      <c r="AN603" s="71">
        <f t="shared" si="423"/>
        <v>6250</v>
      </c>
      <c r="AO603" s="71">
        <f t="shared" si="424"/>
        <v>10507.80750480407</v>
      </c>
      <c r="AP603" s="72">
        <f t="shared" si="438"/>
        <v>1.077101689817006E-4</v>
      </c>
      <c r="AR603" s="116" t="s">
        <v>718</v>
      </c>
      <c r="AS603" s="116"/>
      <c r="AT603" s="25">
        <f t="shared" si="446"/>
        <v>0.57496675903698335</v>
      </c>
      <c r="AU603" s="48">
        <f t="shared" si="425"/>
        <v>6041.6400256216875</v>
      </c>
      <c r="AV603" s="25">
        <f t="shared" si="447"/>
        <v>0.31722443828642316</v>
      </c>
      <c r="AW603" s="48">
        <f t="shared" si="426"/>
        <v>3333.333333333333</v>
      </c>
      <c r="AX603" s="25">
        <f t="shared" si="448"/>
        <v>0.31722443828642316</v>
      </c>
      <c r="AY603" s="48">
        <f t="shared" si="427"/>
        <v>3333.333333333333</v>
      </c>
      <c r="AZ603" s="48">
        <f t="shared" si="428"/>
        <v>12708.306692288352</v>
      </c>
      <c r="BA603" s="25">
        <f t="shared" si="449"/>
        <v>4.7515947183362752E-4</v>
      </c>
      <c r="BC603" s="116" t="s">
        <v>1610</v>
      </c>
      <c r="BD603" s="116"/>
      <c r="BE603" s="56">
        <f t="shared" si="439"/>
        <v>0.33333333333333331</v>
      </c>
      <c r="BF603" s="48">
        <f t="shared" si="440"/>
        <v>4236.1022307627836</v>
      </c>
      <c r="BG603" s="56">
        <f t="shared" si="441"/>
        <v>0.33333333333333331</v>
      </c>
      <c r="BH603" s="48">
        <f t="shared" si="442"/>
        <v>3334.4444444444439</v>
      </c>
      <c r="BI603" s="56">
        <f t="shared" si="443"/>
        <v>0.33333333333333331</v>
      </c>
      <c r="BJ603" s="48">
        <f t="shared" si="444"/>
        <v>3334.4444444444439</v>
      </c>
      <c r="BK603" s="48">
        <f t="shared" si="429"/>
        <v>12708.306692288352</v>
      </c>
      <c r="BL603" s="51">
        <f t="shared" si="445"/>
        <v>4.7515947183351948E-4</v>
      </c>
    </row>
    <row r="604" spans="2:64" x14ac:dyDescent="0.2">
      <c r="B604" s="94">
        <v>44515</v>
      </c>
      <c r="C604" s="120">
        <f t="shared" si="450"/>
        <v>180.88724539062454</v>
      </c>
      <c r="D604" s="72">
        <f t="shared" si="459"/>
        <v>1.0000000000000395E-3</v>
      </c>
      <c r="E604" s="22">
        <v>1000</v>
      </c>
      <c r="F604" s="96">
        <f t="shared" si="452"/>
        <v>180887.24539062454</v>
      </c>
      <c r="G604" s="72">
        <f t="shared" si="453"/>
        <v>0.10761414597359731</v>
      </c>
      <c r="H604" s="21">
        <v>100</v>
      </c>
      <c r="I604" s="72">
        <f t="shared" si="460"/>
        <v>0</v>
      </c>
      <c r="J604" s="22">
        <v>5000</v>
      </c>
      <c r="K604" s="96">
        <f t="shared" si="454"/>
        <v>500000</v>
      </c>
      <c r="L604" s="72">
        <f t="shared" si="455"/>
        <v>0.29746195134213421</v>
      </c>
      <c r="M604" s="21">
        <v>100</v>
      </c>
      <c r="N604" s="72">
        <f t="shared" si="461"/>
        <v>0</v>
      </c>
      <c r="O604" s="22">
        <v>10000</v>
      </c>
      <c r="P604" s="96">
        <f t="shared" si="456"/>
        <v>1000000</v>
      </c>
      <c r="Q604" s="72">
        <f t="shared" si="457"/>
        <v>0.59492390268426842</v>
      </c>
      <c r="R604" s="120">
        <f t="shared" si="458"/>
        <v>1680887.2453906245</v>
      </c>
      <c r="S604" s="99">
        <f t="shared" si="451"/>
        <v>1</v>
      </c>
      <c r="V604" s="116" t="s">
        <v>719</v>
      </c>
      <c r="W604" s="116"/>
      <c r="X604" s="72">
        <f t="shared" si="430"/>
        <v>0.11338694454685327</v>
      </c>
      <c r="Y604" s="71">
        <f t="shared" si="431"/>
        <v>1133.9403123088746</v>
      </c>
      <c r="Z604" s="72">
        <f t="shared" si="432"/>
        <v>0.31248046997062684</v>
      </c>
      <c r="AA604" s="71">
        <f t="shared" si="433"/>
        <v>3125</v>
      </c>
      <c r="AB604" s="72">
        <f t="shared" si="434"/>
        <v>0.62496093994125368</v>
      </c>
      <c r="AC604" s="71">
        <f t="shared" si="435"/>
        <v>6250</v>
      </c>
      <c r="AD604" s="71">
        <f t="shared" si="436"/>
        <v>10508.940312308874</v>
      </c>
      <c r="AE604" s="72">
        <f t="shared" si="437"/>
        <v>1.0780626731943543E-4</v>
      </c>
      <c r="AG604" s="116" t="s">
        <v>1611</v>
      </c>
      <c r="AH604" s="116"/>
      <c r="AI604" s="82">
        <f t="shared" si="418"/>
        <v>0.11338694454685327</v>
      </c>
      <c r="AJ604" s="71">
        <f t="shared" si="419"/>
        <v>1133.9403123088746</v>
      </c>
      <c r="AK604" s="117">
        <f t="shared" si="420"/>
        <v>0.31248046997062684</v>
      </c>
      <c r="AL604" s="118">
        <f t="shared" si="421"/>
        <v>3125</v>
      </c>
      <c r="AM604" s="82">
        <f t="shared" si="422"/>
        <v>0.62496093994125368</v>
      </c>
      <c r="AN604" s="71">
        <f t="shared" si="423"/>
        <v>6250</v>
      </c>
      <c r="AO604" s="71">
        <f t="shared" si="424"/>
        <v>10508.940312308874</v>
      </c>
      <c r="AP604" s="72">
        <f t="shared" si="438"/>
        <v>1.0780626731943244E-4</v>
      </c>
      <c r="AR604" s="116" t="s">
        <v>719</v>
      </c>
      <c r="AS604" s="116"/>
      <c r="AT604" s="25">
        <f t="shared" si="446"/>
        <v>0.5754796854792108</v>
      </c>
      <c r="AU604" s="48">
        <f t="shared" si="425"/>
        <v>6047.6816656473102</v>
      </c>
      <c r="AV604" s="25">
        <f t="shared" si="447"/>
        <v>0.31719024319027467</v>
      </c>
      <c r="AW604" s="48">
        <f t="shared" si="426"/>
        <v>3333.333333333333</v>
      </c>
      <c r="AX604" s="25">
        <f t="shared" si="448"/>
        <v>0.31719024319027467</v>
      </c>
      <c r="AY604" s="48">
        <f t="shared" si="427"/>
        <v>3333.333333333333</v>
      </c>
      <c r="AZ604" s="48">
        <f t="shared" si="428"/>
        <v>12714.348332313977</v>
      </c>
      <c r="BA604" s="25">
        <f t="shared" si="449"/>
        <v>4.7540873634184234E-4</v>
      </c>
      <c r="BC604" s="116" t="s">
        <v>1611</v>
      </c>
      <c r="BD604" s="116"/>
      <c r="BE604" s="56">
        <f t="shared" si="439"/>
        <v>0.33333333333333331</v>
      </c>
      <c r="BF604" s="48">
        <f t="shared" si="440"/>
        <v>4238.1161107713251</v>
      </c>
      <c r="BG604" s="56">
        <f t="shared" si="441"/>
        <v>0.33333333333333331</v>
      </c>
      <c r="BH604" s="48">
        <f t="shared" si="442"/>
        <v>3334.4444444444439</v>
      </c>
      <c r="BI604" s="56">
        <f t="shared" si="443"/>
        <v>0.33333333333333331</v>
      </c>
      <c r="BJ604" s="48">
        <f t="shared" si="444"/>
        <v>3334.4444444444439</v>
      </c>
      <c r="BK604" s="48">
        <f t="shared" si="429"/>
        <v>12714.348332313977</v>
      </c>
      <c r="BL604" s="51">
        <f t="shared" si="445"/>
        <v>4.7540873634188685E-4</v>
      </c>
    </row>
    <row r="605" spans="2:64" x14ac:dyDescent="0.2">
      <c r="B605" s="94">
        <v>44516</v>
      </c>
      <c r="C605" s="120">
        <f t="shared" si="450"/>
        <v>181.06813263601518</v>
      </c>
      <c r="D605" s="72">
        <f t="shared" si="459"/>
        <v>1.0000000000000636E-3</v>
      </c>
      <c r="E605" s="22">
        <v>1000</v>
      </c>
      <c r="F605" s="96">
        <f t="shared" si="452"/>
        <v>181068.13263601519</v>
      </c>
      <c r="G605" s="72">
        <f t="shared" si="453"/>
        <v>0.10771016898172327</v>
      </c>
      <c r="H605" s="21">
        <v>100</v>
      </c>
      <c r="I605" s="72">
        <f t="shared" si="460"/>
        <v>0</v>
      </c>
      <c r="J605" s="22">
        <v>5000</v>
      </c>
      <c r="K605" s="96">
        <f t="shared" si="454"/>
        <v>500000</v>
      </c>
      <c r="L605" s="72">
        <f t="shared" si="455"/>
        <v>0.29742994367275888</v>
      </c>
      <c r="M605" s="21">
        <v>100</v>
      </c>
      <c r="N605" s="72">
        <f t="shared" si="461"/>
        <v>0</v>
      </c>
      <c r="O605" s="22">
        <v>10000</v>
      </c>
      <c r="P605" s="96">
        <f t="shared" si="456"/>
        <v>1000000</v>
      </c>
      <c r="Q605" s="72">
        <f t="shared" si="457"/>
        <v>0.59485988734551776</v>
      </c>
      <c r="R605" s="120">
        <f t="shared" si="458"/>
        <v>1681068.1326360153</v>
      </c>
      <c r="S605" s="99">
        <f t="shared" si="451"/>
        <v>0.99999999999999989</v>
      </c>
      <c r="V605" s="116" t="s">
        <v>720</v>
      </c>
      <c r="W605" s="116"/>
      <c r="X605" s="72">
        <f t="shared" si="430"/>
        <v>0.11350033149140012</v>
      </c>
      <c r="Y605" s="71">
        <f t="shared" si="431"/>
        <v>1135.0742526211834</v>
      </c>
      <c r="Z605" s="72">
        <f t="shared" si="432"/>
        <v>0.31248046997062684</v>
      </c>
      <c r="AA605" s="71">
        <f t="shared" si="433"/>
        <v>3125</v>
      </c>
      <c r="AB605" s="72">
        <f t="shared" si="434"/>
        <v>0.62496093994125368</v>
      </c>
      <c r="AC605" s="71">
        <f t="shared" si="435"/>
        <v>6250</v>
      </c>
      <c r="AD605" s="71">
        <f t="shared" si="436"/>
        <v>10510.074252621183</v>
      </c>
      <c r="AE605" s="72">
        <f t="shared" si="437"/>
        <v>1.0790244102739078E-4</v>
      </c>
      <c r="AG605" s="116" t="s">
        <v>1612</v>
      </c>
      <c r="AH605" s="116"/>
      <c r="AI605" s="82">
        <f t="shared" si="418"/>
        <v>0.11350033149140012</v>
      </c>
      <c r="AJ605" s="71">
        <f t="shared" si="419"/>
        <v>1135.0742526211834</v>
      </c>
      <c r="AK605" s="117">
        <f t="shared" si="420"/>
        <v>0.31248046997062684</v>
      </c>
      <c r="AL605" s="118">
        <f t="shared" si="421"/>
        <v>3125</v>
      </c>
      <c r="AM605" s="82">
        <f t="shared" si="422"/>
        <v>0.62496093994125368</v>
      </c>
      <c r="AN605" s="71">
        <f t="shared" si="423"/>
        <v>6250</v>
      </c>
      <c r="AO605" s="71">
        <f t="shared" si="424"/>
        <v>10510.074252621183</v>
      </c>
      <c r="AP605" s="72">
        <f t="shared" si="438"/>
        <v>1.0790244102731883E-4</v>
      </c>
      <c r="AR605" s="116" t="s">
        <v>720</v>
      </c>
      <c r="AS605" s="116"/>
      <c r="AT605" s="25">
        <f t="shared" si="446"/>
        <v>0.57599301411245252</v>
      </c>
      <c r="AU605" s="48">
        <f t="shared" si="425"/>
        <v>6053.7293473129566</v>
      </c>
      <c r="AV605" s="25">
        <f t="shared" si="447"/>
        <v>0.31715602128139192</v>
      </c>
      <c r="AW605" s="48">
        <f t="shared" si="426"/>
        <v>3333.333333333333</v>
      </c>
      <c r="AX605" s="25">
        <f t="shared" si="448"/>
        <v>0.31715602128139192</v>
      </c>
      <c r="AY605" s="48">
        <f t="shared" si="427"/>
        <v>3333.333333333333</v>
      </c>
      <c r="AZ605" s="48">
        <f t="shared" si="428"/>
        <v>12720.396013979622</v>
      </c>
      <c r="BA605" s="25">
        <f t="shared" si="449"/>
        <v>4.7565801310274231E-4</v>
      </c>
      <c r="BC605" s="116" t="s">
        <v>1612</v>
      </c>
      <c r="BD605" s="116"/>
      <c r="BE605" s="56">
        <f t="shared" si="439"/>
        <v>0.33333333333333331</v>
      </c>
      <c r="BF605" s="48">
        <f t="shared" si="440"/>
        <v>4240.1320046598739</v>
      </c>
      <c r="BG605" s="56">
        <f t="shared" si="441"/>
        <v>0.33333333333333331</v>
      </c>
      <c r="BH605" s="48">
        <f t="shared" si="442"/>
        <v>3334.4444444444439</v>
      </c>
      <c r="BI605" s="56">
        <f t="shared" si="443"/>
        <v>0.33333333333333331</v>
      </c>
      <c r="BJ605" s="48">
        <f t="shared" si="444"/>
        <v>3334.4444444444439</v>
      </c>
      <c r="BK605" s="48">
        <f t="shared" si="429"/>
        <v>12720.396013979622</v>
      </c>
      <c r="BL605" s="51">
        <f t="shared" si="445"/>
        <v>4.7565801310267553E-4</v>
      </c>
    </row>
    <row r="606" spans="2:64" x14ac:dyDescent="0.2">
      <c r="B606" s="94">
        <v>44517</v>
      </c>
      <c r="C606" s="120">
        <f t="shared" si="450"/>
        <v>181.24920076865121</v>
      </c>
      <c r="D606" s="72">
        <f t="shared" si="459"/>
        <v>1.0000000000000718E-3</v>
      </c>
      <c r="E606" s="22">
        <v>1000</v>
      </c>
      <c r="F606" s="96">
        <f t="shared" si="452"/>
        <v>181249.20076865121</v>
      </c>
      <c r="G606" s="72">
        <f t="shared" si="453"/>
        <v>0.10780626731943474</v>
      </c>
      <c r="H606" s="21">
        <v>100</v>
      </c>
      <c r="I606" s="72">
        <f t="shared" si="460"/>
        <v>0</v>
      </c>
      <c r="J606" s="22">
        <v>5000</v>
      </c>
      <c r="K606" s="96">
        <f t="shared" si="454"/>
        <v>500000</v>
      </c>
      <c r="L606" s="72">
        <f t="shared" si="455"/>
        <v>0.29739791089352174</v>
      </c>
      <c r="M606" s="21">
        <v>100</v>
      </c>
      <c r="N606" s="72">
        <f t="shared" si="461"/>
        <v>0</v>
      </c>
      <c r="O606" s="22">
        <v>10000</v>
      </c>
      <c r="P606" s="96">
        <f t="shared" si="456"/>
        <v>1000000</v>
      </c>
      <c r="Q606" s="72">
        <f t="shared" si="457"/>
        <v>0.59479582178704349</v>
      </c>
      <c r="R606" s="120">
        <f t="shared" si="458"/>
        <v>1681249.2007686512</v>
      </c>
      <c r="S606" s="99">
        <f t="shared" si="451"/>
        <v>1</v>
      </c>
      <c r="V606" s="116" t="s">
        <v>721</v>
      </c>
      <c r="W606" s="116"/>
      <c r="X606" s="72">
        <f t="shared" si="430"/>
        <v>0.11361383182289152</v>
      </c>
      <c r="Y606" s="71">
        <f t="shared" si="431"/>
        <v>1136.2093268738045</v>
      </c>
      <c r="Z606" s="72">
        <f t="shared" si="432"/>
        <v>0.31248046997062684</v>
      </c>
      <c r="AA606" s="71">
        <f t="shared" si="433"/>
        <v>3125</v>
      </c>
      <c r="AB606" s="72">
        <f t="shared" si="434"/>
        <v>0.62496093994125368</v>
      </c>
      <c r="AC606" s="71">
        <f t="shared" si="435"/>
        <v>6250</v>
      </c>
      <c r="AD606" s="71">
        <f t="shared" si="436"/>
        <v>10511.209326873804</v>
      </c>
      <c r="AE606" s="72">
        <f t="shared" si="437"/>
        <v>1.0799869014607276E-4</v>
      </c>
      <c r="AG606" s="116" t="s">
        <v>1613</v>
      </c>
      <c r="AH606" s="116"/>
      <c r="AI606" s="82">
        <f t="shared" si="418"/>
        <v>0.11361383182289152</v>
      </c>
      <c r="AJ606" s="71">
        <f t="shared" si="419"/>
        <v>1136.2093268738045</v>
      </c>
      <c r="AK606" s="117">
        <f t="shared" si="420"/>
        <v>0.31248046997062684</v>
      </c>
      <c r="AL606" s="118">
        <f t="shared" si="421"/>
        <v>3125</v>
      </c>
      <c r="AM606" s="82">
        <f t="shared" si="422"/>
        <v>0.62496093994125368</v>
      </c>
      <c r="AN606" s="71">
        <f t="shared" si="423"/>
        <v>6250</v>
      </c>
      <c r="AO606" s="71">
        <f t="shared" si="424"/>
        <v>10511.209326873804</v>
      </c>
      <c r="AP606" s="72">
        <f t="shared" si="438"/>
        <v>1.0799869014599395E-4</v>
      </c>
      <c r="AR606" s="116" t="s">
        <v>721</v>
      </c>
      <c r="AS606" s="116"/>
      <c r="AT606" s="25">
        <f t="shared" si="446"/>
        <v>0.57650674515322797</v>
      </c>
      <c r="AU606" s="48">
        <f t="shared" si="425"/>
        <v>6059.7830766602692</v>
      </c>
      <c r="AV606" s="25">
        <f t="shared" si="447"/>
        <v>0.31712177254534019</v>
      </c>
      <c r="AW606" s="48">
        <f t="shared" si="426"/>
        <v>3333.333333333333</v>
      </c>
      <c r="AX606" s="25">
        <f t="shared" si="448"/>
        <v>0.31712177254534019</v>
      </c>
      <c r="AY606" s="48">
        <f t="shared" si="427"/>
        <v>3333.333333333333</v>
      </c>
      <c r="AZ606" s="48">
        <f t="shared" si="428"/>
        <v>12726.449743326935</v>
      </c>
      <c r="BA606" s="25">
        <f t="shared" si="449"/>
        <v>4.7590730199441024E-4</v>
      </c>
      <c r="BC606" s="116" t="s">
        <v>1613</v>
      </c>
      <c r="BD606" s="116"/>
      <c r="BE606" s="56">
        <f t="shared" si="439"/>
        <v>0.33333333333333331</v>
      </c>
      <c r="BF606" s="48">
        <f t="shared" si="440"/>
        <v>4242.1499144423115</v>
      </c>
      <c r="BG606" s="56">
        <f t="shared" si="441"/>
        <v>0.33333333333333331</v>
      </c>
      <c r="BH606" s="48">
        <f t="shared" si="442"/>
        <v>3334.4444444444439</v>
      </c>
      <c r="BI606" s="56">
        <f t="shared" si="443"/>
        <v>0.33333333333333331</v>
      </c>
      <c r="BJ606" s="48">
        <f t="shared" si="444"/>
        <v>3334.4444444444439</v>
      </c>
      <c r="BK606" s="48">
        <f t="shared" si="429"/>
        <v>12726.449743326935</v>
      </c>
      <c r="BL606" s="51">
        <f t="shared" si="445"/>
        <v>4.759073019944271E-4</v>
      </c>
    </row>
    <row r="607" spans="2:64" x14ac:dyDescent="0.2">
      <c r="B607" s="94">
        <v>44518</v>
      </c>
      <c r="C607" s="120">
        <f t="shared" si="450"/>
        <v>181.43044996941987</v>
      </c>
      <c r="D607" s="72">
        <f t="shared" si="459"/>
        <v>1.0000000000000566E-3</v>
      </c>
      <c r="E607" s="22">
        <v>1000</v>
      </c>
      <c r="F607" s="96">
        <f t="shared" si="452"/>
        <v>181430.44996941986</v>
      </c>
      <c r="G607" s="72">
        <f t="shared" si="453"/>
        <v>0.10790244102735236</v>
      </c>
      <c r="H607" s="21">
        <v>100</v>
      </c>
      <c r="I607" s="72">
        <f t="shared" si="460"/>
        <v>0</v>
      </c>
      <c r="J607" s="22">
        <v>5000</v>
      </c>
      <c r="K607" s="96">
        <f t="shared" si="454"/>
        <v>500000</v>
      </c>
      <c r="L607" s="72">
        <f t="shared" si="455"/>
        <v>0.29736585299088258</v>
      </c>
      <c r="M607" s="21">
        <v>100</v>
      </c>
      <c r="N607" s="72">
        <f t="shared" si="461"/>
        <v>0</v>
      </c>
      <c r="O607" s="22">
        <v>10000</v>
      </c>
      <c r="P607" s="96">
        <f t="shared" si="456"/>
        <v>1000000</v>
      </c>
      <c r="Q607" s="72">
        <f t="shared" si="457"/>
        <v>0.59473170598176517</v>
      </c>
      <c r="R607" s="120">
        <f t="shared" si="458"/>
        <v>1681430.4499694197</v>
      </c>
      <c r="S607" s="99">
        <f t="shared" si="451"/>
        <v>1</v>
      </c>
      <c r="V607" s="116" t="s">
        <v>722</v>
      </c>
      <c r="W607" s="116"/>
      <c r="X607" s="72">
        <f t="shared" si="430"/>
        <v>0.11372744565471443</v>
      </c>
      <c r="Y607" s="71">
        <f t="shared" si="431"/>
        <v>1137.3455362006785</v>
      </c>
      <c r="Z607" s="72">
        <f t="shared" si="432"/>
        <v>0.31248046997062684</v>
      </c>
      <c r="AA607" s="71">
        <f t="shared" si="433"/>
        <v>3125</v>
      </c>
      <c r="AB607" s="72">
        <f t="shared" si="434"/>
        <v>0.62496093994125368</v>
      </c>
      <c r="AC607" s="71">
        <f t="shared" si="435"/>
        <v>6250</v>
      </c>
      <c r="AD607" s="71">
        <f t="shared" si="436"/>
        <v>10512.345536200679</v>
      </c>
      <c r="AE607" s="72">
        <f t="shared" si="437"/>
        <v>1.0809501471629206E-4</v>
      </c>
      <c r="AG607" s="116" t="s">
        <v>1614</v>
      </c>
      <c r="AH607" s="116"/>
      <c r="AI607" s="82">
        <f t="shared" si="418"/>
        <v>0.11372744565471443</v>
      </c>
      <c r="AJ607" s="71">
        <f t="shared" si="419"/>
        <v>1137.3455362006785</v>
      </c>
      <c r="AK607" s="117">
        <f t="shared" si="420"/>
        <v>0.31248046997062684</v>
      </c>
      <c r="AL607" s="118">
        <f t="shared" si="421"/>
        <v>3125</v>
      </c>
      <c r="AM607" s="82">
        <f t="shared" si="422"/>
        <v>0.62496093994125368</v>
      </c>
      <c r="AN607" s="71">
        <f t="shared" si="423"/>
        <v>6250</v>
      </c>
      <c r="AO607" s="71">
        <f t="shared" si="424"/>
        <v>10512.345536200679</v>
      </c>
      <c r="AP607" s="72">
        <f t="shared" si="438"/>
        <v>1.08095014716314E-4</v>
      </c>
      <c r="AR607" s="116" t="s">
        <v>722</v>
      </c>
      <c r="AS607" s="116"/>
      <c r="AT607" s="25">
        <f t="shared" si="446"/>
        <v>0.5770208788179938</v>
      </c>
      <c r="AU607" s="48">
        <f t="shared" si="425"/>
        <v>6065.8428597369302</v>
      </c>
      <c r="AV607" s="25">
        <f t="shared" si="447"/>
        <v>0.31708749696768912</v>
      </c>
      <c r="AW607" s="48">
        <f t="shared" si="426"/>
        <v>3333.333333333333</v>
      </c>
      <c r="AX607" s="25">
        <f t="shared" si="448"/>
        <v>0.31708749696768912</v>
      </c>
      <c r="AY607" s="48">
        <f t="shared" si="427"/>
        <v>3333.333333333333</v>
      </c>
      <c r="AZ607" s="48">
        <f t="shared" si="428"/>
        <v>12732.509526403595</v>
      </c>
      <c r="BA607" s="25">
        <f t="shared" si="449"/>
        <v>4.7615660289213968E-4</v>
      </c>
      <c r="BC607" s="116" t="s">
        <v>1614</v>
      </c>
      <c r="BD607" s="116"/>
      <c r="BE607" s="56">
        <f t="shared" si="439"/>
        <v>0.33333333333333331</v>
      </c>
      <c r="BF607" s="48">
        <f t="shared" si="440"/>
        <v>4244.1698421345318</v>
      </c>
      <c r="BG607" s="56">
        <f t="shared" si="441"/>
        <v>0.33333333333333331</v>
      </c>
      <c r="BH607" s="48">
        <f t="shared" si="442"/>
        <v>3334.4444444444439</v>
      </c>
      <c r="BI607" s="56">
        <f t="shared" si="443"/>
        <v>0.33333333333333331</v>
      </c>
      <c r="BJ607" s="48">
        <f t="shared" si="444"/>
        <v>3334.4444444444439</v>
      </c>
      <c r="BK607" s="48">
        <f t="shared" si="429"/>
        <v>12732.509526403595</v>
      </c>
      <c r="BL607" s="51">
        <f t="shared" si="445"/>
        <v>4.7615660289213046E-4</v>
      </c>
    </row>
    <row r="608" spans="2:64" x14ac:dyDescent="0.2">
      <c r="B608" s="94">
        <v>44519</v>
      </c>
      <c r="C608" s="120">
        <f t="shared" si="450"/>
        <v>181.61188041938928</v>
      </c>
      <c r="D608" s="72">
        <f t="shared" si="459"/>
        <v>9.9999999999995513E-4</v>
      </c>
      <c r="E608" s="22">
        <v>1000</v>
      </c>
      <c r="F608" s="96">
        <f t="shared" si="452"/>
        <v>181611.88041938929</v>
      </c>
      <c r="G608" s="72">
        <f t="shared" si="453"/>
        <v>0.10799869014608519</v>
      </c>
      <c r="H608" s="21">
        <v>100</v>
      </c>
      <c r="I608" s="72">
        <f t="shared" si="460"/>
        <v>0</v>
      </c>
      <c r="J608" s="22">
        <v>5000</v>
      </c>
      <c r="K608" s="96">
        <f t="shared" si="454"/>
        <v>500000</v>
      </c>
      <c r="L608" s="72">
        <f t="shared" si="455"/>
        <v>0.29733376995130495</v>
      </c>
      <c r="M608" s="21">
        <v>100</v>
      </c>
      <c r="N608" s="72">
        <f t="shared" si="461"/>
        <v>0</v>
      </c>
      <c r="O608" s="22">
        <v>10000</v>
      </c>
      <c r="P608" s="96">
        <f t="shared" si="456"/>
        <v>1000000</v>
      </c>
      <c r="Q608" s="72">
        <f t="shared" si="457"/>
        <v>0.5946675399026099</v>
      </c>
      <c r="R608" s="120">
        <f t="shared" si="458"/>
        <v>1681611.8804193893</v>
      </c>
      <c r="S608" s="99">
        <f t="shared" si="451"/>
        <v>1</v>
      </c>
      <c r="V608" s="116" t="s">
        <v>723</v>
      </c>
      <c r="W608" s="116"/>
      <c r="X608" s="72">
        <f t="shared" si="430"/>
        <v>0.11384117310036913</v>
      </c>
      <c r="Y608" s="71">
        <f t="shared" si="431"/>
        <v>1138.4828817368791</v>
      </c>
      <c r="Z608" s="72">
        <f t="shared" si="432"/>
        <v>0.31248046997062684</v>
      </c>
      <c r="AA608" s="71">
        <f t="shared" si="433"/>
        <v>3125</v>
      </c>
      <c r="AB608" s="72">
        <f t="shared" si="434"/>
        <v>0.62496093994125368</v>
      </c>
      <c r="AC608" s="71">
        <f t="shared" si="435"/>
        <v>6250</v>
      </c>
      <c r="AD608" s="71">
        <f t="shared" si="436"/>
        <v>10513.48288173688</v>
      </c>
      <c r="AE608" s="72">
        <f t="shared" si="437"/>
        <v>1.0819141477839365E-4</v>
      </c>
      <c r="AG608" s="116" t="s">
        <v>1615</v>
      </c>
      <c r="AH608" s="116"/>
      <c r="AI608" s="82">
        <f t="shared" si="418"/>
        <v>0.11384117310036913</v>
      </c>
      <c r="AJ608" s="71">
        <f t="shared" si="419"/>
        <v>1138.4828817368791</v>
      </c>
      <c r="AK608" s="117">
        <f t="shared" si="420"/>
        <v>0.31248046997062684</v>
      </c>
      <c r="AL608" s="118">
        <f t="shared" si="421"/>
        <v>3125</v>
      </c>
      <c r="AM608" s="82">
        <f t="shared" si="422"/>
        <v>0.62496093994125368</v>
      </c>
      <c r="AN608" s="71">
        <f t="shared" si="423"/>
        <v>6250</v>
      </c>
      <c r="AO608" s="71">
        <f t="shared" si="424"/>
        <v>10513.48288173688</v>
      </c>
      <c r="AP608" s="72">
        <f t="shared" si="438"/>
        <v>1.0819141477846905E-4</v>
      </c>
      <c r="AR608" s="116" t="s">
        <v>723</v>
      </c>
      <c r="AS608" s="116"/>
      <c r="AT608" s="25">
        <f t="shared" si="446"/>
        <v>0.57753541532314334</v>
      </c>
      <c r="AU608" s="48">
        <f t="shared" si="425"/>
        <v>6071.9087025966664</v>
      </c>
      <c r="AV608" s="25">
        <f t="shared" si="447"/>
        <v>0.31705319453401248</v>
      </c>
      <c r="AW608" s="48">
        <f t="shared" si="426"/>
        <v>3333.333333333333</v>
      </c>
      <c r="AX608" s="25">
        <f t="shared" si="448"/>
        <v>0.31705319453401248</v>
      </c>
      <c r="AY608" s="48">
        <f t="shared" si="427"/>
        <v>3333.333333333333</v>
      </c>
      <c r="AZ608" s="48">
        <f t="shared" si="428"/>
        <v>12738.575369263333</v>
      </c>
      <c r="BA608" s="25">
        <f t="shared" si="449"/>
        <v>4.7640591567272829E-4</v>
      </c>
      <c r="BC608" s="116" t="s">
        <v>1615</v>
      </c>
      <c r="BD608" s="116"/>
      <c r="BE608" s="56">
        <f t="shared" si="439"/>
        <v>0.33333333333333331</v>
      </c>
      <c r="BF608" s="48">
        <f t="shared" si="440"/>
        <v>4246.1917897544445</v>
      </c>
      <c r="BG608" s="56">
        <f t="shared" si="441"/>
        <v>0.33333333333333331</v>
      </c>
      <c r="BH608" s="48">
        <f t="shared" si="442"/>
        <v>3334.4444444444439</v>
      </c>
      <c r="BI608" s="56">
        <f t="shared" si="443"/>
        <v>0.33333333333333331</v>
      </c>
      <c r="BJ608" s="48">
        <f t="shared" si="444"/>
        <v>3334.4444444444439</v>
      </c>
      <c r="BK608" s="48">
        <f t="shared" si="429"/>
        <v>12738.575369263333</v>
      </c>
      <c r="BL608" s="51">
        <f t="shared" si="445"/>
        <v>4.7640591567277291E-4</v>
      </c>
    </row>
    <row r="609" spans="2:64" x14ac:dyDescent="0.2">
      <c r="B609" s="94">
        <v>44520</v>
      </c>
      <c r="C609" s="120">
        <f t="shared" si="450"/>
        <v>181.79349229980866</v>
      </c>
      <c r="D609" s="72">
        <f t="shared" si="459"/>
        <v>9.9999999999996012E-4</v>
      </c>
      <c r="E609" s="22">
        <v>1000</v>
      </c>
      <c r="F609" s="96">
        <f t="shared" si="452"/>
        <v>181793.49229980865</v>
      </c>
      <c r="G609" s="72">
        <f t="shared" si="453"/>
        <v>0.10809501471623059</v>
      </c>
      <c r="H609" s="21">
        <v>100</v>
      </c>
      <c r="I609" s="72">
        <f t="shared" si="460"/>
        <v>0</v>
      </c>
      <c r="J609" s="22">
        <v>5000</v>
      </c>
      <c r="K609" s="96">
        <f t="shared" si="454"/>
        <v>500000</v>
      </c>
      <c r="L609" s="72">
        <f t="shared" si="455"/>
        <v>0.2973016617612565</v>
      </c>
      <c r="M609" s="21">
        <v>100</v>
      </c>
      <c r="N609" s="72">
        <f t="shared" si="461"/>
        <v>0</v>
      </c>
      <c r="O609" s="22">
        <v>10000</v>
      </c>
      <c r="P609" s="96">
        <f t="shared" si="456"/>
        <v>1000000</v>
      </c>
      <c r="Q609" s="72">
        <f t="shared" si="457"/>
        <v>0.59460332352251299</v>
      </c>
      <c r="R609" s="120">
        <f t="shared" si="458"/>
        <v>1681793.4922998087</v>
      </c>
      <c r="S609" s="99">
        <f t="shared" si="451"/>
        <v>1</v>
      </c>
      <c r="V609" s="116" t="s">
        <v>724</v>
      </c>
      <c r="W609" s="116"/>
      <c r="X609" s="72">
        <f t="shared" si="430"/>
        <v>0.11395501427346949</v>
      </c>
      <c r="Y609" s="71">
        <f t="shared" si="431"/>
        <v>1139.6213646186159</v>
      </c>
      <c r="Z609" s="72">
        <f t="shared" si="432"/>
        <v>0.31248046997062684</v>
      </c>
      <c r="AA609" s="71">
        <f t="shared" si="433"/>
        <v>3125</v>
      </c>
      <c r="AB609" s="72">
        <f t="shared" si="434"/>
        <v>0.62496093994125368</v>
      </c>
      <c r="AC609" s="71">
        <f t="shared" si="435"/>
        <v>6250</v>
      </c>
      <c r="AD609" s="71">
        <f t="shared" si="436"/>
        <v>10514.621364618615</v>
      </c>
      <c r="AE609" s="72">
        <f t="shared" si="437"/>
        <v>1.08287890372949E-4</v>
      </c>
      <c r="AG609" s="116" t="s">
        <v>1616</v>
      </c>
      <c r="AH609" s="116"/>
      <c r="AI609" s="82">
        <f t="shared" si="418"/>
        <v>0.11395501427346949</v>
      </c>
      <c r="AJ609" s="71">
        <f t="shared" si="419"/>
        <v>1139.6213646186159</v>
      </c>
      <c r="AK609" s="117">
        <f t="shared" si="420"/>
        <v>0.31248046997062684</v>
      </c>
      <c r="AL609" s="118">
        <f t="shared" si="421"/>
        <v>3125</v>
      </c>
      <c r="AM609" s="82">
        <f t="shared" si="422"/>
        <v>0.62496093994125368</v>
      </c>
      <c r="AN609" s="71">
        <f t="shared" si="423"/>
        <v>6250</v>
      </c>
      <c r="AO609" s="71">
        <f t="shared" si="424"/>
        <v>10514.621364618615</v>
      </c>
      <c r="AP609" s="72">
        <f t="shared" si="438"/>
        <v>1.0828789037287123E-4</v>
      </c>
      <c r="AR609" s="116" t="s">
        <v>724</v>
      </c>
      <c r="AS609" s="116"/>
      <c r="AT609" s="25">
        <f t="shared" si="446"/>
        <v>0.57805035488500656</v>
      </c>
      <c r="AU609" s="48">
        <f t="shared" si="425"/>
        <v>6077.9806112992628</v>
      </c>
      <c r="AV609" s="25">
        <f t="shared" si="447"/>
        <v>0.31701886522988831</v>
      </c>
      <c r="AW609" s="48">
        <f t="shared" si="426"/>
        <v>3333.333333333333</v>
      </c>
      <c r="AX609" s="25">
        <f t="shared" si="448"/>
        <v>0.31701886522988831</v>
      </c>
      <c r="AY609" s="48">
        <f t="shared" si="427"/>
        <v>3333.333333333333</v>
      </c>
      <c r="AZ609" s="48">
        <f t="shared" si="428"/>
        <v>12744.647277965927</v>
      </c>
      <c r="BA609" s="25">
        <f t="shared" si="449"/>
        <v>4.7665524021190309E-4</v>
      </c>
      <c r="BC609" s="116" t="s">
        <v>1616</v>
      </c>
      <c r="BD609" s="116"/>
      <c r="BE609" s="56">
        <f t="shared" si="439"/>
        <v>0.33333333333333331</v>
      </c>
      <c r="BF609" s="48">
        <f t="shared" si="440"/>
        <v>4248.2157593219754</v>
      </c>
      <c r="BG609" s="56">
        <f t="shared" si="441"/>
        <v>0.33333333333333331</v>
      </c>
      <c r="BH609" s="48">
        <f t="shared" si="442"/>
        <v>3334.4444444444439</v>
      </c>
      <c r="BI609" s="56">
        <f t="shared" si="443"/>
        <v>0.33333333333333331</v>
      </c>
      <c r="BJ609" s="48">
        <f t="shared" si="444"/>
        <v>3334.4444444444439</v>
      </c>
      <c r="BK609" s="48">
        <f t="shared" si="429"/>
        <v>12744.647277965927</v>
      </c>
      <c r="BL609" s="51">
        <f t="shared" si="445"/>
        <v>4.7665524021200945E-4</v>
      </c>
    </row>
    <row r="610" spans="2:64" x14ac:dyDescent="0.2">
      <c r="B610" s="94">
        <v>44521</v>
      </c>
      <c r="C610" s="120">
        <f t="shared" si="450"/>
        <v>181.97528579210848</v>
      </c>
      <c r="D610" s="72">
        <f t="shared" si="459"/>
        <v>1.0000000000000495E-3</v>
      </c>
      <c r="E610" s="22">
        <v>1000</v>
      </c>
      <c r="F610" s="96">
        <f t="shared" si="452"/>
        <v>181975.28579210848</v>
      </c>
      <c r="G610" s="72">
        <f t="shared" si="453"/>
        <v>0.10819141477837418</v>
      </c>
      <c r="H610" s="21">
        <v>100</v>
      </c>
      <c r="I610" s="72">
        <f t="shared" si="460"/>
        <v>0</v>
      </c>
      <c r="J610" s="22">
        <v>5000</v>
      </c>
      <c r="K610" s="96">
        <f t="shared" si="454"/>
        <v>500000</v>
      </c>
      <c r="L610" s="72">
        <f t="shared" si="455"/>
        <v>0.29726952840720855</v>
      </c>
      <c r="M610" s="21">
        <v>100</v>
      </c>
      <c r="N610" s="72">
        <f t="shared" si="461"/>
        <v>0</v>
      </c>
      <c r="O610" s="22">
        <v>10000</v>
      </c>
      <c r="P610" s="96">
        <f t="shared" si="456"/>
        <v>1000000</v>
      </c>
      <c r="Q610" s="72">
        <f t="shared" si="457"/>
        <v>0.5945390568144171</v>
      </c>
      <c r="R610" s="120">
        <f t="shared" si="458"/>
        <v>1681975.2857921086</v>
      </c>
      <c r="S610" s="99">
        <f t="shared" si="451"/>
        <v>0.99999999999999978</v>
      </c>
      <c r="V610" s="116" t="s">
        <v>725</v>
      </c>
      <c r="W610" s="116"/>
      <c r="X610" s="72">
        <f t="shared" si="430"/>
        <v>0.11406896928774297</v>
      </c>
      <c r="Y610" s="71">
        <f t="shared" si="431"/>
        <v>1140.7609859832346</v>
      </c>
      <c r="Z610" s="72">
        <f t="shared" si="432"/>
        <v>0.31248046997062684</v>
      </c>
      <c r="AA610" s="71">
        <f t="shared" si="433"/>
        <v>3125</v>
      </c>
      <c r="AB610" s="72">
        <f t="shared" si="434"/>
        <v>0.62496093994125368</v>
      </c>
      <c r="AC610" s="71">
        <f t="shared" si="435"/>
        <v>6250</v>
      </c>
      <c r="AD610" s="71">
        <f t="shared" si="436"/>
        <v>10515.760985983234</v>
      </c>
      <c r="AE610" s="72">
        <f t="shared" si="437"/>
        <v>1.0838444154092868E-4</v>
      </c>
      <c r="AG610" s="116" t="s">
        <v>1617</v>
      </c>
      <c r="AH610" s="116"/>
      <c r="AI610" s="82">
        <f t="shared" si="418"/>
        <v>0.11406896928774297</v>
      </c>
      <c r="AJ610" s="71">
        <f t="shared" si="419"/>
        <v>1140.7609859832346</v>
      </c>
      <c r="AK610" s="117">
        <f t="shared" si="420"/>
        <v>0.31248046997062684</v>
      </c>
      <c r="AL610" s="118">
        <f t="shared" si="421"/>
        <v>3125</v>
      </c>
      <c r="AM610" s="82">
        <f t="shared" si="422"/>
        <v>0.62496093994125368</v>
      </c>
      <c r="AN610" s="71">
        <f t="shared" si="423"/>
        <v>6250</v>
      </c>
      <c r="AO610" s="71">
        <f t="shared" si="424"/>
        <v>10515.760985983234</v>
      </c>
      <c r="AP610" s="72">
        <f t="shared" si="438"/>
        <v>1.0838444154082083E-4</v>
      </c>
      <c r="AR610" s="116" t="s">
        <v>725</v>
      </c>
      <c r="AS610" s="116"/>
      <c r="AT610" s="25">
        <f t="shared" si="446"/>
        <v>0.57856569771984956</v>
      </c>
      <c r="AU610" s="48">
        <f t="shared" si="425"/>
        <v>6084.0585919105624</v>
      </c>
      <c r="AV610" s="25">
        <f t="shared" si="447"/>
        <v>0.31698450904089875</v>
      </c>
      <c r="AW610" s="48">
        <f t="shared" si="426"/>
        <v>3333.333333333333</v>
      </c>
      <c r="AX610" s="25">
        <f t="shared" si="448"/>
        <v>0.31698450904089875</v>
      </c>
      <c r="AY610" s="48">
        <f t="shared" si="427"/>
        <v>3333.333333333333</v>
      </c>
      <c r="AZ610" s="48">
        <f t="shared" si="428"/>
        <v>12750.725258577229</v>
      </c>
      <c r="BA610" s="25">
        <f t="shared" si="449"/>
        <v>4.7690457638717762E-4</v>
      </c>
      <c r="BC610" s="116" t="s">
        <v>1617</v>
      </c>
      <c r="BD610" s="116"/>
      <c r="BE610" s="56">
        <f t="shared" si="439"/>
        <v>0.33333333333333331</v>
      </c>
      <c r="BF610" s="48">
        <f t="shared" si="440"/>
        <v>4250.2417528590759</v>
      </c>
      <c r="BG610" s="56">
        <f t="shared" si="441"/>
        <v>0.33333333333333331</v>
      </c>
      <c r="BH610" s="48">
        <f t="shared" si="442"/>
        <v>3334.4444444444439</v>
      </c>
      <c r="BI610" s="56">
        <f t="shared" si="443"/>
        <v>0.33333333333333331</v>
      </c>
      <c r="BJ610" s="48">
        <f t="shared" si="444"/>
        <v>3334.4444444444439</v>
      </c>
      <c r="BK610" s="48">
        <f t="shared" si="429"/>
        <v>12750.725258577229</v>
      </c>
      <c r="BL610" s="51">
        <f t="shared" si="445"/>
        <v>4.7690457638727146E-4</v>
      </c>
    </row>
    <row r="611" spans="2:64" x14ac:dyDescent="0.2">
      <c r="B611" s="94">
        <v>44522</v>
      </c>
      <c r="C611" s="120">
        <f t="shared" si="450"/>
        <v>182.15726107790059</v>
      </c>
      <c r="D611" s="72">
        <f t="shared" si="459"/>
        <v>9.9999999999998636E-4</v>
      </c>
      <c r="E611" s="22">
        <v>1000</v>
      </c>
      <c r="F611" s="96">
        <f t="shared" si="452"/>
        <v>182157.26107790059</v>
      </c>
      <c r="G611" s="72">
        <f t="shared" si="453"/>
        <v>0.10828789037308974</v>
      </c>
      <c r="H611" s="21">
        <v>100</v>
      </c>
      <c r="I611" s="72">
        <f t="shared" si="460"/>
        <v>0</v>
      </c>
      <c r="J611" s="22">
        <v>5000</v>
      </c>
      <c r="K611" s="96">
        <f t="shared" si="454"/>
        <v>500000</v>
      </c>
      <c r="L611" s="72">
        <f t="shared" si="455"/>
        <v>0.29723736987563676</v>
      </c>
      <c r="M611" s="21">
        <v>100</v>
      </c>
      <c r="N611" s="72">
        <f t="shared" si="461"/>
        <v>0</v>
      </c>
      <c r="O611" s="22">
        <v>10000</v>
      </c>
      <c r="P611" s="96">
        <f t="shared" si="456"/>
        <v>1000000</v>
      </c>
      <c r="Q611" s="72">
        <f t="shared" si="457"/>
        <v>0.59447473975127352</v>
      </c>
      <c r="R611" s="120">
        <f t="shared" si="458"/>
        <v>1682157.2610779006</v>
      </c>
      <c r="S611" s="99">
        <f t="shared" si="451"/>
        <v>1</v>
      </c>
      <c r="V611" s="116" t="s">
        <v>726</v>
      </c>
      <c r="W611" s="116"/>
      <c r="X611" s="72">
        <f t="shared" si="430"/>
        <v>0.11418303825703072</v>
      </c>
      <c r="Y611" s="71">
        <f t="shared" si="431"/>
        <v>1141.9017469692178</v>
      </c>
      <c r="Z611" s="72">
        <f t="shared" si="432"/>
        <v>0.31248046997062684</v>
      </c>
      <c r="AA611" s="71">
        <f t="shared" si="433"/>
        <v>3125</v>
      </c>
      <c r="AB611" s="72">
        <f t="shared" si="434"/>
        <v>0.62496093994125368</v>
      </c>
      <c r="AC611" s="71">
        <f t="shared" si="435"/>
        <v>6250</v>
      </c>
      <c r="AD611" s="71">
        <f t="shared" si="436"/>
        <v>10516.901746969219</v>
      </c>
      <c r="AE611" s="72">
        <f t="shared" si="437"/>
        <v>1.084810683226641E-4</v>
      </c>
      <c r="AG611" s="116" t="s">
        <v>1618</v>
      </c>
      <c r="AH611" s="116"/>
      <c r="AI611" s="82">
        <f t="shared" si="418"/>
        <v>0.11418303825703072</v>
      </c>
      <c r="AJ611" s="71">
        <f t="shared" si="419"/>
        <v>1141.9017469692178</v>
      </c>
      <c r="AK611" s="117">
        <f t="shared" si="420"/>
        <v>0.31248046997062684</v>
      </c>
      <c r="AL611" s="118">
        <f t="shared" si="421"/>
        <v>3125</v>
      </c>
      <c r="AM611" s="82">
        <f t="shared" si="422"/>
        <v>0.62496093994125368</v>
      </c>
      <c r="AN611" s="71">
        <f t="shared" si="423"/>
        <v>6250</v>
      </c>
      <c r="AO611" s="71">
        <f t="shared" si="424"/>
        <v>10516.901746969219</v>
      </c>
      <c r="AP611" s="72">
        <f t="shared" si="438"/>
        <v>1.0848106832272997E-4</v>
      </c>
      <c r="AR611" s="116" t="s">
        <v>726</v>
      </c>
      <c r="AS611" s="116"/>
      <c r="AT611" s="25">
        <f t="shared" si="446"/>
        <v>0.57908144404387352</v>
      </c>
      <c r="AU611" s="48">
        <f t="shared" si="425"/>
        <v>6090.142650502472</v>
      </c>
      <c r="AV611" s="25">
        <f t="shared" si="447"/>
        <v>0.31695012595263045</v>
      </c>
      <c r="AW611" s="48">
        <f t="shared" si="426"/>
        <v>3333.333333333333</v>
      </c>
      <c r="AX611" s="25">
        <f t="shared" si="448"/>
        <v>0.31695012595263045</v>
      </c>
      <c r="AY611" s="48">
        <f t="shared" si="427"/>
        <v>3333.333333333333</v>
      </c>
      <c r="AZ611" s="48">
        <f t="shared" si="428"/>
        <v>12756.809317169136</v>
      </c>
      <c r="BA611" s="25">
        <f t="shared" si="449"/>
        <v>4.7715392407299636E-4</v>
      </c>
      <c r="BC611" s="116" t="s">
        <v>1618</v>
      </c>
      <c r="BD611" s="116"/>
      <c r="BE611" s="56">
        <f t="shared" si="439"/>
        <v>0.33333333333333331</v>
      </c>
      <c r="BF611" s="48">
        <f t="shared" si="440"/>
        <v>4252.2697723897118</v>
      </c>
      <c r="BG611" s="56">
        <f t="shared" si="441"/>
        <v>0.33333333333333331</v>
      </c>
      <c r="BH611" s="48">
        <f t="shared" si="442"/>
        <v>3334.4444444444439</v>
      </c>
      <c r="BI611" s="56">
        <f t="shared" si="443"/>
        <v>0.33333333333333331</v>
      </c>
      <c r="BJ611" s="48">
        <f t="shared" si="444"/>
        <v>3334.4444444444439</v>
      </c>
      <c r="BK611" s="48">
        <f t="shared" si="429"/>
        <v>12756.809317169136</v>
      </c>
      <c r="BL611" s="51">
        <f t="shared" si="445"/>
        <v>4.7715392407310375E-4</v>
      </c>
    </row>
    <row r="612" spans="2:64" x14ac:dyDescent="0.2">
      <c r="B612" s="94">
        <v>44523</v>
      </c>
      <c r="C612" s="120">
        <f t="shared" si="450"/>
        <v>182.33941833897848</v>
      </c>
      <c r="D612" s="72">
        <f t="shared" si="459"/>
        <v>9.9999999999994234E-4</v>
      </c>
      <c r="E612" s="22">
        <v>1000</v>
      </c>
      <c r="F612" s="96">
        <f t="shared" si="452"/>
        <v>182339.41833897849</v>
      </c>
      <c r="G612" s="72">
        <f t="shared" si="453"/>
        <v>0.1083844415409391</v>
      </c>
      <c r="H612" s="21">
        <v>100</v>
      </c>
      <c r="I612" s="72">
        <f t="shared" si="460"/>
        <v>0</v>
      </c>
      <c r="J612" s="22">
        <v>5000</v>
      </c>
      <c r="K612" s="96">
        <f t="shared" si="454"/>
        <v>500000</v>
      </c>
      <c r="L612" s="72">
        <f t="shared" si="455"/>
        <v>0.29720518615302033</v>
      </c>
      <c r="M612" s="21">
        <v>100</v>
      </c>
      <c r="N612" s="72">
        <f t="shared" si="461"/>
        <v>0</v>
      </c>
      <c r="O612" s="22">
        <v>10000</v>
      </c>
      <c r="P612" s="96">
        <f t="shared" si="456"/>
        <v>1000000</v>
      </c>
      <c r="Q612" s="72">
        <f t="shared" si="457"/>
        <v>0.59441037230604066</v>
      </c>
      <c r="R612" s="120">
        <f t="shared" si="458"/>
        <v>1682339.4183389784</v>
      </c>
      <c r="S612" s="99">
        <f t="shared" si="451"/>
        <v>1</v>
      </c>
      <c r="V612" s="116" t="s">
        <v>727</v>
      </c>
      <c r="W612" s="116"/>
      <c r="X612" s="72">
        <f t="shared" si="430"/>
        <v>0.11429722129528773</v>
      </c>
      <c r="Y612" s="71">
        <f t="shared" si="431"/>
        <v>1143.0436487161869</v>
      </c>
      <c r="Z612" s="72">
        <f t="shared" si="432"/>
        <v>0.31248046997062684</v>
      </c>
      <c r="AA612" s="71">
        <f t="shared" si="433"/>
        <v>3125</v>
      </c>
      <c r="AB612" s="72">
        <f t="shared" si="434"/>
        <v>0.62496093994125368</v>
      </c>
      <c r="AC612" s="71">
        <f t="shared" si="435"/>
        <v>6250</v>
      </c>
      <c r="AD612" s="71">
        <f t="shared" si="436"/>
        <v>10518.043648716186</v>
      </c>
      <c r="AE612" s="72">
        <f t="shared" si="437"/>
        <v>1.0857777075802064E-4</v>
      </c>
      <c r="AG612" s="116" t="s">
        <v>1619</v>
      </c>
      <c r="AH612" s="116"/>
      <c r="AI612" s="82">
        <f t="shared" si="418"/>
        <v>0.11429722129528773</v>
      </c>
      <c r="AJ612" s="71">
        <f t="shared" si="419"/>
        <v>1143.0436487161869</v>
      </c>
      <c r="AK612" s="117">
        <f t="shared" si="420"/>
        <v>0.31248046997062684</v>
      </c>
      <c r="AL612" s="118">
        <f t="shared" si="421"/>
        <v>3125</v>
      </c>
      <c r="AM612" s="82">
        <f t="shared" si="422"/>
        <v>0.62496093994125368</v>
      </c>
      <c r="AN612" s="71">
        <f t="shared" si="423"/>
        <v>6250</v>
      </c>
      <c r="AO612" s="71">
        <f t="shared" si="424"/>
        <v>10518.043648716186</v>
      </c>
      <c r="AP612" s="72">
        <f t="shared" si="438"/>
        <v>1.0857777075812258E-4</v>
      </c>
      <c r="AR612" s="116" t="s">
        <v>727</v>
      </c>
      <c r="AS612" s="116"/>
      <c r="AT612" s="25">
        <f t="shared" si="446"/>
        <v>0.5795975940732162</v>
      </c>
      <c r="AU612" s="48">
        <f t="shared" si="425"/>
        <v>6096.2327931529735</v>
      </c>
      <c r="AV612" s="25">
        <f t="shared" si="447"/>
        <v>0.3169157159506743</v>
      </c>
      <c r="AW612" s="48">
        <f t="shared" si="426"/>
        <v>3333.333333333333</v>
      </c>
      <c r="AX612" s="25">
        <f t="shared" si="448"/>
        <v>0.3169157159506743</v>
      </c>
      <c r="AY612" s="48">
        <f t="shared" si="427"/>
        <v>3333.333333333333</v>
      </c>
      <c r="AZ612" s="48">
        <f t="shared" si="428"/>
        <v>12762.89945981964</v>
      </c>
      <c r="BA612" s="25">
        <f t="shared" si="449"/>
        <v>4.7740328314758724E-4</v>
      </c>
      <c r="BC612" s="116" t="s">
        <v>1619</v>
      </c>
      <c r="BD612" s="116"/>
      <c r="BE612" s="56">
        <f t="shared" si="439"/>
        <v>0.33333333333333331</v>
      </c>
      <c r="BF612" s="48">
        <f t="shared" si="440"/>
        <v>4254.2998199398799</v>
      </c>
      <c r="BG612" s="56">
        <f t="shared" si="441"/>
        <v>0.33333333333333331</v>
      </c>
      <c r="BH612" s="48">
        <f t="shared" si="442"/>
        <v>3334.4444444444439</v>
      </c>
      <c r="BI612" s="56">
        <f t="shared" si="443"/>
        <v>0.33333333333333331</v>
      </c>
      <c r="BJ612" s="48">
        <f t="shared" si="444"/>
        <v>3334.4444444444439</v>
      </c>
      <c r="BK612" s="48">
        <f t="shared" si="429"/>
        <v>12762.89945981964</v>
      </c>
      <c r="BL612" s="51">
        <f t="shared" si="445"/>
        <v>4.7740328314760383E-4</v>
      </c>
    </row>
    <row r="613" spans="2:64" x14ac:dyDescent="0.2">
      <c r="B613" s="94">
        <v>44524</v>
      </c>
      <c r="C613" s="120">
        <f t="shared" si="450"/>
        <v>182.52175775731746</v>
      </c>
      <c r="D613" s="72">
        <f t="shared" si="459"/>
        <v>1.0000000000000286E-3</v>
      </c>
      <c r="E613" s="22">
        <v>1000</v>
      </c>
      <c r="F613" s="96">
        <f t="shared" si="452"/>
        <v>182521.75775731745</v>
      </c>
      <c r="G613" s="72">
        <f t="shared" si="453"/>
        <v>0.10848106832247212</v>
      </c>
      <c r="H613" s="21">
        <v>100</v>
      </c>
      <c r="I613" s="72">
        <f t="shared" si="460"/>
        <v>0</v>
      </c>
      <c r="J613" s="22">
        <v>5000</v>
      </c>
      <c r="K613" s="96">
        <f t="shared" si="454"/>
        <v>500000</v>
      </c>
      <c r="L613" s="72">
        <f t="shared" si="455"/>
        <v>0.29717297722584263</v>
      </c>
      <c r="M613" s="21">
        <v>100</v>
      </c>
      <c r="N613" s="72">
        <f t="shared" si="461"/>
        <v>0</v>
      </c>
      <c r="O613" s="22">
        <v>10000</v>
      </c>
      <c r="P613" s="96">
        <f t="shared" si="456"/>
        <v>1000000</v>
      </c>
      <c r="Q613" s="72">
        <f t="shared" si="457"/>
        <v>0.59434595445168525</v>
      </c>
      <c r="R613" s="120">
        <f t="shared" si="458"/>
        <v>1682521.7577573175</v>
      </c>
      <c r="S613" s="99">
        <f t="shared" si="451"/>
        <v>1</v>
      </c>
      <c r="V613" s="116" t="s">
        <v>728</v>
      </c>
      <c r="W613" s="116"/>
      <c r="X613" s="72">
        <f t="shared" si="430"/>
        <v>0.114411518516583</v>
      </c>
      <c r="Y613" s="71">
        <f t="shared" si="431"/>
        <v>1144.1866923649029</v>
      </c>
      <c r="Z613" s="72">
        <f t="shared" si="432"/>
        <v>0.31248046997062684</v>
      </c>
      <c r="AA613" s="71">
        <f t="shared" si="433"/>
        <v>3125</v>
      </c>
      <c r="AB613" s="72">
        <f t="shared" si="434"/>
        <v>0.62496093994125368</v>
      </c>
      <c r="AC613" s="71">
        <f t="shared" si="435"/>
        <v>6250</v>
      </c>
      <c r="AD613" s="71">
        <f t="shared" si="436"/>
        <v>10519.186692364903</v>
      </c>
      <c r="AE613" s="72">
        <f t="shared" si="437"/>
        <v>1.0867454888881898E-4</v>
      </c>
      <c r="AG613" s="116" t="s">
        <v>1620</v>
      </c>
      <c r="AH613" s="116"/>
      <c r="AI613" s="82">
        <f t="shared" si="418"/>
        <v>0.114411518516583</v>
      </c>
      <c r="AJ613" s="71">
        <f t="shared" si="419"/>
        <v>1144.1866923649029</v>
      </c>
      <c r="AK613" s="117">
        <f t="shared" si="420"/>
        <v>0.31248046997062684</v>
      </c>
      <c r="AL613" s="118">
        <f t="shared" si="421"/>
        <v>3125</v>
      </c>
      <c r="AM613" s="82">
        <f t="shared" si="422"/>
        <v>0.62496093994125368</v>
      </c>
      <c r="AN613" s="71">
        <f t="shared" si="423"/>
        <v>6250</v>
      </c>
      <c r="AO613" s="71">
        <f t="shared" si="424"/>
        <v>10519.186692364903</v>
      </c>
      <c r="AP613" s="72">
        <f t="shared" si="438"/>
        <v>1.0867454888874306E-4</v>
      </c>
      <c r="AR613" s="116" t="s">
        <v>728</v>
      </c>
      <c r="AS613" s="116"/>
      <c r="AT613" s="25">
        <f t="shared" si="446"/>
        <v>0.58011414802394878</v>
      </c>
      <c r="AU613" s="48">
        <f t="shared" si="425"/>
        <v>6102.3290259461255</v>
      </c>
      <c r="AV613" s="25">
        <f t="shared" si="447"/>
        <v>0.31688127902062546</v>
      </c>
      <c r="AW613" s="48">
        <f t="shared" si="426"/>
        <v>3333.333333333333</v>
      </c>
      <c r="AX613" s="25">
        <f t="shared" si="448"/>
        <v>0.31688127902062546</v>
      </c>
      <c r="AY613" s="48">
        <f t="shared" si="427"/>
        <v>3333.333333333333</v>
      </c>
      <c r="AZ613" s="48">
        <f t="shared" si="428"/>
        <v>12768.995692612792</v>
      </c>
      <c r="BA613" s="25">
        <f t="shared" si="449"/>
        <v>4.7765265348553967E-4</v>
      </c>
      <c r="BC613" s="116" t="s">
        <v>1620</v>
      </c>
      <c r="BD613" s="116"/>
      <c r="BE613" s="56">
        <f t="shared" si="439"/>
        <v>0.33333333333333331</v>
      </c>
      <c r="BF613" s="48">
        <f t="shared" si="440"/>
        <v>4256.3318975375969</v>
      </c>
      <c r="BG613" s="56">
        <f t="shared" si="441"/>
        <v>0.33333333333333331</v>
      </c>
      <c r="BH613" s="48">
        <f t="shared" si="442"/>
        <v>3334.4444444444439</v>
      </c>
      <c r="BI613" s="56">
        <f t="shared" si="443"/>
        <v>0.33333333333333331</v>
      </c>
      <c r="BJ613" s="48">
        <f t="shared" si="444"/>
        <v>3334.4444444444439</v>
      </c>
      <c r="BK613" s="48">
        <f t="shared" si="429"/>
        <v>12768.995692612792</v>
      </c>
      <c r="BL613" s="51">
        <f t="shared" si="445"/>
        <v>4.7765265348553854E-4</v>
      </c>
    </row>
    <row r="614" spans="2:64" x14ac:dyDescent="0.2">
      <c r="B614" s="94">
        <v>44525</v>
      </c>
      <c r="C614" s="120">
        <f t="shared" si="450"/>
        <v>182.70427951507477</v>
      </c>
      <c r="D614" s="72">
        <f t="shared" si="459"/>
        <v>9.9999999999998202E-4</v>
      </c>
      <c r="E614" s="22">
        <v>1000</v>
      </c>
      <c r="F614" s="96">
        <f t="shared" si="452"/>
        <v>182704.27951507477</v>
      </c>
      <c r="G614" s="72">
        <f t="shared" si="453"/>
        <v>0.10857777075822667</v>
      </c>
      <c r="H614" s="21">
        <v>100</v>
      </c>
      <c r="I614" s="72">
        <f t="shared" si="460"/>
        <v>0</v>
      </c>
      <c r="J614" s="22">
        <v>5000</v>
      </c>
      <c r="K614" s="96">
        <f t="shared" si="454"/>
        <v>500000</v>
      </c>
      <c r="L614" s="72">
        <f t="shared" si="455"/>
        <v>0.29714074308059113</v>
      </c>
      <c r="M614" s="21">
        <v>100</v>
      </c>
      <c r="N614" s="72">
        <f t="shared" si="461"/>
        <v>0</v>
      </c>
      <c r="O614" s="22">
        <v>10000</v>
      </c>
      <c r="P614" s="96">
        <f t="shared" si="456"/>
        <v>1000000</v>
      </c>
      <c r="Q614" s="72">
        <f t="shared" si="457"/>
        <v>0.59428148616118226</v>
      </c>
      <c r="R614" s="120">
        <f t="shared" si="458"/>
        <v>1682704.2795150748</v>
      </c>
      <c r="S614" s="99">
        <f t="shared" si="451"/>
        <v>1</v>
      </c>
      <c r="V614" s="116" t="s">
        <v>729</v>
      </c>
      <c r="W614" s="116"/>
      <c r="X614" s="72">
        <f t="shared" si="430"/>
        <v>0.11452593003509959</v>
      </c>
      <c r="Y614" s="71">
        <f t="shared" si="431"/>
        <v>1145.3308790572678</v>
      </c>
      <c r="Z614" s="72">
        <f t="shared" si="432"/>
        <v>0.31248046997062684</v>
      </c>
      <c r="AA614" s="71">
        <f t="shared" si="433"/>
        <v>3125</v>
      </c>
      <c r="AB614" s="72">
        <f t="shared" si="434"/>
        <v>0.62496093994125368</v>
      </c>
      <c r="AC614" s="71">
        <f t="shared" si="435"/>
        <v>6250</v>
      </c>
      <c r="AD614" s="71">
        <f t="shared" si="436"/>
        <v>10520.330879057268</v>
      </c>
      <c r="AE614" s="72">
        <f t="shared" si="437"/>
        <v>1.0877140275451055E-4</v>
      </c>
      <c r="AG614" s="116" t="s">
        <v>1621</v>
      </c>
      <c r="AH614" s="116"/>
      <c r="AI614" s="82">
        <f t="shared" si="418"/>
        <v>0.11452593003509959</v>
      </c>
      <c r="AJ614" s="71">
        <f t="shared" si="419"/>
        <v>1145.3308790572678</v>
      </c>
      <c r="AK614" s="117">
        <f t="shared" si="420"/>
        <v>0.31248046997062684</v>
      </c>
      <c r="AL614" s="118">
        <f t="shared" si="421"/>
        <v>3125</v>
      </c>
      <c r="AM614" s="82">
        <f t="shared" si="422"/>
        <v>0.62496093994125368</v>
      </c>
      <c r="AN614" s="71">
        <f t="shared" si="423"/>
        <v>6250</v>
      </c>
      <c r="AO614" s="71">
        <f t="shared" si="424"/>
        <v>10520.330879057268</v>
      </c>
      <c r="AP614" s="72">
        <f t="shared" si="438"/>
        <v>1.0877140275455943E-4</v>
      </c>
      <c r="AR614" s="116" t="s">
        <v>729</v>
      </c>
      <c r="AS614" s="116"/>
      <c r="AT614" s="25">
        <f t="shared" si="446"/>
        <v>0.58063110611207791</v>
      </c>
      <c r="AU614" s="48">
        <f t="shared" si="425"/>
        <v>6108.4313549720709</v>
      </c>
      <c r="AV614" s="25">
        <f t="shared" si="447"/>
        <v>0.31684681514808349</v>
      </c>
      <c r="AW614" s="48">
        <f t="shared" si="426"/>
        <v>3333.333333333333</v>
      </c>
      <c r="AX614" s="25">
        <f t="shared" si="448"/>
        <v>0.31684681514808349</v>
      </c>
      <c r="AY614" s="48">
        <f t="shared" si="427"/>
        <v>3333.333333333333</v>
      </c>
      <c r="AZ614" s="48">
        <f t="shared" si="428"/>
        <v>12775.098021638736</v>
      </c>
      <c r="BA614" s="25">
        <f t="shared" si="449"/>
        <v>4.7790203496379747E-4</v>
      </c>
      <c r="BC614" s="116" t="s">
        <v>1621</v>
      </c>
      <c r="BD614" s="116"/>
      <c r="BE614" s="56">
        <f t="shared" si="439"/>
        <v>0.33333333333333331</v>
      </c>
      <c r="BF614" s="48">
        <f t="shared" si="440"/>
        <v>4258.3660072129114</v>
      </c>
      <c r="BG614" s="56">
        <f t="shared" si="441"/>
        <v>0.33333333333333331</v>
      </c>
      <c r="BH614" s="48">
        <f t="shared" si="442"/>
        <v>3334.4444444444439</v>
      </c>
      <c r="BI614" s="56">
        <f t="shared" si="443"/>
        <v>0.33333333333333331</v>
      </c>
      <c r="BJ614" s="48">
        <f t="shared" si="444"/>
        <v>3334.4444444444439</v>
      </c>
      <c r="BK614" s="48">
        <f t="shared" si="429"/>
        <v>12775.098021638736</v>
      </c>
      <c r="BL614" s="51">
        <f t="shared" si="445"/>
        <v>4.7790203496389516E-4</v>
      </c>
    </row>
    <row r="615" spans="2:64" x14ac:dyDescent="0.2">
      <c r="B615" s="94">
        <v>44526</v>
      </c>
      <c r="C615" s="120">
        <f t="shared" si="450"/>
        <v>182.88698379458984</v>
      </c>
      <c r="D615" s="72">
        <f t="shared" si="459"/>
        <v>9.9999999999994451E-4</v>
      </c>
      <c r="E615" s="22">
        <v>1000</v>
      </c>
      <c r="F615" s="96">
        <f t="shared" si="452"/>
        <v>182886.98379458985</v>
      </c>
      <c r="G615" s="72">
        <f t="shared" si="453"/>
        <v>0.10867454888872839</v>
      </c>
      <c r="H615" s="21">
        <v>100</v>
      </c>
      <c r="I615" s="72">
        <f t="shared" si="460"/>
        <v>0</v>
      </c>
      <c r="J615" s="22">
        <v>5000</v>
      </c>
      <c r="K615" s="96">
        <f t="shared" si="454"/>
        <v>500000</v>
      </c>
      <c r="L615" s="72">
        <f t="shared" si="455"/>
        <v>0.2971084837037572</v>
      </c>
      <c r="M615" s="21">
        <v>100</v>
      </c>
      <c r="N615" s="72">
        <f t="shared" si="461"/>
        <v>0</v>
      </c>
      <c r="O615" s="22">
        <v>10000</v>
      </c>
      <c r="P615" s="96">
        <f t="shared" si="456"/>
        <v>1000000</v>
      </c>
      <c r="Q615" s="72">
        <f t="shared" si="457"/>
        <v>0.5942169674075144</v>
      </c>
      <c r="R615" s="120">
        <f t="shared" si="458"/>
        <v>1682886.98379459</v>
      </c>
      <c r="S615" s="99">
        <f t="shared" si="451"/>
        <v>1</v>
      </c>
      <c r="V615" s="116" t="s">
        <v>730</v>
      </c>
      <c r="W615" s="116"/>
      <c r="X615" s="72">
        <f t="shared" si="430"/>
        <v>0.1146404559651347</v>
      </c>
      <c r="Y615" s="71">
        <f t="shared" si="431"/>
        <v>1146.4762099363252</v>
      </c>
      <c r="Z615" s="72">
        <f t="shared" si="432"/>
        <v>0.31248046997062684</v>
      </c>
      <c r="AA615" s="71">
        <f t="shared" si="433"/>
        <v>3125</v>
      </c>
      <c r="AB615" s="72">
        <f t="shared" si="434"/>
        <v>0.62496093994125368</v>
      </c>
      <c r="AC615" s="71">
        <f t="shared" si="435"/>
        <v>6250</v>
      </c>
      <c r="AD615" s="71">
        <f t="shared" si="436"/>
        <v>10521.476209936325</v>
      </c>
      <c r="AE615" s="72">
        <f t="shared" si="437"/>
        <v>1.0886833239598276E-4</v>
      </c>
      <c r="AG615" s="116" t="s">
        <v>1622</v>
      </c>
      <c r="AH615" s="116"/>
      <c r="AI615" s="82">
        <f t="shared" si="418"/>
        <v>0.1146404559651347</v>
      </c>
      <c r="AJ615" s="71">
        <f t="shared" si="419"/>
        <v>1146.4762099363252</v>
      </c>
      <c r="AK615" s="117">
        <f t="shared" si="420"/>
        <v>0.31248046997062684</v>
      </c>
      <c r="AL615" s="118">
        <f t="shared" si="421"/>
        <v>3125</v>
      </c>
      <c r="AM615" s="82">
        <f t="shared" si="422"/>
        <v>0.62496093994125368</v>
      </c>
      <c r="AN615" s="71">
        <f t="shared" si="423"/>
        <v>6250</v>
      </c>
      <c r="AO615" s="71">
        <f t="shared" si="424"/>
        <v>10521.476209936325</v>
      </c>
      <c r="AP615" s="72">
        <f t="shared" si="438"/>
        <v>1.0886833239598381E-4</v>
      </c>
      <c r="AR615" s="116" t="s">
        <v>730</v>
      </c>
      <c r="AS615" s="116"/>
      <c r="AT615" s="25">
        <f t="shared" si="446"/>
        <v>0.58114846855354418</v>
      </c>
      <c r="AU615" s="48">
        <f t="shared" si="425"/>
        <v>6114.5397863270437</v>
      </c>
      <c r="AV615" s="25">
        <f t="shared" si="447"/>
        <v>0.31681232431865242</v>
      </c>
      <c r="AW615" s="48">
        <f t="shared" si="426"/>
        <v>3333.333333333333</v>
      </c>
      <c r="AX615" s="25">
        <f t="shared" si="448"/>
        <v>0.31681232431865242</v>
      </c>
      <c r="AY615" s="48">
        <f t="shared" si="427"/>
        <v>3333.333333333333</v>
      </c>
      <c r="AZ615" s="48">
        <f t="shared" si="428"/>
        <v>12781.206452993709</v>
      </c>
      <c r="BA615" s="25">
        <f t="shared" si="449"/>
        <v>4.7815142745880431E-4</v>
      </c>
      <c r="BC615" s="116" t="s">
        <v>1622</v>
      </c>
      <c r="BD615" s="116"/>
      <c r="BE615" s="56">
        <f t="shared" si="439"/>
        <v>0.33333333333333331</v>
      </c>
      <c r="BF615" s="48">
        <f t="shared" si="440"/>
        <v>4260.4021509979029</v>
      </c>
      <c r="BG615" s="56">
        <f t="shared" si="441"/>
        <v>0.33333333333333331</v>
      </c>
      <c r="BH615" s="48">
        <f t="shared" si="442"/>
        <v>3334.4444444444439</v>
      </c>
      <c r="BI615" s="56">
        <f t="shared" si="443"/>
        <v>0.33333333333333331</v>
      </c>
      <c r="BJ615" s="48">
        <f t="shared" si="444"/>
        <v>3334.4444444444439</v>
      </c>
      <c r="BK615" s="48">
        <f t="shared" si="429"/>
        <v>12781.206452993709</v>
      </c>
      <c r="BL615" s="51">
        <f t="shared" si="445"/>
        <v>4.7815142745877282E-4</v>
      </c>
    </row>
    <row r="616" spans="2:64" x14ac:dyDescent="0.2">
      <c r="B616" s="94">
        <v>44527</v>
      </c>
      <c r="C616" s="120">
        <f t="shared" si="450"/>
        <v>183.06987077838443</v>
      </c>
      <c r="D616" s="72">
        <f t="shared" si="459"/>
        <v>9.9999999999999417E-4</v>
      </c>
      <c r="E616" s="22">
        <v>1000</v>
      </c>
      <c r="F616" s="96">
        <f t="shared" si="452"/>
        <v>183069.87077838441</v>
      </c>
      <c r="G616" s="72">
        <f t="shared" si="453"/>
        <v>0.10877140275449079</v>
      </c>
      <c r="H616" s="21">
        <v>100</v>
      </c>
      <c r="I616" s="72">
        <f t="shared" si="460"/>
        <v>0</v>
      </c>
      <c r="J616" s="22">
        <v>5000</v>
      </c>
      <c r="K616" s="96">
        <f t="shared" si="454"/>
        <v>500000</v>
      </c>
      <c r="L616" s="72">
        <f t="shared" si="455"/>
        <v>0.29707619908183641</v>
      </c>
      <c r="M616" s="21">
        <v>100</v>
      </c>
      <c r="N616" s="72">
        <f t="shared" si="461"/>
        <v>0</v>
      </c>
      <c r="O616" s="22">
        <v>10000</v>
      </c>
      <c r="P616" s="96">
        <f t="shared" si="456"/>
        <v>1000000</v>
      </c>
      <c r="Q616" s="72">
        <f t="shared" si="457"/>
        <v>0.59415239816367282</v>
      </c>
      <c r="R616" s="120">
        <f t="shared" si="458"/>
        <v>1683069.8707783844</v>
      </c>
      <c r="S616" s="99">
        <f t="shared" si="451"/>
        <v>1</v>
      </c>
      <c r="V616" s="116" t="s">
        <v>731</v>
      </c>
      <c r="W616" s="116"/>
      <c r="X616" s="72">
        <f t="shared" si="430"/>
        <v>0.11475509642109985</v>
      </c>
      <c r="Y616" s="71">
        <f t="shared" si="431"/>
        <v>1147.6226861462617</v>
      </c>
      <c r="Z616" s="72">
        <f t="shared" si="432"/>
        <v>0.31248046997062684</v>
      </c>
      <c r="AA616" s="71">
        <f t="shared" si="433"/>
        <v>3125</v>
      </c>
      <c r="AB616" s="72">
        <f t="shared" si="434"/>
        <v>0.62496093994125368</v>
      </c>
      <c r="AC616" s="71">
        <f t="shared" si="435"/>
        <v>6250</v>
      </c>
      <c r="AD616" s="71">
        <f t="shared" si="436"/>
        <v>10522.622686146262</v>
      </c>
      <c r="AE616" s="72">
        <f t="shared" si="437"/>
        <v>1.0896533785382903E-4</v>
      </c>
      <c r="AG616" s="116" t="s">
        <v>1623</v>
      </c>
      <c r="AH616" s="116"/>
      <c r="AI616" s="82">
        <f t="shared" si="418"/>
        <v>0.11475509642109985</v>
      </c>
      <c r="AJ616" s="71">
        <f t="shared" si="419"/>
        <v>1147.6226861462617</v>
      </c>
      <c r="AK616" s="117">
        <f t="shared" si="420"/>
        <v>0.31248046997062684</v>
      </c>
      <c r="AL616" s="118">
        <f t="shared" si="421"/>
        <v>3125</v>
      </c>
      <c r="AM616" s="82">
        <f t="shared" si="422"/>
        <v>0.62496093994125368</v>
      </c>
      <c r="AN616" s="71">
        <f t="shared" si="423"/>
        <v>6250</v>
      </c>
      <c r="AO616" s="71">
        <f t="shared" si="424"/>
        <v>10522.622686146262</v>
      </c>
      <c r="AP616" s="72">
        <f t="shared" si="438"/>
        <v>1.0896533785387241E-4</v>
      </c>
      <c r="AR616" s="116" t="s">
        <v>731</v>
      </c>
      <c r="AS616" s="116"/>
      <c r="AT616" s="25">
        <f t="shared" si="446"/>
        <v>0.58166623556422137</v>
      </c>
      <c r="AU616" s="48">
        <f t="shared" si="425"/>
        <v>6120.6543261133711</v>
      </c>
      <c r="AV616" s="25">
        <f t="shared" si="447"/>
        <v>0.31677780651794063</v>
      </c>
      <c r="AW616" s="48">
        <f t="shared" si="426"/>
        <v>3333.333333333333</v>
      </c>
      <c r="AX616" s="25">
        <f t="shared" si="448"/>
        <v>0.31677780651794063</v>
      </c>
      <c r="AY616" s="48">
        <f t="shared" si="427"/>
        <v>3333.333333333333</v>
      </c>
      <c r="AZ616" s="48">
        <f t="shared" si="428"/>
        <v>12787.320992780038</v>
      </c>
      <c r="BA616" s="25">
        <f t="shared" si="449"/>
        <v>4.7840083084622008E-4</v>
      </c>
      <c r="BC616" s="116" t="s">
        <v>1623</v>
      </c>
      <c r="BD616" s="116"/>
      <c r="BE616" s="56">
        <f t="shared" si="439"/>
        <v>0.33333333333333331</v>
      </c>
      <c r="BF616" s="48">
        <f t="shared" si="440"/>
        <v>4262.4403309266791</v>
      </c>
      <c r="BG616" s="56">
        <f t="shared" si="441"/>
        <v>0.33333333333333331</v>
      </c>
      <c r="BH616" s="48">
        <f t="shared" si="442"/>
        <v>3334.4444444444439</v>
      </c>
      <c r="BI616" s="56">
        <f t="shared" si="443"/>
        <v>0.33333333333333331</v>
      </c>
      <c r="BJ616" s="48">
        <f t="shared" si="444"/>
        <v>3334.4444444444439</v>
      </c>
      <c r="BK616" s="48">
        <f t="shared" si="429"/>
        <v>12787.320992780038</v>
      </c>
      <c r="BL616" s="51">
        <f t="shared" si="445"/>
        <v>4.7840083084627061E-4</v>
      </c>
    </row>
    <row r="617" spans="2:64" x14ac:dyDescent="0.2">
      <c r="B617" s="94">
        <v>44528</v>
      </c>
      <c r="C617" s="120">
        <f t="shared" si="450"/>
        <v>183.25294064916281</v>
      </c>
      <c r="D617" s="72">
        <f t="shared" si="459"/>
        <v>9.9999999999998918E-4</v>
      </c>
      <c r="E617" s="22">
        <v>1000</v>
      </c>
      <c r="F617" s="96">
        <f t="shared" si="452"/>
        <v>183252.9406491628</v>
      </c>
      <c r="G617" s="72">
        <f t="shared" si="453"/>
        <v>0.10886833239601502</v>
      </c>
      <c r="H617" s="21">
        <v>100</v>
      </c>
      <c r="I617" s="72">
        <f t="shared" si="460"/>
        <v>0</v>
      </c>
      <c r="J617" s="22">
        <v>5000</v>
      </c>
      <c r="K617" s="96">
        <f t="shared" si="454"/>
        <v>500000</v>
      </c>
      <c r="L617" s="72">
        <f t="shared" si="455"/>
        <v>0.29704388920132835</v>
      </c>
      <c r="M617" s="21">
        <v>100</v>
      </c>
      <c r="N617" s="72">
        <f t="shared" si="461"/>
        <v>0</v>
      </c>
      <c r="O617" s="22">
        <v>10000</v>
      </c>
      <c r="P617" s="96">
        <f t="shared" si="456"/>
        <v>1000000</v>
      </c>
      <c r="Q617" s="72">
        <f t="shared" si="457"/>
        <v>0.5940877784026567</v>
      </c>
      <c r="R617" s="120">
        <f t="shared" si="458"/>
        <v>1683252.9406491627</v>
      </c>
      <c r="S617" s="99">
        <f t="shared" si="451"/>
        <v>1</v>
      </c>
      <c r="V617" s="116" t="s">
        <v>732</v>
      </c>
      <c r="W617" s="116"/>
      <c r="X617" s="72">
        <f t="shared" si="430"/>
        <v>0.11486985151752097</v>
      </c>
      <c r="Y617" s="71">
        <f t="shared" si="431"/>
        <v>1148.7703088324081</v>
      </c>
      <c r="Z617" s="72">
        <f t="shared" si="432"/>
        <v>0.31248046997062684</v>
      </c>
      <c r="AA617" s="71">
        <f t="shared" si="433"/>
        <v>3125</v>
      </c>
      <c r="AB617" s="72">
        <f t="shared" si="434"/>
        <v>0.62496093994125368</v>
      </c>
      <c r="AC617" s="71">
        <f t="shared" si="435"/>
        <v>6250</v>
      </c>
      <c r="AD617" s="71">
        <f t="shared" si="436"/>
        <v>10523.770308832409</v>
      </c>
      <c r="AE617" s="72">
        <f t="shared" si="437"/>
        <v>1.0906241916834883E-4</v>
      </c>
      <c r="AG617" s="116" t="s">
        <v>1624</v>
      </c>
      <c r="AH617" s="116"/>
      <c r="AI617" s="82">
        <f t="shared" si="418"/>
        <v>0.11486985151752097</v>
      </c>
      <c r="AJ617" s="71">
        <f t="shared" si="419"/>
        <v>1148.7703088324081</v>
      </c>
      <c r="AK617" s="117">
        <f t="shared" si="420"/>
        <v>0.31248046997062684</v>
      </c>
      <c r="AL617" s="118">
        <f t="shared" si="421"/>
        <v>3125</v>
      </c>
      <c r="AM617" s="82">
        <f t="shared" si="422"/>
        <v>0.62496093994125368</v>
      </c>
      <c r="AN617" s="71">
        <f t="shared" si="423"/>
        <v>6250</v>
      </c>
      <c r="AO617" s="71">
        <f t="shared" si="424"/>
        <v>10523.770308832409</v>
      </c>
      <c r="AP617" s="72">
        <f t="shared" si="438"/>
        <v>1.090624191684153E-4</v>
      </c>
      <c r="AR617" s="116" t="s">
        <v>732</v>
      </c>
      <c r="AS617" s="116"/>
      <c r="AT617" s="25">
        <f t="shared" si="446"/>
        <v>0.58218440735991683</v>
      </c>
      <c r="AU617" s="48">
        <f t="shared" si="425"/>
        <v>6126.7749804394853</v>
      </c>
      <c r="AV617" s="25">
        <f t="shared" si="447"/>
        <v>0.31674326173156087</v>
      </c>
      <c r="AW617" s="48">
        <f t="shared" si="426"/>
        <v>3333.333333333333</v>
      </c>
      <c r="AX617" s="25">
        <f t="shared" si="448"/>
        <v>0.31674326173156087</v>
      </c>
      <c r="AY617" s="48">
        <f t="shared" si="427"/>
        <v>3333.333333333333</v>
      </c>
      <c r="AZ617" s="48">
        <f t="shared" si="428"/>
        <v>12793.441647106152</v>
      </c>
      <c r="BA617" s="25">
        <f t="shared" si="449"/>
        <v>4.7865024500206102E-4</v>
      </c>
      <c r="BC617" s="116" t="s">
        <v>1624</v>
      </c>
      <c r="BD617" s="116"/>
      <c r="BE617" s="56">
        <f t="shared" si="439"/>
        <v>0.33333333333333331</v>
      </c>
      <c r="BF617" s="48">
        <f t="shared" si="440"/>
        <v>4264.4805490353838</v>
      </c>
      <c r="BG617" s="56">
        <f t="shared" si="441"/>
        <v>0.33333333333333331</v>
      </c>
      <c r="BH617" s="48">
        <f t="shared" si="442"/>
        <v>3334.4444444444439</v>
      </c>
      <c r="BI617" s="56">
        <f t="shared" si="443"/>
        <v>0.33333333333333331</v>
      </c>
      <c r="BJ617" s="48">
        <f t="shared" si="444"/>
        <v>3334.4444444444439</v>
      </c>
      <c r="BK617" s="48">
        <f t="shared" si="429"/>
        <v>12793.441647106152</v>
      </c>
      <c r="BL617" s="51">
        <f t="shared" si="445"/>
        <v>4.7865024500204356E-4</v>
      </c>
    </row>
    <row r="618" spans="2:64" x14ac:dyDescent="0.2">
      <c r="B618" s="94">
        <v>44529</v>
      </c>
      <c r="C618" s="120">
        <f t="shared" si="450"/>
        <v>183.43619358981198</v>
      </c>
      <c r="D618" s="72">
        <f t="shared" si="459"/>
        <v>1.0000000000000323E-3</v>
      </c>
      <c r="E618" s="22">
        <v>1000</v>
      </c>
      <c r="F618" s="96">
        <f t="shared" si="452"/>
        <v>183436.19358981197</v>
      </c>
      <c r="G618" s="72">
        <f t="shared" si="453"/>
        <v>0.10896533785378994</v>
      </c>
      <c r="H618" s="21">
        <v>100</v>
      </c>
      <c r="I618" s="72">
        <f t="shared" si="460"/>
        <v>0</v>
      </c>
      <c r="J618" s="22">
        <v>5000</v>
      </c>
      <c r="K618" s="96">
        <f t="shared" si="454"/>
        <v>500000</v>
      </c>
      <c r="L618" s="72">
        <f t="shared" si="455"/>
        <v>0.29701155404873669</v>
      </c>
      <c r="M618" s="21">
        <v>100</v>
      </c>
      <c r="N618" s="72">
        <f t="shared" si="461"/>
        <v>0</v>
      </c>
      <c r="O618" s="22">
        <v>10000</v>
      </c>
      <c r="P618" s="96">
        <f t="shared" si="456"/>
        <v>1000000</v>
      </c>
      <c r="Q618" s="72">
        <f t="shared" si="457"/>
        <v>0.59402310809747338</v>
      </c>
      <c r="R618" s="120">
        <f t="shared" si="458"/>
        <v>1683436.1935898119</v>
      </c>
      <c r="S618" s="99">
        <f t="shared" si="451"/>
        <v>1</v>
      </c>
      <c r="V618" s="116" t="s">
        <v>733</v>
      </c>
      <c r="W618" s="116"/>
      <c r="X618" s="72">
        <f t="shared" si="430"/>
        <v>0.11498472136903851</v>
      </c>
      <c r="Y618" s="71">
        <f t="shared" si="431"/>
        <v>1149.9190791412407</v>
      </c>
      <c r="Z618" s="72">
        <f t="shared" si="432"/>
        <v>0.31248046997062684</v>
      </c>
      <c r="AA618" s="71">
        <f t="shared" si="433"/>
        <v>3125</v>
      </c>
      <c r="AB618" s="72">
        <f t="shared" si="434"/>
        <v>0.62496093994125368</v>
      </c>
      <c r="AC618" s="71">
        <f t="shared" si="435"/>
        <v>6250</v>
      </c>
      <c r="AD618" s="71">
        <f t="shared" si="436"/>
        <v>10524.91907914124</v>
      </c>
      <c r="AE618" s="72">
        <f t="shared" si="437"/>
        <v>1.0915957637989331E-4</v>
      </c>
      <c r="AG618" s="116" t="s">
        <v>1625</v>
      </c>
      <c r="AH618" s="116"/>
      <c r="AI618" s="82">
        <f t="shared" si="418"/>
        <v>0.11498472136903851</v>
      </c>
      <c r="AJ618" s="71">
        <f t="shared" si="419"/>
        <v>1149.9190791412407</v>
      </c>
      <c r="AK618" s="117">
        <f t="shared" si="420"/>
        <v>0.31248046997062684</v>
      </c>
      <c r="AL618" s="118">
        <f t="shared" si="421"/>
        <v>3125</v>
      </c>
      <c r="AM618" s="82">
        <f t="shared" si="422"/>
        <v>0.62496093994125368</v>
      </c>
      <c r="AN618" s="71">
        <f t="shared" si="423"/>
        <v>6250</v>
      </c>
      <c r="AO618" s="71">
        <f t="shared" si="424"/>
        <v>10524.91907914124</v>
      </c>
      <c r="AP618" s="72">
        <f t="shared" si="438"/>
        <v>1.0915957637980256E-4</v>
      </c>
      <c r="AR618" s="116" t="s">
        <v>733</v>
      </c>
      <c r="AS618" s="116"/>
      <c r="AT618" s="25">
        <f t="shared" si="446"/>
        <v>0.58270298415637101</v>
      </c>
      <c r="AU618" s="48">
        <f t="shared" si="425"/>
        <v>6132.9017554199254</v>
      </c>
      <c r="AV618" s="25">
        <f t="shared" si="447"/>
        <v>0.31670868994513063</v>
      </c>
      <c r="AW618" s="48">
        <f t="shared" si="426"/>
        <v>3333.333333333333</v>
      </c>
      <c r="AX618" s="25">
        <f t="shared" si="448"/>
        <v>0.31670868994513063</v>
      </c>
      <c r="AY618" s="48">
        <f t="shared" si="427"/>
        <v>3333.333333333333</v>
      </c>
      <c r="AZ618" s="48">
        <f t="shared" si="428"/>
        <v>12799.568422086591</v>
      </c>
      <c r="BA618" s="25">
        <f t="shared" si="449"/>
        <v>4.7889966980269808E-4</v>
      </c>
      <c r="BC618" s="116" t="s">
        <v>1625</v>
      </c>
      <c r="BD618" s="116"/>
      <c r="BE618" s="56">
        <f t="shared" si="439"/>
        <v>0.33333333333333331</v>
      </c>
      <c r="BF618" s="48">
        <f t="shared" si="440"/>
        <v>4266.5228073621965</v>
      </c>
      <c r="BG618" s="56">
        <f t="shared" si="441"/>
        <v>0.33333333333333331</v>
      </c>
      <c r="BH618" s="48">
        <f t="shared" si="442"/>
        <v>3334.4444444444439</v>
      </c>
      <c r="BI618" s="56">
        <f t="shared" si="443"/>
        <v>0.33333333333333331</v>
      </c>
      <c r="BJ618" s="48">
        <f t="shared" si="444"/>
        <v>3334.4444444444439</v>
      </c>
      <c r="BK618" s="48">
        <f t="shared" si="429"/>
        <v>12799.568422086591</v>
      </c>
      <c r="BL618" s="51">
        <f t="shared" si="445"/>
        <v>4.7889966980263488E-4</v>
      </c>
    </row>
    <row r="619" spans="2:64" x14ac:dyDescent="0.2">
      <c r="B619" s="94">
        <v>44530</v>
      </c>
      <c r="C619" s="120">
        <f t="shared" si="450"/>
        <v>183.61962978340179</v>
      </c>
      <c r="D619" s="72">
        <f t="shared" si="459"/>
        <v>1.0000000000000057E-3</v>
      </c>
      <c r="E619" s="22">
        <v>1000</v>
      </c>
      <c r="F619" s="96">
        <f t="shared" si="452"/>
        <v>183619.62978340179</v>
      </c>
      <c r="G619" s="72">
        <f t="shared" si="453"/>
        <v>0.1090624191682919</v>
      </c>
      <c r="H619" s="21">
        <v>100</v>
      </c>
      <c r="I619" s="72">
        <f t="shared" si="460"/>
        <v>0</v>
      </c>
      <c r="J619" s="22">
        <v>5000</v>
      </c>
      <c r="K619" s="96">
        <f t="shared" si="454"/>
        <v>500000</v>
      </c>
      <c r="L619" s="72">
        <f t="shared" si="455"/>
        <v>0.2969791936105694</v>
      </c>
      <c r="M619" s="21">
        <v>100</v>
      </c>
      <c r="N619" s="72">
        <f t="shared" si="461"/>
        <v>0</v>
      </c>
      <c r="O619" s="22">
        <v>10000</v>
      </c>
      <c r="P619" s="96">
        <f t="shared" si="456"/>
        <v>1000000</v>
      </c>
      <c r="Q619" s="72">
        <f t="shared" si="457"/>
        <v>0.59395838722113881</v>
      </c>
      <c r="R619" s="120">
        <f t="shared" si="458"/>
        <v>1683619.6297834017</v>
      </c>
      <c r="S619" s="99">
        <f t="shared" si="451"/>
        <v>1</v>
      </c>
      <c r="V619" s="116" t="s">
        <v>734</v>
      </c>
      <c r="W619" s="116"/>
      <c r="X619" s="72">
        <f t="shared" si="430"/>
        <v>0.11509970609040754</v>
      </c>
      <c r="Y619" s="71">
        <f t="shared" si="431"/>
        <v>1151.0689982203819</v>
      </c>
      <c r="Z619" s="72">
        <f t="shared" si="432"/>
        <v>0.31248046997062684</v>
      </c>
      <c r="AA619" s="71">
        <f t="shared" si="433"/>
        <v>3125</v>
      </c>
      <c r="AB619" s="72">
        <f t="shared" si="434"/>
        <v>0.62496093994125368</v>
      </c>
      <c r="AC619" s="71">
        <f t="shared" si="435"/>
        <v>6250</v>
      </c>
      <c r="AD619" s="71">
        <f t="shared" si="436"/>
        <v>10526.068998220382</v>
      </c>
      <c r="AE619" s="72">
        <f t="shared" si="437"/>
        <v>1.0925680952938358E-4</v>
      </c>
      <c r="AG619" s="116" t="s">
        <v>1626</v>
      </c>
      <c r="AH619" s="116"/>
      <c r="AI619" s="82">
        <f t="shared" si="418"/>
        <v>0.11509970609040754</v>
      </c>
      <c r="AJ619" s="71">
        <f t="shared" si="419"/>
        <v>1151.0689982203819</v>
      </c>
      <c r="AK619" s="117">
        <f t="shared" si="420"/>
        <v>0.31248046997062684</v>
      </c>
      <c r="AL619" s="118">
        <f t="shared" si="421"/>
        <v>3125</v>
      </c>
      <c r="AM619" s="82">
        <f t="shared" si="422"/>
        <v>0.62496093994125368</v>
      </c>
      <c r="AN619" s="71">
        <f t="shared" si="423"/>
        <v>6250</v>
      </c>
      <c r="AO619" s="71">
        <f t="shared" si="424"/>
        <v>10526.068998220382</v>
      </c>
      <c r="AP619" s="72">
        <f t="shared" si="438"/>
        <v>1.0925680952933448E-4</v>
      </c>
      <c r="AR619" s="116" t="s">
        <v>734</v>
      </c>
      <c r="AS619" s="116"/>
      <c r="AT619" s="25">
        <f t="shared" si="446"/>
        <v>0.58322196616925626</v>
      </c>
      <c r="AU619" s="48">
        <f t="shared" si="425"/>
        <v>6139.0346571753444</v>
      </c>
      <c r="AV619" s="25">
        <f t="shared" si="447"/>
        <v>0.31667409114427159</v>
      </c>
      <c r="AW619" s="48">
        <f t="shared" si="426"/>
        <v>3333.333333333333</v>
      </c>
      <c r="AX619" s="25">
        <f t="shared" si="448"/>
        <v>0.31667409114427159</v>
      </c>
      <c r="AY619" s="48">
        <f t="shared" si="427"/>
        <v>3333.333333333333</v>
      </c>
      <c r="AZ619" s="48">
        <f t="shared" si="428"/>
        <v>12805.701323842011</v>
      </c>
      <c r="BA619" s="25">
        <f t="shared" si="449"/>
        <v>4.7914910512428759E-4</v>
      </c>
      <c r="BC619" s="116" t="s">
        <v>1626</v>
      </c>
      <c r="BD619" s="116"/>
      <c r="BE619" s="56">
        <f t="shared" si="439"/>
        <v>0.33333333333333331</v>
      </c>
      <c r="BF619" s="48">
        <f t="shared" si="440"/>
        <v>4268.5671079473368</v>
      </c>
      <c r="BG619" s="56">
        <f t="shared" si="441"/>
        <v>0.33333333333333331</v>
      </c>
      <c r="BH619" s="48">
        <f t="shared" si="442"/>
        <v>3334.4444444444439</v>
      </c>
      <c r="BI619" s="56">
        <f t="shared" si="443"/>
        <v>0.33333333333333331</v>
      </c>
      <c r="BJ619" s="48">
        <f t="shared" si="444"/>
        <v>3334.4444444444439</v>
      </c>
      <c r="BK619" s="48">
        <f t="shared" si="429"/>
        <v>12805.701323842011</v>
      </c>
      <c r="BL619" s="51">
        <f t="shared" si="445"/>
        <v>4.791491051243657E-4</v>
      </c>
    </row>
    <row r="620" spans="2:64" x14ac:dyDescent="0.2">
      <c r="B620" s="94">
        <v>44531</v>
      </c>
      <c r="C620" s="120">
        <f t="shared" si="450"/>
        <v>183.8032494131852</v>
      </c>
      <c r="D620" s="72">
        <f t="shared" si="459"/>
        <v>1.000000000000033E-3</v>
      </c>
      <c r="E620" s="22">
        <v>1000</v>
      </c>
      <c r="F620" s="96">
        <f t="shared" si="452"/>
        <v>183803.2494131852</v>
      </c>
      <c r="G620" s="72">
        <f t="shared" si="453"/>
        <v>0.1091595763799848</v>
      </c>
      <c r="H620" s="21">
        <v>100</v>
      </c>
      <c r="I620" s="72">
        <f t="shared" si="460"/>
        <v>0</v>
      </c>
      <c r="J620" s="22">
        <v>5000</v>
      </c>
      <c r="K620" s="96">
        <f t="shared" si="454"/>
        <v>500000</v>
      </c>
      <c r="L620" s="72">
        <f t="shared" si="455"/>
        <v>0.29694680787333838</v>
      </c>
      <c r="M620" s="21">
        <v>100</v>
      </c>
      <c r="N620" s="72">
        <f t="shared" si="461"/>
        <v>0</v>
      </c>
      <c r="O620" s="22">
        <v>10000</v>
      </c>
      <c r="P620" s="96">
        <f t="shared" si="456"/>
        <v>1000000</v>
      </c>
      <c r="Q620" s="72">
        <f t="shared" si="457"/>
        <v>0.59389361574667676</v>
      </c>
      <c r="R620" s="120">
        <f t="shared" si="458"/>
        <v>1683803.2494131853</v>
      </c>
      <c r="S620" s="99">
        <f t="shared" si="451"/>
        <v>1</v>
      </c>
      <c r="V620" s="116" t="s">
        <v>735</v>
      </c>
      <c r="W620" s="116"/>
      <c r="X620" s="72">
        <f t="shared" si="430"/>
        <v>0.11521480579649797</v>
      </c>
      <c r="Y620" s="71">
        <f t="shared" si="431"/>
        <v>1152.2200672186025</v>
      </c>
      <c r="Z620" s="72">
        <f t="shared" si="432"/>
        <v>0.31248046997062684</v>
      </c>
      <c r="AA620" s="71">
        <f t="shared" si="433"/>
        <v>3125</v>
      </c>
      <c r="AB620" s="72">
        <f t="shared" si="434"/>
        <v>0.62496093994125368</v>
      </c>
      <c r="AC620" s="71">
        <f t="shared" si="435"/>
        <v>6250</v>
      </c>
      <c r="AD620" s="71">
        <f t="shared" si="436"/>
        <v>10527.220067218603</v>
      </c>
      <c r="AE620" s="72">
        <f t="shared" si="437"/>
        <v>1.0935411865675486E-4</v>
      </c>
      <c r="AG620" s="116" t="s">
        <v>1627</v>
      </c>
      <c r="AH620" s="116"/>
      <c r="AI620" s="82">
        <f t="shared" si="418"/>
        <v>0.11521480579649797</v>
      </c>
      <c r="AJ620" s="71">
        <f t="shared" si="419"/>
        <v>1152.2200672186025</v>
      </c>
      <c r="AK620" s="117">
        <f t="shared" si="420"/>
        <v>0.31248046997062684</v>
      </c>
      <c r="AL620" s="118">
        <f t="shared" si="421"/>
        <v>3125</v>
      </c>
      <c r="AM620" s="82">
        <f t="shared" si="422"/>
        <v>0.62496093994125368</v>
      </c>
      <c r="AN620" s="71">
        <f t="shared" si="423"/>
        <v>6250</v>
      </c>
      <c r="AO620" s="71">
        <f t="shared" si="424"/>
        <v>10527.220067218603</v>
      </c>
      <c r="AP620" s="72">
        <f t="shared" si="438"/>
        <v>1.0935411865675704E-4</v>
      </c>
      <c r="AR620" s="116" t="s">
        <v>735</v>
      </c>
      <c r="AS620" s="116"/>
      <c r="AT620" s="25">
        <f t="shared" si="446"/>
        <v>0.58374135361417756</v>
      </c>
      <c r="AU620" s="48">
        <f t="shared" si="425"/>
        <v>6145.1736918325205</v>
      </c>
      <c r="AV620" s="25">
        <f t="shared" si="447"/>
        <v>0.31663946531461018</v>
      </c>
      <c r="AW620" s="48">
        <f t="shared" si="426"/>
        <v>3333.333333333333</v>
      </c>
      <c r="AX620" s="25">
        <f t="shared" si="448"/>
        <v>0.31663946531461018</v>
      </c>
      <c r="AY620" s="48">
        <f t="shared" si="427"/>
        <v>3333.333333333333</v>
      </c>
      <c r="AZ620" s="48">
        <f t="shared" si="428"/>
        <v>12811.840358499187</v>
      </c>
      <c r="BA620" s="25">
        <f t="shared" si="449"/>
        <v>4.7939855084277116E-4</v>
      </c>
      <c r="BC620" s="116" t="s">
        <v>1627</v>
      </c>
      <c r="BD620" s="116"/>
      <c r="BE620" s="56">
        <f t="shared" si="439"/>
        <v>0.33333333333333331</v>
      </c>
      <c r="BF620" s="48">
        <f t="shared" si="440"/>
        <v>4270.6134528330622</v>
      </c>
      <c r="BG620" s="56">
        <f t="shared" si="441"/>
        <v>0.33333333333333331</v>
      </c>
      <c r="BH620" s="48">
        <f t="shared" si="442"/>
        <v>3334.4444444444439</v>
      </c>
      <c r="BI620" s="56">
        <f t="shared" si="443"/>
        <v>0.33333333333333331</v>
      </c>
      <c r="BJ620" s="48">
        <f t="shared" si="444"/>
        <v>3334.4444444444439</v>
      </c>
      <c r="BK620" s="48">
        <f t="shared" si="429"/>
        <v>12811.840358499187</v>
      </c>
      <c r="BL620" s="51">
        <f t="shared" si="445"/>
        <v>4.7939855084266902E-4</v>
      </c>
    </row>
    <row r="621" spans="2:64" x14ac:dyDescent="0.2">
      <c r="B621" s="94">
        <v>44532</v>
      </c>
      <c r="C621" s="120">
        <f t="shared" si="450"/>
        <v>183.98705266259839</v>
      </c>
      <c r="D621" s="72">
        <f t="shared" si="459"/>
        <v>1.0000000000000154E-3</v>
      </c>
      <c r="E621" s="22">
        <v>1000</v>
      </c>
      <c r="F621" s="96">
        <f t="shared" si="452"/>
        <v>183987.05266259838</v>
      </c>
      <c r="G621" s="72">
        <f t="shared" si="453"/>
        <v>0.10925680952931993</v>
      </c>
      <c r="H621" s="21">
        <v>100</v>
      </c>
      <c r="I621" s="72">
        <f t="shared" si="460"/>
        <v>0</v>
      </c>
      <c r="J621" s="22">
        <v>5000</v>
      </c>
      <c r="K621" s="96">
        <f t="shared" si="454"/>
        <v>500000</v>
      </c>
      <c r="L621" s="72">
        <f t="shared" si="455"/>
        <v>0.29691439682356002</v>
      </c>
      <c r="M621" s="21">
        <v>100</v>
      </c>
      <c r="N621" s="72">
        <f t="shared" si="461"/>
        <v>0</v>
      </c>
      <c r="O621" s="22">
        <v>10000</v>
      </c>
      <c r="P621" s="96">
        <f t="shared" si="456"/>
        <v>1000000</v>
      </c>
      <c r="Q621" s="72">
        <f t="shared" si="457"/>
        <v>0.59382879364712005</v>
      </c>
      <c r="R621" s="120">
        <f t="shared" si="458"/>
        <v>1683987.0526625984</v>
      </c>
      <c r="S621" s="99">
        <f t="shared" si="451"/>
        <v>1</v>
      </c>
      <c r="V621" s="116" t="s">
        <v>736</v>
      </c>
      <c r="W621" s="116"/>
      <c r="X621" s="72">
        <f t="shared" si="430"/>
        <v>0.11533002060229444</v>
      </c>
      <c r="Y621" s="71">
        <f t="shared" si="431"/>
        <v>1153.3722872858209</v>
      </c>
      <c r="Z621" s="72">
        <f t="shared" si="432"/>
        <v>0.31248046997062684</v>
      </c>
      <c r="AA621" s="71">
        <f t="shared" si="433"/>
        <v>3125</v>
      </c>
      <c r="AB621" s="72">
        <f t="shared" si="434"/>
        <v>0.62496093994125368</v>
      </c>
      <c r="AC621" s="71">
        <f t="shared" si="435"/>
        <v>6250</v>
      </c>
      <c r="AD621" s="71">
        <f t="shared" si="436"/>
        <v>10528.37228728582</v>
      </c>
      <c r="AE621" s="72">
        <f t="shared" si="437"/>
        <v>1.0945150380251208E-4</v>
      </c>
      <c r="AG621" s="116" t="s">
        <v>1628</v>
      </c>
      <c r="AH621" s="116"/>
      <c r="AI621" s="82">
        <f t="shared" si="418"/>
        <v>0.11533002060229444</v>
      </c>
      <c r="AJ621" s="71">
        <f t="shared" si="419"/>
        <v>1153.3722872858209</v>
      </c>
      <c r="AK621" s="117">
        <f t="shared" si="420"/>
        <v>0.31248046997062684</v>
      </c>
      <c r="AL621" s="118">
        <f t="shared" si="421"/>
        <v>3125</v>
      </c>
      <c r="AM621" s="82">
        <f t="shared" si="422"/>
        <v>0.62496093994125368</v>
      </c>
      <c r="AN621" s="71">
        <f t="shared" si="423"/>
        <v>6250</v>
      </c>
      <c r="AO621" s="71">
        <f t="shared" si="424"/>
        <v>10528.37228728582</v>
      </c>
      <c r="AP621" s="72">
        <f t="shared" si="438"/>
        <v>1.0945150380248236E-4</v>
      </c>
      <c r="AR621" s="116" t="s">
        <v>736</v>
      </c>
      <c r="AS621" s="116"/>
      <c r="AT621" s="25">
        <f t="shared" si="446"/>
        <v>0.58426114670667118</v>
      </c>
      <c r="AU621" s="48">
        <f t="shared" si="425"/>
        <v>6151.3188655243521</v>
      </c>
      <c r="AV621" s="25">
        <f t="shared" si="447"/>
        <v>0.31660481244177729</v>
      </c>
      <c r="AW621" s="48">
        <f t="shared" si="426"/>
        <v>3333.333333333333</v>
      </c>
      <c r="AX621" s="25">
        <f t="shared" si="448"/>
        <v>0.31660481244177729</v>
      </c>
      <c r="AY621" s="48">
        <f t="shared" si="427"/>
        <v>3333.333333333333</v>
      </c>
      <c r="AZ621" s="48">
        <f t="shared" si="428"/>
        <v>12817.985532191018</v>
      </c>
      <c r="BA621" s="25">
        <f t="shared" si="449"/>
        <v>4.7964800683416019E-4</v>
      </c>
      <c r="BC621" s="116" t="s">
        <v>1628</v>
      </c>
      <c r="BD621" s="116"/>
      <c r="BE621" s="56">
        <f t="shared" si="439"/>
        <v>0.33333333333333331</v>
      </c>
      <c r="BF621" s="48">
        <f t="shared" si="440"/>
        <v>4272.6618440636721</v>
      </c>
      <c r="BG621" s="56">
        <f t="shared" si="441"/>
        <v>0.33333333333333331</v>
      </c>
      <c r="BH621" s="48">
        <f t="shared" si="442"/>
        <v>3334.4444444444439</v>
      </c>
      <c r="BI621" s="56">
        <f t="shared" si="443"/>
        <v>0.33333333333333331</v>
      </c>
      <c r="BJ621" s="48">
        <f t="shared" si="444"/>
        <v>3334.4444444444439</v>
      </c>
      <c r="BK621" s="48">
        <f t="shared" si="429"/>
        <v>12817.985532191018</v>
      </c>
      <c r="BL621" s="51">
        <f t="shared" si="445"/>
        <v>4.7964800683408804E-4</v>
      </c>
    </row>
    <row r="622" spans="2:64" x14ac:dyDescent="0.2">
      <c r="B622" s="94">
        <v>44533</v>
      </c>
      <c r="C622" s="120">
        <f t="shared" si="450"/>
        <v>184.17103971526097</v>
      </c>
      <c r="D622" s="72">
        <f t="shared" si="459"/>
        <v>9.9999999999993974E-4</v>
      </c>
      <c r="E622" s="22">
        <v>1000</v>
      </c>
      <c r="F622" s="96">
        <f t="shared" si="452"/>
        <v>184171.03971526097</v>
      </c>
      <c r="G622" s="72">
        <f t="shared" si="453"/>
        <v>0.10935411865673593</v>
      </c>
      <c r="H622" s="21">
        <v>100</v>
      </c>
      <c r="I622" s="72">
        <f t="shared" si="460"/>
        <v>0</v>
      </c>
      <c r="J622" s="22">
        <v>5000</v>
      </c>
      <c r="K622" s="96">
        <f t="shared" si="454"/>
        <v>500000</v>
      </c>
      <c r="L622" s="72">
        <f t="shared" si="455"/>
        <v>0.29688196044775467</v>
      </c>
      <c r="M622" s="21">
        <v>100</v>
      </c>
      <c r="N622" s="72">
        <f t="shared" si="461"/>
        <v>0</v>
      </c>
      <c r="O622" s="22">
        <v>10000</v>
      </c>
      <c r="P622" s="96">
        <f t="shared" si="456"/>
        <v>1000000</v>
      </c>
      <c r="Q622" s="72">
        <f t="shared" si="457"/>
        <v>0.59376392089550933</v>
      </c>
      <c r="R622" s="120">
        <f t="shared" si="458"/>
        <v>1684171.039715261</v>
      </c>
      <c r="S622" s="99">
        <f t="shared" si="451"/>
        <v>1</v>
      </c>
      <c r="V622" s="116" t="s">
        <v>737</v>
      </c>
      <c r="W622" s="116"/>
      <c r="X622" s="72">
        <f t="shared" si="430"/>
        <v>0.11544535062289675</v>
      </c>
      <c r="Y622" s="71">
        <f t="shared" si="431"/>
        <v>1154.5256595731069</v>
      </c>
      <c r="Z622" s="72">
        <f t="shared" si="432"/>
        <v>0.31248046997062684</v>
      </c>
      <c r="AA622" s="71">
        <f t="shared" si="433"/>
        <v>3125</v>
      </c>
      <c r="AB622" s="72">
        <f t="shared" si="434"/>
        <v>0.62496093994125368</v>
      </c>
      <c r="AC622" s="71">
        <f t="shared" si="435"/>
        <v>6250</v>
      </c>
      <c r="AD622" s="71">
        <f t="shared" si="436"/>
        <v>10529.525659573108</v>
      </c>
      <c r="AE622" s="72">
        <f t="shared" si="437"/>
        <v>1.0954896500772927E-4</v>
      </c>
      <c r="AG622" s="116" t="s">
        <v>1629</v>
      </c>
      <c r="AH622" s="116"/>
      <c r="AI622" s="82">
        <f t="shared" si="418"/>
        <v>0.11544535062289675</v>
      </c>
      <c r="AJ622" s="71">
        <f t="shared" si="419"/>
        <v>1154.5256595731069</v>
      </c>
      <c r="AK622" s="117">
        <f t="shared" si="420"/>
        <v>0.31248046997062684</v>
      </c>
      <c r="AL622" s="118">
        <f t="shared" si="421"/>
        <v>3125</v>
      </c>
      <c r="AM622" s="82">
        <f t="shared" si="422"/>
        <v>0.62496093994125368</v>
      </c>
      <c r="AN622" s="71">
        <f t="shared" si="423"/>
        <v>6250</v>
      </c>
      <c r="AO622" s="71">
        <f t="shared" si="424"/>
        <v>10529.525659573108</v>
      </c>
      <c r="AP622" s="72">
        <f t="shared" si="438"/>
        <v>1.0954896500781075E-4</v>
      </c>
      <c r="AR622" s="116" t="s">
        <v>737</v>
      </c>
      <c r="AS622" s="116"/>
      <c r="AT622" s="25">
        <f t="shared" si="446"/>
        <v>0.58478134566220485</v>
      </c>
      <c r="AU622" s="48">
        <f t="shared" si="425"/>
        <v>6157.4701843898774</v>
      </c>
      <c r="AV622" s="25">
        <f t="shared" si="447"/>
        <v>0.31657013251140831</v>
      </c>
      <c r="AW622" s="48">
        <f t="shared" si="426"/>
        <v>3333.333333333333</v>
      </c>
      <c r="AX622" s="25">
        <f t="shared" si="448"/>
        <v>0.31657013251140831</v>
      </c>
      <c r="AY622" s="48">
        <f t="shared" si="427"/>
        <v>3333.333333333333</v>
      </c>
      <c r="AZ622" s="48">
        <f t="shared" si="428"/>
        <v>12824.136851056544</v>
      </c>
      <c r="BA622" s="25">
        <f t="shared" si="449"/>
        <v>4.7989747297481932E-4</v>
      </c>
      <c r="BC622" s="116" t="s">
        <v>1629</v>
      </c>
      <c r="BD622" s="116"/>
      <c r="BE622" s="56">
        <f t="shared" si="439"/>
        <v>0.33333333333333331</v>
      </c>
      <c r="BF622" s="48">
        <f t="shared" si="440"/>
        <v>4274.7122836855142</v>
      </c>
      <c r="BG622" s="56">
        <f t="shared" si="441"/>
        <v>0.33333333333333331</v>
      </c>
      <c r="BH622" s="48">
        <f t="shared" si="442"/>
        <v>3334.4444444444439</v>
      </c>
      <c r="BI622" s="56">
        <f t="shared" si="443"/>
        <v>0.33333333333333331</v>
      </c>
      <c r="BJ622" s="48">
        <f t="shared" si="444"/>
        <v>3334.4444444444439</v>
      </c>
      <c r="BK622" s="48">
        <f t="shared" si="429"/>
        <v>12824.136851056544</v>
      </c>
      <c r="BL622" s="51">
        <f t="shared" si="445"/>
        <v>4.7989747297472185E-4</v>
      </c>
    </row>
    <row r="623" spans="2:64" x14ac:dyDescent="0.2">
      <c r="B623" s="94">
        <v>44534</v>
      </c>
      <c r="C623" s="120">
        <f t="shared" si="450"/>
        <v>184.35521075497624</v>
      </c>
      <c r="D623" s="72">
        <f t="shared" si="459"/>
        <v>1.0000000000000312E-3</v>
      </c>
      <c r="E623" s="22">
        <v>1000</v>
      </c>
      <c r="F623" s="96">
        <f t="shared" si="452"/>
        <v>184355.21075497623</v>
      </c>
      <c r="G623" s="72">
        <f t="shared" si="453"/>
        <v>0.10945150380265868</v>
      </c>
      <c r="H623" s="21">
        <v>100</v>
      </c>
      <c r="I623" s="72">
        <f t="shared" si="460"/>
        <v>0</v>
      </c>
      <c r="J623" s="22">
        <v>5000</v>
      </c>
      <c r="K623" s="96">
        <f t="shared" si="454"/>
        <v>500000</v>
      </c>
      <c r="L623" s="72">
        <f t="shared" si="455"/>
        <v>0.29684949873244715</v>
      </c>
      <c r="M623" s="21">
        <v>100</v>
      </c>
      <c r="N623" s="72">
        <f t="shared" si="461"/>
        <v>0</v>
      </c>
      <c r="O623" s="22">
        <v>10000</v>
      </c>
      <c r="P623" s="96">
        <f t="shared" si="456"/>
        <v>1000000</v>
      </c>
      <c r="Q623" s="72">
        <f t="shared" si="457"/>
        <v>0.5936989974648943</v>
      </c>
      <c r="R623" s="120">
        <f t="shared" si="458"/>
        <v>1684355.2107549761</v>
      </c>
      <c r="S623" s="99">
        <f t="shared" si="451"/>
        <v>1</v>
      </c>
      <c r="V623" s="116" t="s">
        <v>738</v>
      </c>
      <c r="W623" s="116"/>
      <c r="X623" s="72">
        <f t="shared" si="430"/>
        <v>0.11556079597351966</v>
      </c>
      <c r="Y623" s="71">
        <f t="shared" si="431"/>
        <v>1155.6801852326801</v>
      </c>
      <c r="Z623" s="72">
        <f t="shared" si="432"/>
        <v>0.31248046997062684</v>
      </c>
      <c r="AA623" s="71">
        <f t="shared" si="433"/>
        <v>3125</v>
      </c>
      <c r="AB623" s="72">
        <f t="shared" si="434"/>
        <v>0.62496093994125368</v>
      </c>
      <c r="AC623" s="71">
        <f t="shared" si="435"/>
        <v>6250</v>
      </c>
      <c r="AD623" s="71">
        <f t="shared" si="436"/>
        <v>10530.680185232679</v>
      </c>
      <c r="AE623" s="72">
        <f t="shared" si="437"/>
        <v>1.0964650231145771E-4</v>
      </c>
      <c r="AG623" s="116" t="s">
        <v>1630</v>
      </c>
      <c r="AH623" s="116"/>
      <c r="AI623" s="82">
        <f t="shared" si="418"/>
        <v>0.11556079597351966</v>
      </c>
      <c r="AJ623" s="71">
        <f t="shared" si="419"/>
        <v>1155.6801852326801</v>
      </c>
      <c r="AK623" s="117">
        <f t="shared" si="420"/>
        <v>0.31248046997062684</v>
      </c>
      <c r="AL623" s="118">
        <f t="shared" si="421"/>
        <v>3125</v>
      </c>
      <c r="AM623" s="82">
        <f t="shared" si="422"/>
        <v>0.62496093994125368</v>
      </c>
      <c r="AN623" s="71">
        <f t="shared" si="423"/>
        <v>6250</v>
      </c>
      <c r="AO623" s="71">
        <f t="shared" si="424"/>
        <v>10530.680185232679</v>
      </c>
      <c r="AP623" s="72">
        <f t="shared" si="438"/>
        <v>1.0964650231137796E-4</v>
      </c>
      <c r="AR623" s="116" t="s">
        <v>738</v>
      </c>
      <c r="AS623" s="116"/>
      <c r="AT623" s="25">
        <f t="shared" si="446"/>
        <v>0.58530195069617719</v>
      </c>
      <c r="AU623" s="48">
        <f t="shared" si="425"/>
        <v>6163.6276545742676</v>
      </c>
      <c r="AV623" s="25">
        <f t="shared" si="447"/>
        <v>0.3165354255091436</v>
      </c>
      <c r="AW623" s="48">
        <f t="shared" si="426"/>
        <v>3333.333333333333</v>
      </c>
      <c r="AX623" s="25">
        <f t="shared" si="448"/>
        <v>0.3165354255091436</v>
      </c>
      <c r="AY623" s="48">
        <f t="shared" si="427"/>
        <v>3333.333333333333</v>
      </c>
      <c r="AZ623" s="48">
        <f t="shared" si="428"/>
        <v>12830.294321240934</v>
      </c>
      <c r="BA623" s="25">
        <f t="shared" si="449"/>
        <v>4.8014694914004627E-4</v>
      </c>
      <c r="BC623" s="116" t="s">
        <v>1630</v>
      </c>
      <c r="BD623" s="116"/>
      <c r="BE623" s="56">
        <f t="shared" si="439"/>
        <v>0.33333333333333331</v>
      </c>
      <c r="BF623" s="48">
        <f t="shared" si="440"/>
        <v>4276.7647737469779</v>
      </c>
      <c r="BG623" s="56">
        <f t="shared" si="441"/>
        <v>0.33333333333333331</v>
      </c>
      <c r="BH623" s="48">
        <f t="shared" si="442"/>
        <v>3334.4444444444439</v>
      </c>
      <c r="BI623" s="56">
        <f t="shared" si="443"/>
        <v>0.33333333333333331</v>
      </c>
      <c r="BJ623" s="48">
        <f t="shared" si="444"/>
        <v>3334.4444444444439</v>
      </c>
      <c r="BK623" s="48">
        <f t="shared" si="429"/>
        <v>12830.294321240934</v>
      </c>
      <c r="BL623" s="51">
        <f t="shared" si="445"/>
        <v>4.8014694914000344E-4</v>
      </c>
    </row>
    <row r="624" spans="2:64" x14ac:dyDescent="0.2">
      <c r="B624" s="94">
        <v>44535</v>
      </c>
      <c r="C624" s="120">
        <f t="shared" si="450"/>
        <v>184.53956596573121</v>
      </c>
      <c r="D624" s="72">
        <f t="shared" si="459"/>
        <v>9.9999999999998051E-4</v>
      </c>
      <c r="E624" s="22">
        <v>1000</v>
      </c>
      <c r="F624" s="96">
        <f t="shared" si="452"/>
        <v>184539.56596573122</v>
      </c>
      <c r="G624" s="72">
        <f t="shared" si="453"/>
        <v>0.10954896500750125</v>
      </c>
      <c r="H624" s="21">
        <v>100</v>
      </c>
      <c r="I624" s="72">
        <f t="shared" si="460"/>
        <v>0</v>
      </c>
      <c r="J624" s="22">
        <v>5000</v>
      </c>
      <c r="K624" s="96">
        <f t="shared" si="454"/>
        <v>500000</v>
      </c>
      <c r="L624" s="72">
        <f t="shared" si="455"/>
        <v>0.29681701166416624</v>
      </c>
      <c r="M624" s="21">
        <v>100</v>
      </c>
      <c r="N624" s="72">
        <f t="shared" si="461"/>
        <v>0</v>
      </c>
      <c r="O624" s="22">
        <v>10000</v>
      </c>
      <c r="P624" s="96">
        <f t="shared" si="456"/>
        <v>1000000</v>
      </c>
      <c r="Q624" s="72">
        <f t="shared" si="457"/>
        <v>0.59363402332833248</v>
      </c>
      <c r="R624" s="120">
        <f t="shared" si="458"/>
        <v>1684539.5659657312</v>
      </c>
      <c r="S624" s="99">
        <f t="shared" si="451"/>
        <v>1</v>
      </c>
      <c r="V624" s="116" t="s">
        <v>739</v>
      </c>
      <c r="W624" s="116"/>
      <c r="X624" s="72">
        <f t="shared" si="430"/>
        <v>0.11567635676949319</v>
      </c>
      <c r="Y624" s="71">
        <f t="shared" si="431"/>
        <v>1156.8358654179128</v>
      </c>
      <c r="Z624" s="72">
        <f t="shared" si="432"/>
        <v>0.31248046997062684</v>
      </c>
      <c r="AA624" s="71">
        <f t="shared" si="433"/>
        <v>3125</v>
      </c>
      <c r="AB624" s="72">
        <f t="shared" si="434"/>
        <v>0.62496093994125368</v>
      </c>
      <c r="AC624" s="71">
        <f t="shared" si="435"/>
        <v>6250</v>
      </c>
      <c r="AD624" s="71">
        <f t="shared" si="436"/>
        <v>10531.835865417914</v>
      </c>
      <c r="AE624" s="72">
        <f t="shared" si="437"/>
        <v>1.0974411575573637E-4</v>
      </c>
      <c r="AG624" s="116" t="s">
        <v>1631</v>
      </c>
      <c r="AH624" s="116"/>
      <c r="AI624" s="82">
        <f t="shared" si="418"/>
        <v>0.11567635676949319</v>
      </c>
      <c r="AJ624" s="71">
        <f t="shared" si="419"/>
        <v>1156.8358654179128</v>
      </c>
      <c r="AK624" s="117">
        <f t="shared" si="420"/>
        <v>0.31248046997062684</v>
      </c>
      <c r="AL624" s="118">
        <f t="shared" si="421"/>
        <v>3125</v>
      </c>
      <c r="AM624" s="82">
        <f t="shared" si="422"/>
        <v>0.62496093994125368</v>
      </c>
      <c r="AN624" s="71">
        <f t="shared" si="423"/>
        <v>6250</v>
      </c>
      <c r="AO624" s="71">
        <f t="shared" si="424"/>
        <v>10531.835865417914</v>
      </c>
      <c r="AP624" s="72">
        <f t="shared" si="438"/>
        <v>1.0974411575581655E-4</v>
      </c>
      <c r="AR624" s="116" t="s">
        <v>739</v>
      </c>
      <c r="AS624" s="116"/>
      <c r="AT624" s="25">
        <f t="shared" si="446"/>
        <v>0.5858229620239167</v>
      </c>
      <c r="AU624" s="48">
        <f t="shared" si="425"/>
        <v>6169.7912822288426</v>
      </c>
      <c r="AV624" s="25">
        <f t="shared" si="447"/>
        <v>0.31650069142062753</v>
      </c>
      <c r="AW624" s="48">
        <f t="shared" si="426"/>
        <v>3333.333333333333</v>
      </c>
      <c r="AX624" s="25">
        <f t="shared" si="448"/>
        <v>0.31650069142062753</v>
      </c>
      <c r="AY624" s="48">
        <f t="shared" si="427"/>
        <v>3333.333333333333</v>
      </c>
      <c r="AZ624" s="48">
        <f t="shared" si="428"/>
        <v>12836.45794889551</v>
      </c>
      <c r="BA624" s="25">
        <f t="shared" si="449"/>
        <v>4.803964352066271E-4</v>
      </c>
      <c r="BC624" s="116" t="s">
        <v>1631</v>
      </c>
      <c r="BD624" s="116"/>
      <c r="BE624" s="56">
        <f t="shared" si="439"/>
        <v>0.33333333333333331</v>
      </c>
      <c r="BF624" s="48">
        <f t="shared" si="440"/>
        <v>4278.8193162985026</v>
      </c>
      <c r="BG624" s="56">
        <f t="shared" si="441"/>
        <v>0.33333333333333331</v>
      </c>
      <c r="BH624" s="48">
        <f t="shared" si="442"/>
        <v>3334.4444444444439</v>
      </c>
      <c r="BI624" s="56">
        <f t="shared" si="443"/>
        <v>0.33333333333333331</v>
      </c>
      <c r="BJ624" s="48">
        <f t="shared" si="444"/>
        <v>3334.4444444444439</v>
      </c>
      <c r="BK624" s="48">
        <f t="shared" si="429"/>
        <v>12836.45794889551</v>
      </c>
      <c r="BL624" s="51">
        <f t="shared" si="445"/>
        <v>4.8039643520669806E-4</v>
      </c>
    </row>
    <row r="625" spans="2:64" x14ac:dyDescent="0.2">
      <c r="B625" s="94">
        <v>44536</v>
      </c>
      <c r="C625" s="120">
        <f t="shared" si="450"/>
        <v>184.72410553169695</v>
      </c>
      <c r="D625" s="72">
        <f t="shared" si="459"/>
        <v>1.0000000000000239E-3</v>
      </c>
      <c r="E625" s="22">
        <v>1000</v>
      </c>
      <c r="F625" s="96">
        <f t="shared" si="452"/>
        <v>184724.10553169696</v>
      </c>
      <c r="G625" s="72">
        <f t="shared" si="453"/>
        <v>0.10964650231166381</v>
      </c>
      <c r="H625" s="21">
        <v>100</v>
      </c>
      <c r="I625" s="72">
        <f t="shared" si="460"/>
        <v>0</v>
      </c>
      <c r="J625" s="22">
        <v>5000</v>
      </c>
      <c r="K625" s="96">
        <f t="shared" si="454"/>
        <v>500000</v>
      </c>
      <c r="L625" s="72">
        <f t="shared" si="455"/>
        <v>0.29678449922944539</v>
      </c>
      <c r="M625" s="21">
        <v>100</v>
      </c>
      <c r="N625" s="72">
        <f t="shared" si="461"/>
        <v>0</v>
      </c>
      <c r="O625" s="22">
        <v>10000</v>
      </c>
      <c r="P625" s="96">
        <f t="shared" si="456"/>
        <v>1000000</v>
      </c>
      <c r="Q625" s="72">
        <f t="shared" si="457"/>
        <v>0.59356899845889077</v>
      </c>
      <c r="R625" s="120">
        <f t="shared" si="458"/>
        <v>1684724.1055316969</v>
      </c>
      <c r="S625" s="99">
        <f t="shared" si="451"/>
        <v>1</v>
      </c>
      <c r="V625" s="116" t="s">
        <v>740</v>
      </c>
      <c r="W625" s="116"/>
      <c r="X625" s="72">
        <f t="shared" si="430"/>
        <v>0.11579203312626268</v>
      </c>
      <c r="Y625" s="71">
        <f t="shared" si="431"/>
        <v>1157.9927012833307</v>
      </c>
      <c r="Z625" s="72">
        <f t="shared" si="432"/>
        <v>0.31248046997062684</v>
      </c>
      <c r="AA625" s="71">
        <f t="shared" si="433"/>
        <v>3125</v>
      </c>
      <c r="AB625" s="72">
        <f t="shared" si="434"/>
        <v>0.62496093994125368</v>
      </c>
      <c r="AC625" s="71">
        <f t="shared" si="435"/>
        <v>6250</v>
      </c>
      <c r="AD625" s="71">
        <f t="shared" si="436"/>
        <v>10532.99270128333</v>
      </c>
      <c r="AE625" s="72">
        <f t="shared" si="437"/>
        <v>1.0984180537937198E-4</v>
      </c>
      <c r="AG625" s="116" t="s">
        <v>1632</v>
      </c>
      <c r="AH625" s="116"/>
      <c r="AI625" s="82">
        <f t="shared" si="418"/>
        <v>0.11579203312626268</v>
      </c>
      <c r="AJ625" s="71">
        <f t="shared" si="419"/>
        <v>1157.9927012833307</v>
      </c>
      <c r="AK625" s="117">
        <f t="shared" si="420"/>
        <v>0.31248046997062684</v>
      </c>
      <c r="AL625" s="118">
        <f t="shared" si="421"/>
        <v>3125</v>
      </c>
      <c r="AM625" s="82">
        <f t="shared" si="422"/>
        <v>0.62496093994125368</v>
      </c>
      <c r="AN625" s="71">
        <f t="shared" si="423"/>
        <v>6250</v>
      </c>
      <c r="AO625" s="71">
        <f t="shared" si="424"/>
        <v>10532.99270128333</v>
      </c>
      <c r="AP625" s="72">
        <f t="shared" si="438"/>
        <v>1.098418053793182E-4</v>
      </c>
      <c r="AR625" s="116" t="s">
        <v>740</v>
      </c>
      <c r="AS625" s="116"/>
      <c r="AT625" s="25">
        <f t="shared" si="446"/>
        <v>0.58634437986068266</v>
      </c>
      <c r="AU625" s="48">
        <f t="shared" si="425"/>
        <v>6175.9610735110709</v>
      </c>
      <c r="AV625" s="25">
        <f t="shared" si="447"/>
        <v>0.31646593023150987</v>
      </c>
      <c r="AW625" s="48">
        <f t="shared" si="426"/>
        <v>3333.333333333333</v>
      </c>
      <c r="AX625" s="25">
        <f t="shared" si="448"/>
        <v>0.31646593023150987</v>
      </c>
      <c r="AY625" s="48">
        <f t="shared" si="427"/>
        <v>3333.333333333333</v>
      </c>
      <c r="AZ625" s="48">
        <f t="shared" si="428"/>
        <v>12842.627740177737</v>
      </c>
      <c r="BA625" s="25">
        <f t="shared" si="449"/>
        <v>4.8064593104971359E-4</v>
      </c>
      <c r="BC625" s="116" t="s">
        <v>1632</v>
      </c>
      <c r="BD625" s="116"/>
      <c r="BE625" s="56">
        <f t="shared" si="439"/>
        <v>0.33333333333333331</v>
      </c>
      <c r="BF625" s="48">
        <f t="shared" si="440"/>
        <v>4280.8759133925787</v>
      </c>
      <c r="BG625" s="56">
        <f t="shared" si="441"/>
        <v>0.33333333333333331</v>
      </c>
      <c r="BH625" s="48">
        <f t="shared" si="442"/>
        <v>3334.4444444444439</v>
      </c>
      <c r="BI625" s="56">
        <f t="shared" si="443"/>
        <v>0.33333333333333331</v>
      </c>
      <c r="BJ625" s="48">
        <f t="shared" si="444"/>
        <v>3334.4444444444439</v>
      </c>
      <c r="BK625" s="48">
        <f t="shared" si="429"/>
        <v>12842.627740177737</v>
      </c>
      <c r="BL625" s="51">
        <f t="shared" si="445"/>
        <v>4.8064593104979458E-4</v>
      </c>
    </row>
    <row r="626" spans="2:64" x14ac:dyDescent="0.2">
      <c r="B626" s="94">
        <v>44537</v>
      </c>
      <c r="C626" s="120">
        <f t="shared" si="450"/>
        <v>184.90882963722865</v>
      </c>
      <c r="D626" s="72">
        <f t="shared" si="459"/>
        <v>1.0000000000000161E-3</v>
      </c>
      <c r="E626" s="22">
        <v>1000</v>
      </c>
      <c r="F626" s="96">
        <f t="shared" si="452"/>
        <v>184908.82963722866</v>
      </c>
      <c r="G626" s="72">
        <f t="shared" si="453"/>
        <v>0.10974411575553361</v>
      </c>
      <c r="H626" s="21">
        <v>100</v>
      </c>
      <c r="I626" s="72">
        <f t="shared" si="460"/>
        <v>0</v>
      </c>
      <c r="J626" s="22">
        <v>5000</v>
      </c>
      <c r="K626" s="96">
        <f t="shared" si="454"/>
        <v>500000</v>
      </c>
      <c r="L626" s="72">
        <f t="shared" si="455"/>
        <v>0.29675196141482219</v>
      </c>
      <c r="M626" s="21">
        <v>100</v>
      </c>
      <c r="N626" s="72">
        <f t="shared" si="461"/>
        <v>0</v>
      </c>
      <c r="O626" s="22">
        <v>10000</v>
      </c>
      <c r="P626" s="96">
        <f t="shared" si="456"/>
        <v>1000000</v>
      </c>
      <c r="Q626" s="72">
        <f t="shared" si="457"/>
        <v>0.59350392282964437</v>
      </c>
      <c r="R626" s="120">
        <f t="shared" si="458"/>
        <v>1684908.8296372285</v>
      </c>
      <c r="S626" s="99">
        <f t="shared" si="451"/>
        <v>1.0000000000000002</v>
      </c>
      <c r="V626" s="116" t="s">
        <v>741</v>
      </c>
      <c r="W626" s="116"/>
      <c r="X626" s="72">
        <f t="shared" si="430"/>
        <v>0.11590782515938897</v>
      </c>
      <c r="Y626" s="71">
        <f t="shared" si="431"/>
        <v>1159.1506939846142</v>
      </c>
      <c r="Z626" s="72">
        <f t="shared" si="432"/>
        <v>0.31248046997062684</v>
      </c>
      <c r="AA626" s="71">
        <f t="shared" si="433"/>
        <v>3125</v>
      </c>
      <c r="AB626" s="72">
        <f t="shared" si="434"/>
        <v>0.62496093994125368</v>
      </c>
      <c r="AC626" s="71">
        <f t="shared" si="435"/>
        <v>6250</v>
      </c>
      <c r="AD626" s="71">
        <f t="shared" si="436"/>
        <v>10534.150693984615</v>
      </c>
      <c r="AE626" s="72">
        <f t="shared" si="437"/>
        <v>1.0993957122398534E-4</v>
      </c>
      <c r="AG626" s="116" t="s">
        <v>1633</v>
      </c>
      <c r="AH626" s="116"/>
      <c r="AI626" s="82">
        <f t="shared" si="418"/>
        <v>0.11590782515938897</v>
      </c>
      <c r="AJ626" s="71">
        <f t="shared" si="419"/>
        <v>1159.1506939846142</v>
      </c>
      <c r="AK626" s="117">
        <f t="shared" si="420"/>
        <v>0.31248046997062684</v>
      </c>
      <c r="AL626" s="118">
        <f t="shared" si="421"/>
        <v>3125</v>
      </c>
      <c r="AM626" s="82">
        <f t="shared" si="422"/>
        <v>0.62496093994125368</v>
      </c>
      <c r="AN626" s="71">
        <f t="shared" si="423"/>
        <v>6250</v>
      </c>
      <c r="AO626" s="71">
        <f t="shared" si="424"/>
        <v>10534.150693984615</v>
      </c>
      <c r="AP626" s="72">
        <f t="shared" si="438"/>
        <v>1.0993957122407139E-4</v>
      </c>
      <c r="AR626" s="116" t="s">
        <v>741</v>
      </c>
      <c r="AS626" s="116"/>
      <c r="AT626" s="25">
        <f t="shared" si="446"/>
        <v>0.58686620442166337</v>
      </c>
      <c r="AU626" s="48">
        <f t="shared" si="425"/>
        <v>6182.1370345845826</v>
      </c>
      <c r="AV626" s="25">
        <f t="shared" si="447"/>
        <v>0.31643114192744443</v>
      </c>
      <c r="AW626" s="48">
        <f t="shared" si="426"/>
        <v>3333.333333333333</v>
      </c>
      <c r="AX626" s="25">
        <f t="shared" si="448"/>
        <v>0.31643114192744443</v>
      </c>
      <c r="AY626" s="48">
        <f t="shared" si="427"/>
        <v>3333.333333333333</v>
      </c>
      <c r="AZ626" s="48">
        <f t="shared" si="428"/>
        <v>12848.803701251247</v>
      </c>
      <c r="BA626" s="25">
        <f t="shared" si="449"/>
        <v>4.8089543654594415E-4</v>
      </c>
      <c r="BC626" s="116" t="s">
        <v>1633</v>
      </c>
      <c r="BD626" s="116"/>
      <c r="BE626" s="56">
        <f t="shared" si="439"/>
        <v>0.33333333333333331</v>
      </c>
      <c r="BF626" s="48">
        <f t="shared" si="440"/>
        <v>4282.9345670837483</v>
      </c>
      <c r="BG626" s="56">
        <f t="shared" si="441"/>
        <v>0.33333333333333331</v>
      </c>
      <c r="BH626" s="48">
        <f t="shared" si="442"/>
        <v>3334.4444444444439</v>
      </c>
      <c r="BI626" s="56">
        <f t="shared" si="443"/>
        <v>0.33333333333333331</v>
      </c>
      <c r="BJ626" s="48">
        <f t="shared" si="444"/>
        <v>3334.4444444444439</v>
      </c>
      <c r="BK626" s="48">
        <f t="shared" si="429"/>
        <v>12848.803701251247</v>
      </c>
      <c r="BL626" s="51">
        <f t="shared" si="445"/>
        <v>4.8089543654583622E-4</v>
      </c>
    </row>
    <row r="627" spans="2:64" x14ac:dyDescent="0.2">
      <c r="B627" s="94">
        <v>44538</v>
      </c>
      <c r="C627" s="120">
        <f t="shared" si="450"/>
        <v>185.09373846686589</v>
      </c>
      <c r="D627" s="72">
        <f t="shared" si="459"/>
        <v>1.0000000000000462E-3</v>
      </c>
      <c r="E627" s="22">
        <v>1000</v>
      </c>
      <c r="F627" s="96">
        <f t="shared" si="452"/>
        <v>185093.73846686588</v>
      </c>
      <c r="G627" s="72">
        <f t="shared" si="453"/>
        <v>0.10984180537948476</v>
      </c>
      <c r="H627" s="21">
        <v>100</v>
      </c>
      <c r="I627" s="72">
        <f t="shared" si="460"/>
        <v>0</v>
      </c>
      <c r="J627" s="22">
        <v>5000</v>
      </c>
      <c r="K627" s="96">
        <f t="shared" si="454"/>
        <v>500000</v>
      </c>
      <c r="L627" s="72">
        <f t="shared" si="455"/>
        <v>0.2967193982068384</v>
      </c>
      <c r="M627" s="21">
        <v>100</v>
      </c>
      <c r="N627" s="72">
        <f t="shared" si="461"/>
        <v>0</v>
      </c>
      <c r="O627" s="22">
        <v>10000</v>
      </c>
      <c r="P627" s="96">
        <f t="shared" si="456"/>
        <v>1000000</v>
      </c>
      <c r="Q627" s="72">
        <f t="shared" si="457"/>
        <v>0.59343879641367681</v>
      </c>
      <c r="R627" s="120">
        <f t="shared" si="458"/>
        <v>1685093.7384668658</v>
      </c>
      <c r="S627" s="99">
        <f t="shared" si="451"/>
        <v>1</v>
      </c>
      <c r="V627" s="116" t="s">
        <v>742</v>
      </c>
      <c r="W627" s="116"/>
      <c r="X627" s="72">
        <f t="shared" si="430"/>
        <v>0.11602373298454834</v>
      </c>
      <c r="Y627" s="71">
        <f t="shared" si="431"/>
        <v>1160.3098446785987</v>
      </c>
      <c r="Z627" s="72">
        <f t="shared" si="432"/>
        <v>0.31248046997062684</v>
      </c>
      <c r="AA627" s="71">
        <f t="shared" si="433"/>
        <v>3125</v>
      </c>
      <c r="AB627" s="72">
        <f t="shared" si="434"/>
        <v>0.62496093994125368</v>
      </c>
      <c r="AC627" s="71">
        <f t="shared" si="435"/>
        <v>6250</v>
      </c>
      <c r="AD627" s="71">
        <f t="shared" si="436"/>
        <v>10535.309844678599</v>
      </c>
      <c r="AE627" s="72">
        <f t="shared" si="437"/>
        <v>1.1003741332900164E-4</v>
      </c>
      <c r="AG627" s="116" t="s">
        <v>1634</v>
      </c>
      <c r="AH627" s="116"/>
      <c r="AI627" s="82">
        <f t="shared" si="418"/>
        <v>0.11602373298454834</v>
      </c>
      <c r="AJ627" s="71">
        <f t="shared" si="419"/>
        <v>1160.3098446785987</v>
      </c>
      <c r="AK627" s="117">
        <f t="shared" si="420"/>
        <v>0.31248046997062684</v>
      </c>
      <c r="AL627" s="118">
        <f t="shared" si="421"/>
        <v>3125</v>
      </c>
      <c r="AM627" s="82">
        <f t="shared" si="422"/>
        <v>0.62496093994125368</v>
      </c>
      <c r="AN627" s="71">
        <f t="shared" si="423"/>
        <v>6250</v>
      </c>
      <c r="AO627" s="71">
        <f t="shared" si="424"/>
        <v>10535.309844678599</v>
      </c>
      <c r="AP627" s="72">
        <f t="shared" si="438"/>
        <v>1.1003741332893391E-4</v>
      </c>
      <c r="AR627" s="116" t="s">
        <v>742</v>
      </c>
      <c r="AS627" s="116"/>
      <c r="AT627" s="25">
        <f t="shared" si="446"/>
        <v>0.58738843592197687</v>
      </c>
      <c r="AU627" s="48">
        <f t="shared" si="425"/>
        <v>6188.3191716191668</v>
      </c>
      <c r="AV627" s="25">
        <f t="shared" si="447"/>
        <v>0.31639632649409022</v>
      </c>
      <c r="AW627" s="48">
        <f t="shared" si="426"/>
        <v>3333.333333333333</v>
      </c>
      <c r="AX627" s="25">
        <f t="shared" si="448"/>
        <v>0.31639632649409022</v>
      </c>
      <c r="AY627" s="48">
        <f t="shared" si="427"/>
        <v>3333.333333333333</v>
      </c>
      <c r="AZ627" s="48">
        <f t="shared" si="428"/>
        <v>12854.985838285833</v>
      </c>
      <c r="BA627" s="25">
        <f t="shared" si="449"/>
        <v>4.8114495157117372E-4</v>
      </c>
      <c r="BC627" s="116" t="s">
        <v>1634</v>
      </c>
      <c r="BD627" s="116"/>
      <c r="BE627" s="56">
        <f t="shared" si="439"/>
        <v>0.33333333333333331</v>
      </c>
      <c r="BF627" s="48">
        <f t="shared" si="440"/>
        <v>4284.995279428611</v>
      </c>
      <c r="BG627" s="56">
        <f t="shared" si="441"/>
        <v>0.33333333333333331</v>
      </c>
      <c r="BH627" s="48">
        <f t="shared" si="442"/>
        <v>3334.4444444444439</v>
      </c>
      <c r="BI627" s="56">
        <f t="shared" si="443"/>
        <v>0.33333333333333331</v>
      </c>
      <c r="BJ627" s="48">
        <f t="shared" si="444"/>
        <v>3334.4444444444439</v>
      </c>
      <c r="BK627" s="48">
        <f t="shared" si="429"/>
        <v>12854.985838285833</v>
      </c>
      <c r="BL627" s="51">
        <f t="shared" si="445"/>
        <v>4.8114495157114412E-4</v>
      </c>
    </row>
    <row r="628" spans="2:64" x14ac:dyDescent="0.2">
      <c r="B628" s="94">
        <v>44539</v>
      </c>
      <c r="C628" s="120">
        <f t="shared" si="450"/>
        <v>185.27883220533275</v>
      </c>
      <c r="D628" s="72">
        <f t="shared" si="459"/>
        <v>9.9999999999997443E-4</v>
      </c>
      <c r="E628" s="22">
        <v>1000</v>
      </c>
      <c r="F628" s="96">
        <f t="shared" si="452"/>
        <v>185278.83220533276</v>
      </c>
      <c r="G628" s="72">
        <f t="shared" si="453"/>
        <v>0.10993957122387837</v>
      </c>
      <c r="H628" s="21">
        <v>100</v>
      </c>
      <c r="I628" s="72">
        <f t="shared" si="460"/>
        <v>0</v>
      </c>
      <c r="J628" s="22">
        <v>5000</v>
      </c>
      <c r="K628" s="96">
        <f t="shared" si="454"/>
        <v>500000</v>
      </c>
      <c r="L628" s="72">
        <f t="shared" si="455"/>
        <v>0.29668680959204052</v>
      </c>
      <c r="M628" s="21">
        <v>100</v>
      </c>
      <c r="N628" s="72">
        <f t="shared" si="461"/>
        <v>0</v>
      </c>
      <c r="O628" s="22">
        <v>10000</v>
      </c>
      <c r="P628" s="96">
        <f t="shared" si="456"/>
        <v>1000000</v>
      </c>
      <c r="Q628" s="72">
        <f t="shared" si="457"/>
        <v>0.59337361918408105</v>
      </c>
      <c r="R628" s="120">
        <f t="shared" si="458"/>
        <v>1685278.8322053328</v>
      </c>
      <c r="S628" s="99">
        <f t="shared" si="451"/>
        <v>1</v>
      </c>
      <c r="V628" s="116" t="s">
        <v>743</v>
      </c>
      <c r="W628" s="116"/>
      <c r="X628" s="72">
        <f t="shared" si="430"/>
        <v>0.11613975671753288</v>
      </c>
      <c r="Y628" s="71">
        <f t="shared" si="431"/>
        <v>1161.4701545232772</v>
      </c>
      <c r="Z628" s="72">
        <f t="shared" si="432"/>
        <v>0.31248046997062684</v>
      </c>
      <c r="AA628" s="71">
        <f t="shared" si="433"/>
        <v>3125</v>
      </c>
      <c r="AB628" s="72">
        <f t="shared" si="434"/>
        <v>0.62496093994125368</v>
      </c>
      <c r="AC628" s="71">
        <f t="shared" si="435"/>
        <v>6250</v>
      </c>
      <c r="AD628" s="71">
        <f t="shared" si="436"/>
        <v>10536.470154523278</v>
      </c>
      <c r="AE628" s="72">
        <f t="shared" si="437"/>
        <v>1.1013533173545021E-4</v>
      </c>
      <c r="AG628" s="116" t="s">
        <v>1635</v>
      </c>
      <c r="AH628" s="116"/>
      <c r="AI628" s="82">
        <f t="shared" si="418"/>
        <v>0.11613975671753288</v>
      </c>
      <c r="AJ628" s="71">
        <f t="shared" si="419"/>
        <v>1161.4701545232772</v>
      </c>
      <c r="AK628" s="117">
        <f t="shared" si="420"/>
        <v>0.31248046997062684</v>
      </c>
      <c r="AL628" s="118">
        <f t="shared" si="421"/>
        <v>3125</v>
      </c>
      <c r="AM628" s="82">
        <f t="shared" si="422"/>
        <v>0.62496093994125368</v>
      </c>
      <c r="AN628" s="71">
        <f t="shared" si="423"/>
        <v>6250</v>
      </c>
      <c r="AO628" s="71">
        <f t="shared" si="424"/>
        <v>10536.470154523278</v>
      </c>
      <c r="AP628" s="72">
        <f t="shared" si="438"/>
        <v>1.1013533173542811E-4</v>
      </c>
      <c r="AR628" s="116" t="s">
        <v>743</v>
      </c>
      <c r="AS628" s="116"/>
      <c r="AT628" s="25">
        <f t="shared" si="446"/>
        <v>0.58791107457666936</v>
      </c>
      <c r="AU628" s="48">
        <f t="shared" si="425"/>
        <v>6194.5074907907856</v>
      </c>
      <c r="AV628" s="25">
        <f t="shared" si="447"/>
        <v>0.31636148391711072</v>
      </c>
      <c r="AW628" s="48">
        <f t="shared" si="426"/>
        <v>3333.333333333333</v>
      </c>
      <c r="AX628" s="25">
        <f t="shared" si="448"/>
        <v>0.31636148391711072</v>
      </c>
      <c r="AY628" s="48">
        <f t="shared" si="427"/>
        <v>3333.333333333333</v>
      </c>
      <c r="AZ628" s="48">
        <f t="shared" si="428"/>
        <v>12861.174157457452</v>
      </c>
      <c r="BA628" s="25">
        <f t="shared" si="449"/>
        <v>4.8139447600075905E-4</v>
      </c>
      <c r="BC628" s="116" t="s">
        <v>1635</v>
      </c>
      <c r="BD628" s="116"/>
      <c r="BE628" s="56">
        <f t="shared" si="439"/>
        <v>0.33333333333333331</v>
      </c>
      <c r="BF628" s="48">
        <f t="shared" si="440"/>
        <v>4287.0580524858169</v>
      </c>
      <c r="BG628" s="56">
        <f t="shared" si="441"/>
        <v>0.33333333333333331</v>
      </c>
      <c r="BH628" s="48">
        <f t="shared" si="442"/>
        <v>3334.4444444444439</v>
      </c>
      <c r="BI628" s="56">
        <f t="shared" si="443"/>
        <v>0.33333333333333331</v>
      </c>
      <c r="BJ628" s="48">
        <f t="shared" si="444"/>
        <v>3334.4444444444439</v>
      </c>
      <c r="BK628" s="48">
        <f t="shared" si="429"/>
        <v>12861.174157457452</v>
      </c>
      <c r="BL628" s="51">
        <f t="shared" si="445"/>
        <v>4.8139447600070717E-4</v>
      </c>
    </row>
    <row r="629" spans="2:64" x14ac:dyDescent="0.2">
      <c r="B629" s="94">
        <v>44540</v>
      </c>
      <c r="C629" s="120">
        <f t="shared" si="450"/>
        <v>185.46411103753809</v>
      </c>
      <c r="D629" s="72">
        <f t="shared" si="459"/>
        <v>1.0000000000000464E-3</v>
      </c>
      <c r="E629" s="22">
        <v>1000</v>
      </c>
      <c r="F629" s="96">
        <f t="shared" si="452"/>
        <v>185464.1110375381</v>
      </c>
      <c r="G629" s="72">
        <f t="shared" si="453"/>
        <v>0.11003741332906228</v>
      </c>
      <c r="H629" s="21">
        <v>100</v>
      </c>
      <c r="I629" s="72">
        <f t="shared" si="460"/>
        <v>0</v>
      </c>
      <c r="J629" s="22">
        <v>5000</v>
      </c>
      <c r="K629" s="96">
        <f t="shared" si="454"/>
        <v>500000</v>
      </c>
      <c r="L629" s="72">
        <f t="shared" si="455"/>
        <v>0.29665419555697925</v>
      </c>
      <c r="M629" s="21">
        <v>100</v>
      </c>
      <c r="N629" s="72">
        <f t="shared" si="461"/>
        <v>0</v>
      </c>
      <c r="O629" s="22">
        <v>10000</v>
      </c>
      <c r="P629" s="96">
        <f t="shared" si="456"/>
        <v>1000000</v>
      </c>
      <c r="Q629" s="72">
        <f t="shared" si="457"/>
        <v>0.5933083911139585</v>
      </c>
      <c r="R629" s="120">
        <f t="shared" si="458"/>
        <v>1685464.1110375382</v>
      </c>
      <c r="S629" s="99">
        <f t="shared" si="451"/>
        <v>1</v>
      </c>
      <c r="V629" s="116" t="s">
        <v>744</v>
      </c>
      <c r="W629" s="116"/>
      <c r="X629" s="72">
        <f t="shared" si="430"/>
        <v>0.1162558964742504</v>
      </c>
      <c r="Y629" s="71">
        <f t="shared" si="431"/>
        <v>1162.6316246778003</v>
      </c>
      <c r="Z629" s="72">
        <f t="shared" si="432"/>
        <v>0.31248046997062684</v>
      </c>
      <c r="AA629" s="71">
        <f t="shared" si="433"/>
        <v>3125</v>
      </c>
      <c r="AB629" s="72">
        <f t="shared" si="434"/>
        <v>0.62496093994125368</v>
      </c>
      <c r="AC629" s="71">
        <f t="shared" si="435"/>
        <v>6250</v>
      </c>
      <c r="AD629" s="71">
        <f t="shared" si="436"/>
        <v>10537.631624677801</v>
      </c>
      <c r="AE629" s="72">
        <f t="shared" si="437"/>
        <v>1.1023332648302836E-4</v>
      </c>
      <c r="AG629" s="116" t="s">
        <v>1636</v>
      </c>
      <c r="AH629" s="116"/>
      <c r="AI629" s="82">
        <f t="shared" ref="AI629:AI692" si="462">X629</f>
        <v>0.1162558964742504</v>
      </c>
      <c r="AJ629" s="71">
        <f t="shared" ref="AJ629:AJ692" si="463">Y629</f>
        <v>1162.6316246778003</v>
      </c>
      <c r="AK629" s="117">
        <f t="shared" ref="AK629:AK692" si="464">Z629</f>
        <v>0.31248046997062684</v>
      </c>
      <c r="AL629" s="118">
        <f t="shared" ref="AL629:AL692" si="465">AA629</f>
        <v>3125</v>
      </c>
      <c r="AM629" s="82">
        <f t="shared" ref="AM629:AM692" si="466">AB629</f>
        <v>0.62496093994125368</v>
      </c>
      <c r="AN629" s="71">
        <f t="shared" ref="AN629:AN692" si="467">AC629</f>
        <v>6250</v>
      </c>
      <c r="AO629" s="71">
        <f t="shared" ref="AO629:AO692" si="468">AD629</f>
        <v>10537.631624677801</v>
      </c>
      <c r="AP629" s="72">
        <f t="shared" si="438"/>
        <v>1.1023332648307793E-4</v>
      </c>
      <c r="AR629" s="116" t="s">
        <v>744</v>
      </c>
      <c r="AS629" s="116"/>
      <c r="AT629" s="25">
        <f t="shared" si="446"/>
        <v>0.58843412060071598</v>
      </c>
      <c r="AU629" s="48">
        <f t="shared" ref="AU629:AU692" si="469">AU628*(1+D632)</f>
        <v>6200.7019982815755</v>
      </c>
      <c r="AV629" s="25">
        <f t="shared" si="447"/>
        <v>0.31632661418217428</v>
      </c>
      <c r="AW629" s="48">
        <f t="shared" ref="AW629:AW692" si="470">AW628*(1+I632)</f>
        <v>3333.333333333333</v>
      </c>
      <c r="AX629" s="25">
        <f t="shared" si="448"/>
        <v>0.31632661418217428</v>
      </c>
      <c r="AY629" s="48">
        <f t="shared" ref="AY629:AY692" si="471">AY628*(1+N632)</f>
        <v>3333.333333333333</v>
      </c>
      <c r="AZ629" s="48">
        <f t="shared" ref="AZ629:AZ692" si="472">AU629+AW629+AY629</f>
        <v>12867.368664948241</v>
      </c>
      <c r="BA629" s="25">
        <f t="shared" si="449"/>
        <v>4.8164400971097398E-4</v>
      </c>
      <c r="BC629" s="116" t="s">
        <v>1636</v>
      </c>
      <c r="BD629" s="116"/>
      <c r="BE629" s="56">
        <f t="shared" si="439"/>
        <v>0.33333333333333331</v>
      </c>
      <c r="BF629" s="48">
        <f t="shared" si="440"/>
        <v>4289.1228883160802</v>
      </c>
      <c r="BG629" s="56">
        <f t="shared" si="441"/>
        <v>0.33333333333333331</v>
      </c>
      <c r="BH629" s="48">
        <f t="shared" si="442"/>
        <v>3334.4444444444439</v>
      </c>
      <c r="BI629" s="56">
        <f t="shared" si="443"/>
        <v>0.33333333333333331</v>
      </c>
      <c r="BJ629" s="48">
        <f t="shared" si="444"/>
        <v>3334.4444444444439</v>
      </c>
      <c r="BK629" s="48">
        <f t="shared" ref="BK629:BK692" si="473">AZ629</f>
        <v>12867.368664948241</v>
      </c>
      <c r="BL629" s="51">
        <f t="shared" si="445"/>
        <v>4.8164400971106858E-4</v>
      </c>
    </row>
    <row r="630" spans="2:64" x14ac:dyDescent="0.2">
      <c r="B630" s="94">
        <v>44541</v>
      </c>
      <c r="C630" s="120">
        <f t="shared" si="450"/>
        <v>185.64957514857562</v>
      </c>
      <c r="D630" s="72">
        <f t="shared" si="459"/>
        <v>9.9999999999997031E-4</v>
      </c>
      <c r="E630" s="22">
        <v>1000</v>
      </c>
      <c r="F630" s="96">
        <f t="shared" si="452"/>
        <v>185649.57514857562</v>
      </c>
      <c r="G630" s="72">
        <f t="shared" si="453"/>
        <v>0.11013533173537104</v>
      </c>
      <c r="H630" s="21">
        <v>100</v>
      </c>
      <c r="I630" s="72">
        <f t="shared" si="460"/>
        <v>0</v>
      </c>
      <c r="J630" s="22">
        <v>5000</v>
      </c>
      <c r="K630" s="96">
        <f t="shared" si="454"/>
        <v>500000</v>
      </c>
      <c r="L630" s="72">
        <f t="shared" si="455"/>
        <v>0.29662155608820967</v>
      </c>
      <c r="M630" s="21">
        <v>100</v>
      </c>
      <c r="N630" s="72">
        <f t="shared" si="461"/>
        <v>0</v>
      </c>
      <c r="O630" s="22">
        <v>10000</v>
      </c>
      <c r="P630" s="96">
        <f t="shared" si="456"/>
        <v>1000000</v>
      </c>
      <c r="Q630" s="72">
        <f t="shared" si="457"/>
        <v>0.59324311217641934</v>
      </c>
      <c r="R630" s="120">
        <f t="shared" si="458"/>
        <v>1685649.5751485755</v>
      </c>
      <c r="S630" s="99">
        <f t="shared" si="451"/>
        <v>1</v>
      </c>
      <c r="V630" s="116" t="s">
        <v>745</v>
      </c>
      <c r="W630" s="116"/>
      <c r="X630" s="72">
        <f t="shared" si="430"/>
        <v>0.11637215237072464</v>
      </c>
      <c r="Y630" s="71">
        <f t="shared" si="431"/>
        <v>1163.7942563024781</v>
      </c>
      <c r="Z630" s="72">
        <f t="shared" si="432"/>
        <v>0.31248046997062684</v>
      </c>
      <c r="AA630" s="71">
        <f t="shared" si="433"/>
        <v>3125</v>
      </c>
      <c r="AB630" s="72">
        <f t="shared" si="434"/>
        <v>0.62496093994125368</v>
      </c>
      <c r="AC630" s="71">
        <f t="shared" si="435"/>
        <v>6250</v>
      </c>
      <c r="AD630" s="71">
        <f t="shared" si="436"/>
        <v>10538.794256302477</v>
      </c>
      <c r="AE630" s="72">
        <f t="shared" si="437"/>
        <v>1.1033139761251874E-4</v>
      </c>
      <c r="AG630" s="116" t="s">
        <v>1637</v>
      </c>
      <c r="AH630" s="116"/>
      <c r="AI630" s="82">
        <f t="shared" si="462"/>
        <v>0.11637215237072464</v>
      </c>
      <c r="AJ630" s="71">
        <f t="shared" si="463"/>
        <v>1163.7942563024781</v>
      </c>
      <c r="AK630" s="117">
        <f t="shared" si="464"/>
        <v>0.31248046997062684</v>
      </c>
      <c r="AL630" s="118">
        <f t="shared" si="465"/>
        <v>3125</v>
      </c>
      <c r="AM630" s="82">
        <f t="shared" si="466"/>
        <v>0.62496093994125368</v>
      </c>
      <c r="AN630" s="71">
        <f t="shared" si="467"/>
        <v>6250</v>
      </c>
      <c r="AO630" s="71">
        <f t="shared" si="468"/>
        <v>10538.794256302477</v>
      </c>
      <c r="AP630" s="72">
        <f t="shared" si="438"/>
        <v>1.1033139761251753E-4</v>
      </c>
      <c r="AR630" s="116" t="s">
        <v>745</v>
      </c>
      <c r="AS630" s="116"/>
      <c r="AT630" s="25">
        <f t="shared" si="446"/>
        <v>0.58895757420901973</v>
      </c>
      <c r="AU630" s="48">
        <f t="shared" si="469"/>
        <v>6206.9027002798566</v>
      </c>
      <c r="AV630" s="25">
        <f t="shared" si="447"/>
        <v>0.31629171727495409</v>
      </c>
      <c r="AW630" s="48">
        <f t="shared" si="470"/>
        <v>3333.333333333333</v>
      </c>
      <c r="AX630" s="25">
        <f t="shared" si="448"/>
        <v>0.31629171727495409</v>
      </c>
      <c r="AY630" s="48">
        <f t="shared" si="471"/>
        <v>3333.333333333333</v>
      </c>
      <c r="AZ630" s="48">
        <f t="shared" si="472"/>
        <v>12873.569366946522</v>
      </c>
      <c r="BA630" s="25">
        <f t="shared" si="449"/>
        <v>4.8189355257787582E-4</v>
      </c>
      <c r="BC630" s="116" t="s">
        <v>1637</v>
      </c>
      <c r="BD630" s="116"/>
      <c r="BE630" s="56">
        <f t="shared" si="439"/>
        <v>0.33333333333333331</v>
      </c>
      <c r="BF630" s="48">
        <f t="shared" si="440"/>
        <v>4291.1897889821739</v>
      </c>
      <c r="BG630" s="56">
        <f t="shared" si="441"/>
        <v>0.33333333333333331</v>
      </c>
      <c r="BH630" s="48">
        <f t="shared" si="442"/>
        <v>3334.4444444444439</v>
      </c>
      <c r="BI630" s="56">
        <f t="shared" si="443"/>
        <v>0.33333333333333331</v>
      </c>
      <c r="BJ630" s="48">
        <f t="shared" si="444"/>
        <v>3334.4444444444439</v>
      </c>
      <c r="BK630" s="48">
        <f t="shared" si="473"/>
        <v>12873.569366946522</v>
      </c>
      <c r="BL630" s="51">
        <f t="shared" si="445"/>
        <v>4.8189355257788336E-4</v>
      </c>
    </row>
    <row r="631" spans="2:64" x14ac:dyDescent="0.2">
      <c r="B631" s="94">
        <v>44542</v>
      </c>
      <c r="C631" s="120">
        <f t="shared" si="450"/>
        <v>185.8352247237242</v>
      </c>
      <c r="D631" s="72">
        <f t="shared" si="459"/>
        <v>9.9999999999999026E-4</v>
      </c>
      <c r="E631" s="22">
        <v>1000</v>
      </c>
      <c r="F631" s="96">
        <f t="shared" si="452"/>
        <v>185835.22472372418</v>
      </c>
      <c r="G631" s="72">
        <f t="shared" si="453"/>
        <v>0.11023332648312588</v>
      </c>
      <c r="H631" s="21">
        <v>100</v>
      </c>
      <c r="I631" s="72">
        <f t="shared" si="460"/>
        <v>0</v>
      </c>
      <c r="J631" s="22">
        <v>5000</v>
      </c>
      <c r="K631" s="96">
        <f t="shared" si="454"/>
        <v>500000</v>
      </c>
      <c r="L631" s="72">
        <f t="shared" si="455"/>
        <v>0.29658889117229137</v>
      </c>
      <c r="M631" s="21">
        <v>100</v>
      </c>
      <c r="N631" s="72">
        <f t="shared" si="461"/>
        <v>0</v>
      </c>
      <c r="O631" s="22">
        <v>10000</v>
      </c>
      <c r="P631" s="96">
        <f t="shared" si="456"/>
        <v>1000000</v>
      </c>
      <c r="Q631" s="72">
        <f t="shared" si="457"/>
        <v>0.59317778234458274</v>
      </c>
      <c r="R631" s="120">
        <f t="shared" si="458"/>
        <v>1685835.2247237242</v>
      </c>
      <c r="S631" s="99">
        <f t="shared" si="451"/>
        <v>1</v>
      </c>
      <c r="V631" s="116" t="s">
        <v>746</v>
      </c>
      <c r="W631" s="116"/>
      <c r="X631" s="72">
        <f t="shared" si="430"/>
        <v>0.11648852452309538</v>
      </c>
      <c r="Y631" s="71">
        <f t="shared" si="431"/>
        <v>1164.9580505587808</v>
      </c>
      <c r="Z631" s="72">
        <f t="shared" si="432"/>
        <v>0.31248046997062684</v>
      </c>
      <c r="AA631" s="71">
        <f t="shared" si="433"/>
        <v>3125</v>
      </c>
      <c r="AB631" s="72">
        <f t="shared" si="434"/>
        <v>0.62496093994125368</v>
      </c>
      <c r="AC631" s="71">
        <f t="shared" si="435"/>
        <v>6250</v>
      </c>
      <c r="AD631" s="71">
        <f t="shared" si="436"/>
        <v>10539.95805055878</v>
      </c>
      <c r="AE631" s="72">
        <f t="shared" si="437"/>
        <v>1.1042954516423507E-4</v>
      </c>
      <c r="AG631" s="116" t="s">
        <v>1638</v>
      </c>
      <c r="AH631" s="116"/>
      <c r="AI631" s="82">
        <f t="shared" si="462"/>
        <v>0.11648852452309538</v>
      </c>
      <c r="AJ631" s="71">
        <f t="shared" si="463"/>
        <v>1164.9580505587808</v>
      </c>
      <c r="AK631" s="117">
        <f t="shared" si="464"/>
        <v>0.31248046997062684</v>
      </c>
      <c r="AL631" s="118">
        <f t="shared" si="465"/>
        <v>3125</v>
      </c>
      <c r="AM631" s="82">
        <f t="shared" si="466"/>
        <v>0.62496093994125368</v>
      </c>
      <c r="AN631" s="71">
        <f t="shared" si="467"/>
        <v>6250</v>
      </c>
      <c r="AO631" s="71">
        <f t="shared" si="468"/>
        <v>10539.95805055878</v>
      </c>
      <c r="AP631" s="72">
        <f t="shared" si="438"/>
        <v>1.1042954516415904E-4</v>
      </c>
      <c r="AR631" s="116" t="s">
        <v>746</v>
      </c>
      <c r="AS631" s="116"/>
      <c r="AT631" s="25">
        <f t="shared" si="446"/>
        <v>0.58948143561641086</v>
      </c>
      <c r="AU631" s="48">
        <f t="shared" si="469"/>
        <v>6213.1096029801374</v>
      </c>
      <c r="AV631" s="25">
        <f t="shared" si="447"/>
        <v>0.31625679318112798</v>
      </c>
      <c r="AW631" s="48">
        <f t="shared" si="470"/>
        <v>3333.333333333333</v>
      </c>
      <c r="AX631" s="25">
        <f t="shared" si="448"/>
        <v>0.31625679318112798</v>
      </c>
      <c r="AY631" s="48">
        <f t="shared" si="471"/>
        <v>3333.333333333333</v>
      </c>
      <c r="AZ631" s="48">
        <f t="shared" si="472"/>
        <v>12879.776269646802</v>
      </c>
      <c r="BA631" s="25">
        <f t="shared" si="449"/>
        <v>4.8214310447702283E-4</v>
      </c>
      <c r="BC631" s="116" t="s">
        <v>1638</v>
      </c>
      <c r="BD631" s="116"/>
      <c r="BE631" s="56">
        <f t="shared" si="439"/>
        <v>0.33333333333333331</v>
      </c>
      <c r="BF631" s="48">
        <f t="shared" si="440"/>
        <v>4293.2587565489339</v>
      </c>
      <c r="BG631" s="56">
        <f t="shared" si="441"/>
        <v>0.33333333333333331</v>
      </c>
      <c r="BH631" s="48">
        <f t="shared" si="442"/>
        <v>3334.4444444444439</v>
      </c>
      <c r="BI631" s="56">
        <f t="shared" si="443"/>
        <v>0.33333333333333331</v>
      </c>
      <c r="BJ631" s="48">
        <f t="shared" si="444"/>
        <v>3334.4444444444439</v>
      </c>
      <c r="BK631" s="48">
        <f t="shared" si="473"/>
        <v>12879.776269646802</v>
      </c>
      <c r="BL631" s="51">
        <f t="shared" si="445"/>
        <v>4.8214310447702857E-4</v>
      </c>
    </row>
    <row r="632" spans="2:64" x14ac:dyDescent="0.2">
      <c r="B632" s="94">
        <v>44543</v>
      </c>
      <c r="C632" s="120">
        <f t="shared" si="450"/>
        <v>186.02105994844791</v>
      </c>
      <c r="D632" s="72">
        <f t="shared" si="459"/>
        <v>9.9999999999996576E-4</v>
      </c>
      <c r="E632" s="22">
        <v>1000</v>
      </c>
      <c r="F632" s="96">
        <f t="shared" si="452"/>
        <v>186021.05994844792</v>
      </c>
      <c r="G632" s="72">
        <f t="shared" si="453"/>
        <v>0.11033139761263465</v>
      </c>
      <c r="H632" s="21">
        <v>100</v>
      </c>
      <c r="I632" s="72">
        <f t="shared" si="460"/>
        <v>0</v>
      </c>
      <c r="J632" s="22">
        <v>5000</v>
      </c>
      <c r="K632" s="96">
        <f t="shared" si="454"/>
        <v>500000</v>
      </c>
      <c r="L632" s="72">
        <f t="shared" si="455"/>
        <v>0.29655620079578848</v>
      </c>
      <c r="M632" s="21">
        <v>100</v>
      </c>
      <c r="N632" s="72">
        <f t="shared" si="461"/>
        <v>0</v>
      </c>
      <c r="O632" s="22">
        <v>10000</v>
      </c>
      <c r="P632" s="96">
        <f t="shared" si="456"/>
        <v>1000000</v>
      </c>
      <c r="Q632" s="72">
        <f t="shared" si="457"/>
        <v>0.59311240159157697</v>
      </c>
      <c r="R632" s="120">
        <f t="shared" si="458"/>
        <v>1686021.0599484479</v>
      </c>
      <c r="S632" s="99">
        <f t="shared" si="451"/>
        <v>1</v>
      </c>
      <c r="V632" s="116" t="s">
        <v>747</v>
      </c>
      <c r="W632" s="116"/>
      <c r="X632" s="72">
        <f t="shared" si="430"/>
        <v>0.11660501304761847</v>
      </c>
      <c r="Y632" s="71">
        <f t="shared" si="431"/>
        <v>1166.1230086093394</v>
      </c>
      <c r="Z632" s="72">
        <f t="shared" si="432"/>
        <v>0.31248046997062684</v>
      </c>
      <c r="AA632" s="71">
        <f t="shared" si="433"/>
        <v>3125</v>
      </c>
      <c r="AB632" s="72">
        <f t="shared" si="434"/>
        <v>0.62496093994125368</v>
      </c>
      <c r="AC632" s="71">
        <f t="shared" si="435"/>
        <v>6250</v>
      </c>
      <c r="AD632" s="71">
        <f t="shared" si="436"/>
        <v>10541.123008609338</v>
      </c>
      <c r="AE632" s="72">
        <f t="shared" si="437"/>
        <v>1.1052776917802223E-4</v>
      </c>
      <c r="AG632" s="116" t="s">
        <v>1639</v>
      </c>
      <c r="AH632" s="116"/>
      <c r="AI632" s="82">
        <f t="shared" si="462"/>
        <v>0.11660501304761847</v>
      </c>
      <c r="AJ632" s="71">
        <f t="shared" si="463"/>
        <v>1166.1230086093394</v>
      </c>
      <c r="AK632" s="117">
        <f t="shared" si="464"/>
        <v>0.31248046997062684</v>
      </c>
      <c r="AL632" s="118">
        <f t="shared" si="465"/>
        <v>3125</v>
      </c>
      <c r="AM632" s="82">
        <f t="shared" si="466"/>
        <v>0.62496093994125368</v>
      </c>
      <c r="AN632" s="71">
        <f t="shared" si="467"/>
        <v>6250</v>
      </c>
      <c r="AO632" s="71">
        <f t="shared" si="468"/>
        <v>10541.123008609338</v>
      </c>
      <c r="AP632" s="72">
        <f t="shared" si="438"/>
        <v>1.1052776917797047E-4</v>
      </c>
      <c r="AR632" s="116" t="s">
        <v>747</v>
      </c>
      <c r="AS632" s="116"/>
      <c r="AT632" s="25">
        <f t="shared" si="446"/>
        <v>0.59000570503764715</v>
      </c>
      <c r="AU632" s="48">
        <f t="shared" si="469"/>
        <v>6219.3227125831172</v>
      </c>
      <c r="AV632" s="25">
        <f t="shared" si="447"/>
        <v>0.31622184188637892</v>
      </c>
      <c r="AW632" s="48">
        <f t="shared" si="470"/>
        <v>3333.333333333333</v>
      </c>
      <c r="AX632" s="25">
        <f t="shared" si="448"/>
        <v>0.31622184188637892</v>
      </c>
      <c r="AY632" s="48">
        <f t="shared" si="471"/>
        <v>3333.333333333333</v>
      </c>
      <c r="AZ632" s="48">
        <f t="shared" si="472"/>
        <v>12885.989379249782</v>
      </c>
      <c r="BA632" s="25">
        <f t="shared" si="449"/>
        <v>4.8239266528432286E-4</v>
      </c>
      <c r="BC632" s="116" t="s">
        <v>1639</v>
      </c>
      <c r="BD632" s="116"/>
      <c r="BE632" s="56">
        <f t="shared" si="439"/>
        <v>0.33333333333333331</v>
      </c>
      <c r="BF632" s="48">
        <f t="shared" si="440"/>
        <v>4295.3297930832605</v>
      </c>
      <c r="BG632" s="56">
        <f t="shared" si="441"/>
        <v>0.33333333333333331</v>
      </c>
      <c r="BH632" s="48">
        <f t="shared" si="442"/>
        <v>3334.4444444444439</v>
      </c>
      <c r="BI632" s="56">
        <f t="shared" si="443"/>
        <v>0.33333333333333331</v>
      </c>
      <c r="BJ632" s="48">
        <f t="shared" si="444"/>
        <v>3334.4444444444439</v>
      </c>
      <c r="BK632" s="48">
        <f t="shared" si="473"/>
        <v>12885.989379249782</v>
      </c>
      <c r="BL632" s="51">
        <f t="shared" si="445"/>
        <v>4.8239266528438129E-4</v>
      </c>
    </row>
    <row r="633" spans="2:64" x14ac:dyDescent="0.2">
      <c r="B633" s="94">
        <v>44544</v>
      </c>
      <c r="C633" s="120">
        <f t="shared" si="450"/>
        <v>186.20708100839636</v>
      </c>
      <c r="D633" s="72">
        <f t="shared" si="459"/>
        <v>9.9999999999998246E-4</v>
      </c>
      <c r="E633" s="22">
        <v>1000</v>
      </c>
      <c r="F633" s="96">
        <f t="shared" si="452"/>
        <v>186207.08100839634</v>
      </c>
      <c r="G633" s="72">
        <f t="shared" si="453"/>
        <v>0.11042954516419158</v>
      </c>
      <c r="H633" s="21">
        <v>100</v>
      </c>
      <c r="I633" s="72">
        <f t="shared" si="460"/>
        <v>0</v>
      </c>
      <c r="J633" s="22">
        <v>5000</v>
      </c>
      <c r="K633" s="96">
        <f t="shared" si="454"/>
        <v>500000</v>
      </c>
      <c r="L633" s="72">
        <f t="shared" si="455"/>
        <v>0.29652348494526948</v>
      </c>
      <c r="M633" s="21">
        <v>100</v>
      </c>
      <c r="N633" s="72">
        <f t="shared" si="461"/>
        <v>0</v>
      </c>
      <c r="O633" s="22">
        <v>10000</v>
      </c>
      <c r="P633" s="96">
        <f t="shared" si="456"/>
        <v>1000000</v>
      </c>
      <c r="Q633" s="72">
        <f t="shared" si="457"/>
        <v>0.59304696989053896</v>
      </c>
      <c r="R633" s="120">
        <f t="shared" si="458"/>
        <v>1686207.0810083963</v>
      </c>
      <c r="S633" s="99">
        <f t="shared" si="451"/>
        <v>1</v>
      </c>
      <c r="V633" s="116" t="s">
        <v>748</v>
      </c>
      <c r="W633" s="116"/>
      <c r="X633" s="72">
        <f t="shared" si="430"/>
        <v>0.11672161806066607</v>
      </c>
      <c r="Y633" s="71">
        <f t="shared" si="431"/>
        <v>1167.2891316179487</v>
      </c>
      <c r="Z633" s="72">
        <f t="shared" si="432"/>
        <v>0.31248046997062684</v>
      </c>
      <c r="AA633" s="71">
        <f t="shared" si="433"/>
        <v>3125</v>
      </c>
      <c r="AB633" s="72">
        <f t="shared" si="434"/>
        <v>0.62496093994125368</v>
      </c>
      <c r="AC633" s="71">
        <f t="shared" si="435"/>
        <v>6250</v>
      </c>
      <c r="AD633" s="71">
        <f t="shared" si="436"/>
        <v>10542.289131617948</v>
      </c>
      <c r="AE633" s="72">
        <f t="shared" si="437"/>
        <v>1.1062606969463686E-4</v>
      </c>
      <c r="AG633" s="116" t="s">
        <v>1640</v>
      </c>
      <c r="AH633" s="116"/>
      <c r="AI633" s="82">
        <f t="shared" si="462"/>
        <v>0.11672161806066607</v>
      </c>
      <c r="AJ633" s="71">
        <f t="shared" si="463"/>
        <v>1167.2891316179487</v>
      </c>
      <c r="AK633" s="117">
        <f t="shared" si="464"/>
        <v>0.31248046997062684</v>
      </c>
      <c r="AL633" s="118">
        <f t="shared" si="465"/>
        <v>3125</v>
      </c>
      <c r="AM633" s="82">
        <f t="shared" si="466"/>
        <v>0.62496093994125368</v>
      </c>
      <c r="AN633" s="71">
        <f t="shared" si="467"/>
        <v>6250</v>
      </c>
      <c r="AO633" s="71">
        <f t="shared" si="468"/>
        <v>10542.289131617948</v>
      </c>
      <c r="AP633" s="72">
        <f t="shared" si="438"/>
        <v>1.1062606969458599E-4</v>
      </c>
      <c r="AR633" s="116" t="s">
        <v>748</v>
      </c>
      <c r="AS633" s="116"/>
      <c r="AT633" s="25">
        <f t="shared" si="446"/>
        <v>0.59053038268741276</v>
      </c>
      <c r="AU633" s="48">
        <f t="shared" si="469"/>
        <v>6225.5420352956999</v>
      </c>
      <c r="AV633" s="25">
        <f t="shared" si="447"/>
        <v>0.31618686337639451</v>
      </c>
      <c r="AW633" s="48">
        <f t="shared" si="470"/>
        <v>3333.333333333333</v>
      </c>
      <c r="AX633" s="25">
        <f t="shared" si="448"/>
        <v>0.31618686337639451</v>
      </c>
      <c r="AY633" s="48">
        <f t="shared" si="471"/>
        <v>3333.333333333333</v>
      </c>
      <c r="AZ633" s="48">
        <f t="shared" si="472"/>
        <v>12892.208701962365</v>
      </c>
      <c r="BA633" s="25">
        <f t="shared" si="449"/>
        <v>4.8264223487546747E-4</v>
      </c>
      <c r="BC633" s="116" t="s">
        <v>1640</v>
      </c>
      <c r="BD633" s="116"/>
      <c r="BE633" s="56">
        <f t="shared" si="439"/>
        <v>0.33333333333333331</v>
      </c>
      <c r="BF633" s="48">
        <f t="shared" si="440"/>
        <v>4297.4029006541214</v>
      </c>
      <c r="BG633" s="56">
        <f t="shared" si="441"/>
        <v>0.33333333333333331</v>
      </c>
      <c r="BH633" s="48">
        <f t="shared" si="442"/>
        <v>3334.4444444444439</v>
      </c>
      <c r="BI633" s="56">
        <f t="shared" si="443"/>
        <v>0.33333333333333331</v>
      </c>
      <c r="BJ633" s="48">
        <f t="shared" si="444"/>
        <v>3334.4444444444439</v>
      </c>
      <c r="BK633" s="48">
        <f t="shared" si="473"/>
        <v>12892.208701962365</v>
      </c>
      <c r="BL633" s="51">
        <f t="shared" si="445"/>
        <v>4.826422348753745E-4</v>
      </c>
    </row>
    <row r="634" spans="2:64" x14ac:dyDescent="0.2">
      <c r="B634" s="94">
        <v>44545</v>
      </c>
      <c r="C634" s="120">
        <f t="shared" si="450"/>
        <v>186.39328808940476</v>
      </c>
      <c r="D634" s="72">
        <f t="shared" si="459"/>
        <v>1.0000000000000458E-3</v>
      </c>
      <c r="E634" s="22">
        <v>1000</v>
      </c>
      <c r="F634" s="96">
        <f t="shared" si="452"/>
        <v>186393.28808940476</v>
      </c>
      <c r="G634" s="72">
        <f t="shared" si="453"/>
        <v>0.11052776917807743</v>
      </c>
      <c r="H634" s="21">
        <v>100</v>
      </c>
      <c r="I634" s="72">
        <f t="shared" si="460"/>
        <v>0</v>
      </c>
      <c r="J634" s="22">
        <v>5000</v>
      </c>
      <c r="K634" s="96">
        <f t="shared" si="454"/>
        <v>500000</v>
      </c>
      <c r="L634" s="72">
        <f t="shared" si="455"/>
        <v>0.29649074360730754</v>
      </c>
      <c r="M634" s="21">
        <v>100</v>
      </c>
      <c r="N634" s="72">
        <f t="shared" si="461"/>
        <v>0</v>
      </c>
      <c r="O634" s="22">
        <v>10000</v>
      </c>
      <c r="P634" s="96">
        <f t="shared" si="456"/>
        <v>1000000</v>
      </c>
      <c r="Q634" s="72">
        <f t="shared" si="457"/>
        <v>0.59298148721461508</v>
      </c>
      <c r="R634" s="120">
        <f t="shared" si="458"/>
        <v>1686393.2880894048</v>
      </c>
      <c r="S634" s="99">
        <f t="shared" si="451"/>
        <v>1</v>
      </c>
      <c r="V634" s="116" t="s">
        <v>749</v>
      </c>
      <c r="W634" s="116"/>
      <c r="X634" s="72">
        <f t="shared" si="430"/>
        <v>0.11683833967872673</v>
      </c>
      <c r="Y634" s="71">
        <f t="shared" si="431"/>
        <v>1168.4564207495664</v>
      </c>
      <c r="Z634" s="72">
        <f t="shared" si="432"/>
        <v>0.31248046997062684</v>
      </c>
      <c r="AA634" s="71">
        <f t="shared" si="433"/>
        <v>3125</v>
      </c>
      <c r="AB634" s="72">
        <f t="shared" si="434"/>
        <v>0.62496093994125368</v>
      </c>
      <c r="AC634" s="71">
        <f t="shared" si="435"/>
        <v>6250</v>
      </c>
      <c r="AD634" s="71">
        <f t="shared" si="436"/>
        <v>10543.456420749566</v>
      </c>
      <c r="AE634" s="72">
        <f t="shared" si="437"/>
        <v>1.1072444675384859E-4</v>
      </c>
      <c r="AG634" s="116" t="s">
        <v>1641</v>
      </c>
      <c r="AH634" s="116"/>
      <c r="AI634" s="82">
        <f t="shared" si="462"/>
        <v>0.11683833967872673</v>
      </c>
      <c r="AJ634" s="71">
        <f t="shared" si="463"/>
        <v>1168.4564207495664</v>
      </c>
      <c r="AK634" s="117">
        <f t="shared" si="464"/>
        <v>0.31248046997062684</v>
      </c>
      <c r="AL634" s="118">
        <f t="shared" si="465"/>
        <v>3125</v>
      </c>
      <c r="AM634" s="82">
        <f t="shared" si="466"/>
        <v>0.62496093994125368</v>
      </c>
      <c r="AN634" s="71">
        <f t="shared" si="467"/>
        <v>6250</v>
      </c>
      <c r="AO634" s="71">
        <f t="shared" si="468"/>
        <v>10543.456420749566</v>
      </c>
      <c r="AP634" s="72">
        <f t="shared" si="438"/>
        <v>1.1072444675375159E-4</v>
      </c>
      <c r="AR634" s="116" t="s">
        <v>749</v>
      </c>
      <c r="AS634" s="116"/>
      <c r="AT634" s="25">
        <f t="shared" si="446"/>
        <v>0.59105546878031856</v>
      </c>
      <c r="AU634" s="48">
        <f t="shared" si="469"/>
        <v>6231.7675773309948</v>
      </c>
      <c r="AV634" s="25">
        <f t="shared" si="447"/>
        <v>0.31615185763686748</v>
      </c>
      <c r="AW634" s="48">
        <f t="shared" si="470"/>
        <v>3333.333333333333</v>
      </c>
      <c r="AX634" s="25">
        <f t="shared" si="448"/>
        <v>0.31615185763686748</v>
      </c>
      <c r="AY634" s="48">
        <f t="shared" si="471"/>
        <v>3333.333333333333</v>
      </c>
      <c r="AZ634" s="48">
        <f t="shared" si="472"/>
        <v>12898.434243997661</v>
      </c>
      <c r="BA634" s="25">
        <f t="shared" si="449"/>
        <v>4.8289181312649652E-4</v>
      </c>
      <c r="BC634" s="116" t="s">
        <v>1641</v>
      </c>
      <c r="BD634" s="116"/>
      <c r="BE634" s="56">
        <f t="shared" si="439"/>
        <v>0.33333333333333331</v>
      </c>
      <c r="BF634" s="48">
        <f t="shared" si="440"/>
        <v>4299.4780813325533</v>
      </c>
      <c r="BG634" s="56">
        <f t="shared" si="441"/>
        <v>0.33333333333333331</v>
      </c>
      <c r="BH634" s="48">
        <f t="shared" si="442"/>
        <v>3334.4444444444439</v>
      </c>
      <c r="BI634" s="56">
        <f t="shared" si="443"/>
        <v>0.33333333333333331</v>
      </c>
      <c r="BJ634" s="48">
        <f t="shared" si="444"/>
        <v>3334.4444444444439</v>
      </c>
      <c r="BK634" s="48">
        <f t="shared" si="473"/>
        <v>12898.434243997661</v>
      </c>
      <c r="BL634" s="51">
        <f t="shared" si="445"/>
        <v>4.8289181312655138E-4</v>
      </c>
    </row>
    <row r="635" spans="2:64" x14ac:dyDescent="0.2">
      <c r="B635" s="94">
        <v>44546</v>
      </c>
      <c r="C635" s="120">
        <f t="shared" si="450"/>
        <v>186.57968137749415</v>
      </c>
      <c r="D635" s="72">
        <f t="shared" si="459"/>
        <v>9.999999999999276E-4</v>
      </c>
      <c r="E635" s="22">
        <v>1000</v>
      </c>
      <c r="F635" s="96">
        <f t="shared" si="452"/>
        <v>186579.68137749415</v>
      </c>
      <c r="G635" s="72">
        <f t="shared" si="453"/>
        <v>0.11062606969455922</v>
      </c>
      <c r="H635" s="21">
        <v>100</v>
      </c>
      <c r="I635" s="72">
        <f t="shared" si="460"/>
        <v>0</v>
      </c>
      <c r="J635" s="22">
        <v>5000</v>
      </c>
      <c r="K635" s="96">
        <f t="shared" si="454"/>
        <v>500000</v>
      </c>
      <c r="L635" s="72">
        <f t="shared" si="455"/>
        <v>0.29645797676848024</v>
      </c>
      <c r="M635" s="21">
        <v>100</v>
      </c>
      <c r="N635" s="72">
        <f t="shared" si="461"/>
        <v>0</v>
      </c>
      <c r="O635" s="22">
        <v>10000</v>
      </c>
      <c r="P635" s="96">
        <f t="shared" si="456"/>
        <v>1000000</v>
      </c>
      <c r="Q635" s="72">
        <f t="shared" si="457"/>
        <v>0.59291595353696047</v>
      </c>
      <c r="R635" s="120">
        <f t="shared" si="458"/>
        <v>1686579.6813774942</v>
      </c>
      <c r="S635" s="99">
        <f t="shared" si="451"/>
        <v>1</v>
      </c>
      <c r="V635" s="116" t="s">
        <v>750</v>
      </c>
      <c r="W635" s="116"/>
      <c r="X635" s="72">
        <f t="shared" si="430"/>
        <v>0.11695517801840544</v>
      </c>
      <c r="Y635" s="71">
        <f t="shared" si="431"/>
        <v>1169.6248771703158</v>
      </c>
      <c r="Z635" s="72">
        <f t="shared" si="432"/>
        <v>0.31248046997062684</v>
      </c>
      <c r="AA635" s="71">
        <f t="shared" si="433"/>
        <v>3125</v>
      </c>
      <c r="AB635" s="72">
        <f t="shared" si="434"/>
        <v>0.62496093994125368</v>
      </c>
      <c r="AC635" s="71">
        <f t="shared" si="435"/>
        <v>6250</v>
      </c>
      <c r="AD635" s="71">
        <f t="shared" si="436"/>
        <v>10544.624877170316</v>
      </c>
      <c r="AE635" s="72">
        <f t="shared" si="437"/>
        <v>1.1082290039633828E-4</v>
      </c>
      <c r="AG635" s="116" t="s">
        <v>1642</v>
      </c>
      <c r="AH635" s="116"/>
      <c r="AI635" s="82">
        <f t="shared" si="462"/>
        <v>0.11695517801840544</v>
      </c>
      <c r="AJ635" s="71">
        <f t="shared" si="463"/>
        <v>1169.6248771703158</v>
      </c>
      <c r="AK635" s="117">
        <f t="shared" si="464"/>
        <v>0.31248046997062684</v>
      </c>
      <c r="AL635" s="118">
        <f t="shared" si="465"/>
        <v>3125</v>
      </c>
      <c r="AM635" s="82">
        <f t="shared" si="466"/>
        <v>0.62496093994125368</v>
      </c>
      <c r="AN635" s="71">
        <f t="shared" si="467"/>
        <v>6250</v>
      </c>
      <c r="AO635" s="71">
        <f t="shared" si="468"/>
        <v>10544.624877170316</v>
      </c>
      <c r="AP635" s="72">
        <f t="shared" si="438"/>
        <v>1.1082290039632348E-4</v>
      </c>
      <c r="AR635" s="116" t="s">
        <v>750</v>
      </c>
      <c r="AS635" s="116"/>
      <c r="AT635" s="25">
        <f t="shared" si="446"/>
        <v>0.59158096353090106</v>
      </c>
      <c r="AU635" s="48">
        <f t="shared" si="469"/>
        <v>6237.9993449083249</v>
      </c>
      <c r="AV635" s="25">
        <f t="shared" si="447"/>
        <v>0.31611682465349528</v>
      </c>
      <c r="AW635" s="48">
        <f t="shared" si="470"/>
        <v>3333.333333333333</v>
      </c>
      <c r="AX635" s="25">
        <f t="shared" si="448"/>
        <v>0.31611682465349528</v>
      </c>
      <c r="AY635" s="48">
        <f t="shared" si="471"/>
        <v>3333.333333333333</v>
      </c>
      <c r="AZ635" s="48">
        <f t="shared" si="472"/>
        <v>12904.666011574991</v>
      </c>
      <c r="BA635" s="25">
        <f t="shared" si="449"/>
        <v>4.8314139991295093E-4</v>
      </c>
      <c r="BC635" s="116" t="s">
        <v>1642</v>
      </c>
      <c r="BD635" s="116"/>
      <c r="BE635" s="56">
        <f t="shared" si="439"/>
        <v>0.33333333333333331</v>
      </c>
      <c r="BF635" s="48">
        <f t="shared" si="440"/>
        <v>4301.5553371916631</v>
      </c>
      <c r="BG635" s="56">
        <f t="shared" si="441"/>
        <v>0.33333333333333331</v>
      </c>
      <c r="BH635" s="48">
        <f t="shared" si="442"/>
        <v>3334.4444444444439</v>
      </c>
      <c r="BI635" s="56">
        <f t="shared" si="443"/>
        <v>0.33333333333333331</v>
      </c>
      <c r="BJ635" s="48">
        <f t="shared" si="444"/>
        <v>3334.4444444444439</v>
      </c>
      <c r="BK635" s="48">
        <f t="shared" si="473"/>
        <v>12904.666011574991</v>
      </c>
      <c r="BL635" s="51">
        <f t="shared" si="445"/>
        <v>4.8314139991290084E-4</v>
      </c>
    </row>
    <row r="636" spans="2:64" x14ac:dyDescent="0.2">
      <c r="B636" s="94">
        <v>44547</v>
      </c>
      <c r="C636" s="120">
        <f t="shared" si="450"/>
        <v>186.76626105887163</v>
      </c>
      <c r="D636" s="72">
        <f t="shared" si="459"/>
        <v>9.9999999999992803E-4</v>
      </c>
      <c r="E636" s="22">
        <v>1000</v>
      </c>
      <c r="F636" s="96">
        <f t="shared" si="452"/>
        <v>186766.26105887163</v>
      </c>
      <c r="G636" s="72">
        <f t="shared" si="453"/>
        <v>0.11072444675389029</v>
      </c>
      <c r="H636" s="21">
        <v>100</v>
      </c>
      <c r="I636" s="72">
        <f t="shared" si="460"/>
        <v>0</v>
      </c>
      <c r="J636" s="22">
        <v>5000</v>
      </c>
      <c r="K636" s="96">
        <f t="shared" si="454"/>
        <v>500000</v>
      </c>
      <c r="L636" s="72">
        <f t="shared" si="455"/>
        <v>0.29642518441536991</v>
      </c>
      <c r="M636" s="21">
        <v>100</v>
      </c>
      <c r="N636" s="72">
        <f t="shared" si="461"/>
        <v>0</v>
      </c>
      <c r="O636" s="22">
        <v>10000</v>
      </c>
      <c r="P636" s="96">
        <f t="shared" si="456"/>
        <v>1000000</v>
      </c>
      <c r="Q636" s="72">
        <f t="shared" si="457"/>
        <v>0.59285036883073983</v>
      </c>
      <c r="R636" s="120">
        <f t="shared" si="458"/>
        <v>1686766.2610588716</v>
      </c>
      <c r="S636" s="99">
        <f t="shared" si="451"/>
        <v>1</v>
      </c>
      <c r="V636" s="116" t="s">
        <v>751</v>
      </c>
      <c r="W636" s="116"/>
      <c r="X636" s="72">
        <f t="shared" si="430"/>
        <v>0.11707213319642383</v>
      </c>
      <c r="Y636" s="71">
        <f t="shared" si="431"/>
        <v>1170.794502047486</v>
      </c>
      <c r="Z636" s="72">
        <f t="shared" si="432"/>
        <v>0.31248046997062684</v>
      </c>
      <c r="AA636" s="71">
        <f t="shared" si="433"/>
        <v>3125</v>
      </c>
      <c r="AB636" s="72">
        <f t="shared" si="434"/>
        <v>0.62496093994125368</v>
      </c>
      <c r="AC636" s="71">
        <f t="shared" si="435"/>
        <v>6250</v>
      </c>
      <c r="AD636" s="71">
        <f t="shared" si="436"/>
        <v>10545.794502047487</v>
      </c>
      <c r="AE636" s="72">
        <f t="shared" si="437"/>
        <v>1.1092143066214464E-4</v>
      </c>
      <c r="AG636" s="116" t="s">
        <v>1643</v>
      </c>
      <c r="AH636" s="116"/>
      <c r="AI636" s="82">
        <f t="shared" si="462"/>
        <v>0.11707213319642383</v>
      </c>
      <c r="AJ636" s="71">
        <f t="shared" si="463"/>
        <v>1170.794502047486</v>
      </c>
      <c r="AK636" s="117">
        <f t="shared" si="464"/>
        <v>0.31248046997062684</v>
      </c>
      <c r="AL636" s="118">
        <f t="shared" si="465"/>
        <v>3125</v>
      </c>
      <c r="AM636" s="82">
        <f t="shared" si="466"/>
        <v>0.62496093994125368</v>
      </c>
      <c r="AN636" s="71">
        <f t="shared" si="467"/>
        <v>6250</v>
      </c>
      <c r="AO636" s="71">
        <f t="shared" si="468"/>
        <v>10545.794502047487</v>
      </c>
      <c r="AP636" s="72">
        <f t="shared" si="438"/>
        <v>1.1092143066204763E-4</v>
      </c>
      <c r="AR636" s="116" t="s">
        <v>751</v>
      </c>
      <c r="AS636" s="116"/>
      <c r="AT636" s="25">
        <f t="shared" si="446"/>
        <v>0.59210686715362237</v>
      </c>
      <c r="AU636" s="48">
        <f t="shared" si="469"/>
        <v>6244.2373442532325</v>
      </c>
      <c r="AV636" s="25">
        <f t="shared" si="447"/>
        <v>0.31608176441198049</v>
      </c>
      <c r="AW636" s="48">
        <f t="shared" si="470"/>
        <v>3333.333333333333</v>
      </c>
      <c r="AX636" s="25">
        <f t="shared" si="448"/>
        <v>0.31608176441198049</v>
      </c>
      <c r="AY636" s="48">
        <f t="shared" si="471"/>
        <v>3333.333333333333</v>
      </c>
      <c r="AZ636" s="48">
        <f t="shared" si="472"/>
        <v>12910.904010919898</v>
      </c>
      <c r="BA636" s="25">
        <f t="shared" si="449"/>
        <v>4.8339099511071924E-4</v>
      </c>
      <c r="BC636" s="116" t="s">
        <v>1643</v>
      </c>
      <c r="BD636" s="116"/>
      <c r="BE636" s="56">
        <f t="shared" si="439"/>
        <v>0.33333333333333331</v>
      </c>
      <c r="BF636" s="48">
        <f t="shared" si="440"/>
        <v>4303.634670306632</v>
      </c>
      <c r="BG636" s="56">
        <f t="shared" si="441"/>
        <v>0.33333333333333331</v>
      </c>
      <c r="BH636" s="48">
        <f t="shared" si="442"/>
        <v>3334.4444444444439</v>
      </c>
      <c r="BI636" s="56">
        <f t="shared" si="443"/>
        <v>0.33333333333333331</v>
      </c>
      <c r="BJ636" s="48">
        <f t="shared" si="444"/>
        <v>3334.4444444444439</v>
      </c>
      <c r="BK636" s="48">
        <f t="shared" si="473"/>
        <v>12910.904010919898</v>
      </c>
      <c r="BL636" s="51">
        <f t="shared" si="445"/>
        <v>4.8339099511074402E-4</v>
      </c>
    </row>
    <row r="637" spans="2:64" x14ac:dyDescent="0.2">
      <c r="B637" s="94">
        <v>44548</v>
      </c>
      <c r="C637" s="120">
        <f t="shared" si="450"/>
        <v>186.9530273199305</v>
      </c>
      <c r="D637" s="72">
        <f t="shared" si="459"/>
        <v>9.9999999999995839E-4</v>
      </c>
      <c r="E637" s="22">
        <v>1000</v>
      </c>
      <c r="F637" s="96">
        <f t="shared" si="452"/>
        <v>186953.02731993049</v>
      </c>
      <c r="G637" s="72">
        <f t="shared" si="453"/>
        <v>0.11082290039631013</v>
      </c>
      <c r="H637" s="21">
        <v>100</v>
      </c>
      <c r="I637" s="72">
        <f t="shared" si="460"/>
        <v>0</v>
      </c>
      <c r="J637" s="22">
        <v>5000</v>
      </c>
      <c r="K637" s="96">
        <f t="shared" si="454"/>
        <v>500000</v>
      </c>
      <c r="L637" s="72">
        <f t="shared" si="455"/>
        <v>0.2963923665345633</v>
      </c>
      <c r="M637" s="21">
        <v>100</v>
      </c>
      <c r="N637" s="72">
        <f t="shared" si="461"/>
        <v>0</v>
      </c>
      <c r="O637" s="22">
        <v>10000</v>
      </c>
      <c r="P637" s="96">
        <f t="shared" si="456"/>
        <v>1000000</v>
      </c>
      <c r="Q637" s="72">
        <f t="shared" si="457"/>
        <v>0.5927847330691266</v>
      </c>
      <c r="R637" s="120">
        <f t="shared" si="458"/>
        <v>1686953.0273199305</v>
      </c>
      <c r="S637" s="99">
        <f t="shared" si="451"/>
        <v>1</v>
      </c>
      <c r="V637" s="116" t="s">
        <v>752</v>
      </c>
      <c r="W637" s="116"/>
      <c r="X637" s="72">
        <f t="shared" si="430"/>
        <v>0.11718920532962025</v>
      </c>
      <c r="Y637" s="71">
        <f t="shared" si="431"/>
        <v>1171.9652965495336</v>
      </c>
      <c r="Z637" s="72">
        <f t="shared" si="432"/>
        <v>0.31248046997062684</v>
      </c>
      <c r="AA637" s="71">
        <f t="shared" si="433"/>
        <v>3125</v>
      </c>
      <c r="AB637" s="72">
        <f t="shared" si="434"/>
        <v>0.62496093994125368</v>
      </c>
      <c r="AC637" s="71">
        <f t="shared" si="435"/>
        <v>6250</v>
      </c>
      <c r="AD637" s="71">
        <f t="shared" si="436"/>
        <v>10546.965296549533</v>
      </c>
      <c r="AE637" s="72">
        <f t="shared" si="437"/>
        <v>1.1102003759118196E-4</v>
      </c>
      <c r="AG637" s="116" t="s">
        <v>1644</v>
      </c>
      <c r="AH637" s="116"/>
      <c r="AI637" s="82">
        <f t="shared" si="462"/>
        <v>0.11718920532962025</v>
      </c>
      <c r="AJ637" s="71">
        <f t="shared" si="463"/>
        <v>1171.9652965495336</v>
      </c>
      <c r="AK637" s="117">
        <f t="shared" si="464"/>
        <v>0.31248046997062684</v>
      </c>
      <c r="AL637" s="118">
        <f t="shared" si="465"/>
        <v>3125</v>
      </c>
      <c r="AM637" s="82">
        <f t="shared" si="466"/>
        <v>0.62496093994125368</v>
      </c>
      <c r="AN637" s="71">
        <f t="shared" si="467"/>
        <v>6250</v>
      </c>
      <c r="AO637" s="71">
        <f t="shared" si="468"/>
        <v>10546.965296549533</v>
      </c>
      <c r="AP637" s="72">
        <f t="shared" si="438"/>
        <v>1.1102003759111412E-4</v>
      </c>
      <c r="AR637" s="116" t="s">
        <v>752</v>
      </c>
      <c r="AS637" s="116"/>
      <c r="AT637" s="25">
        <f t="shared" si="446"/>
        <v>0.5926331798628699</v>
      </c>
      <c r="AU637" s="48">
        <f t="shared" si="469"/>
        <v>6250.4815815974862</v>
      </c>
      <c r="AV637" s="25">
        <f t="shared" si="447"/>
        <v>0.31604667689803073</v>
      </c>
      <c r="AW637" s="48">
        <f t="shared" si="470"/>
        <v>3333.333333333333</v>
      </c>
      <c r="AX637" s="25">
        <f t="shared" si="448"/>
        <v>0.31604667689803073</v>
      </c>
      <c r="AY637" s="48">
        <f t="shared" si="471"/>
        <v>3333.333333333333</v>
      </c>
      <c r="AZ637" s="48">
        <f t="shared" si="472"/>
        <v>12917.148248264151</v>
      </c>
      <c r="BA637" s="25">
        <f t="shared" si="449"/>
        <v>4.8364059859575502E-4</v>
      </c>
      <c r="BC637" s="116" t="s">
        <v>1644</v>
      </c>
      <c r="BD637" s="116"/>
      <c r="BE637" s="56">
        <f t="shared" si="439"/>
        <v>0.33333333333333331</v>
      </c>
      <c r="BF637" s="48">
        <f t="shared" si="440"/>
        <v>4305.7160827547168</v>
      </c>
      <c r="BG637" s="56">
        <f t="shared" si="441"/>
        <v>0.33333333333333331</v>
      </c>
      <c r="BH637" s="48">
        <f t="shared" si="442"/>
        <v>3334.4444444444439</v>
      </c>
      <c r="BI637" s="56">
        <f t="shared" si="443"/>
        <v>0.33333333333333331</v>
      </c>
      <c r="BJ637" s="48">
        <f t="shared" si="444"/>
        <v>3334.4444444444439</v>
      </c>
      <c r="BK637" s="48">
        <f t="shared" si="473"/>
        <v>12917.148248264151</v>
      </c>
      <c r="BL637" s="51">
        <f t="shared" si="445"/>
        <v>4.8364059859573594E-4</v>
      </c>
    </row>
    <row r="638" spans="2:64" x14ac:dyDescent="0.2">
      <c r="B638" s="94">
        <v>44549</v>
      </c>
      <c r="C638" s="120">
        <f t="shared" si="450"/>
        <v>187.13998034725043</v>
      </c>
      <c r="D638" s="72">
        <f t="shared" si="459"/>
        <v>9.9999999999999872E-4</v>
      </c>
      <c r="E638" s="22">
        <v>1000</v>
      </c>
      <c r="F638" s="96">
        <f t="shared" si="452"/>
        <v>187139.98034725044</v>
      </c>
      <c r="G638" s="72">
        <f t="shared" si="453"/>
        <v>0.11092143066204437</v>
      </c>
      <c r="H638" s="21">
        <v>100</v>
      </c>
      <c r="I638" s="72">
        <f t="shared" si="460"/>
        <v>0</v>
      </c>
      <c r="J638" s="22">
        <v>5000</v>
      </c>
      <c r="K638" s="96">
        <f t="shared" si="454"/>
        <v>500000</v>
      </c>
      <c r="L638" s="72">
        <f t="shared" si="455"/>
        <v>0.29635952311265185</v>
      </c>
      <c r="M638" s="21">
        <v>100</v>
      </c>
      <c r="N638" s="72">
        <f t="shared" si="461"/>
        <v>0</v>
      </c>
      <c r="O638" s="22">
        <v>10000</v>
      </c>
      <c r="P638" s="96">
        <f t="shared" si="456"/>
        <v>1000000</v>
      </c>
      <c r="Q638" s="72">
        <f t="shared" si="457"/>
        <v>0.59271904622530369</v>
      </c>
      <c r="R638" s="120">
        <f t="shared" si="458"/>
        <v>1687139.9803472506</v>
      </c>
      <c r="S638" s="99">
        <f t="shared" si="451"/>
        <v>0.99999999999999989</v>
      </c>
      <c r="V638" s="116" t="s">
        <v>753</v>
      </c>
      <c r="W638" s="116"/>
      <c r="X638" s="72">
        <f t="shared" si="430"/>
        <v>0.11730639453494988</v>
      </c>
      <c r="Y638" s="71">
        <f t="shared" si="431"/>
        <v>1173.1372618460832</v>
      </c>
      <c r="Z638" s="72">
        <f t="shared" si="432"/>
        <v>0.31248046997062684</v>
      </c>
      <c r="AA638" s="71">
        <f t="shared" si="433"/>
        <v>3125</v>
      </c>
      <c r="AB638" s="72">
        <f t="shared" si="434"/>
        <v>0.62496093994125368</v>
      </c>
      <c r="AC638" s="71">
        <f t="shared" si="435"/>
        <v>6250</v>
      </c>
      <c r="AD638" s="71">
        <f t="shared" si="436"/>
        <v>10548.137261846083</v>
      </c>
      <c r="AE638" s="72">
        <f t="shared" si="437"/>
        <v>1.1111872122427475E-4</v>
      </c>
      <c r="AG638" s="116" t="s">
        <v>1645</v>
      </c>
      <c r="AH638" s="116"/>
      <c r="AI638" s="82">
        <f t="shared" si="462"/>
        <v>0.11730639453494988</v>
      </c>
      <c r="AJ638" s="71">
        <f t="shared" si="463"/>
        <v>1173.1372618460832</v>
      </c>
      <c r="AK638" s="117">
        <f t="shared" si="464"/>
        <v>0.31248046997062684</v>
      </c>
      <c r="AL638" s="118">
        <f t="shared" si="465"/>
        <v>3125</v>
      </c>
      <c r="AM638" s="82">
        <f t="shared" si="466"/>
        <v>0.62496093994125368</v>
      </c>
      <c r="AN638" s="71">
        <f t="shared" si="467"/>
        <v>6250</v>
      </c>
      <c r="AO638" s="71">
        <f t="shared" si="468"/>
        <v>10548.137261846083</v>
      </c>
      <c r="AP638" s="72">
        <f t="shared" si="438"/>
        <v>1.1111872122437916E-4</v>
      </c>
      <c r="AR638" s="116" t="s">
        <v>753</v>
      </c>
      <c r="AS638" s="116"/>
      <c r="AT638" s="25">
        <f t="shared" si="446"/>
        <v>0.5931599018729552</v>
      </c>
      <c r="AU638" s="48">
        <f t="shared" si="469"/>
        <v>6256.7320631790844</v>
      </c>
      <c r="AV638" s="25">
        <f t="shared" si="447"/>
        <v>0.31601156209735837</v>
      </c>
      <c r="AW638" s="48">
        <f t="shared" si="470"/>
        <v>3333.333333333333</v>
      </c>
      <c r="AX638" s="25">
        <f t="shared" si="448"/>
        <v>0.31601156209735837</v>
      </c>
      <c r="AY638" s="48">
        <f t="shared" si="471"/>
        <v>3333.333333333333</v>
      </c>
      <c r="AZ638" s="48">
        <f t="shared" si="472"/>
        <v>12923.39872984575</v>
      </c>
      <c r="BA638" s="25">
        <f t="shared" si="449"/>
        <v>4.838902102435126E-4</v>
      </c>
      <c r="BC638" s="116" t="s">
        <v>1645</v>
      </c>
      <c r="BD638" s="116"/>
      <c r="BE638" s="56">
        <f t="shared" si="439"/>
        <v>0.33333333333333331</v>
      </c>
      <c r="BF638" s="48">
        <f t="shared" si="440"/>
        <v>4307.7995766152499</v>
      </c>
      <c r="BG638" s="56">
        <f t="shared" si="441"/>
        <v>0.33333333333333331</v>
      </c>
      <c r="BH638" s="48">
        <f t="shared" si="442"/>
        <v>3334.4444444444439</v>
      </c>
      <c r="BI638" s="56">
        <f t="shared" si="443"/>
        <v>0.33333333333333331</v>
      </c>
      <c r="BJ638" s="48">
        <f t="shared" si="444"/>
        <v>3334.4444444444439</v>
      </c>
      <c r="BK638" s="48">
        <f t="shared" si="473"/>
        <v>12923.39872984575</v>
      </c>
      <c r="BL638" s="51">
        <f t="shared" si="445"/>
        <v>4.8389021024353163E-4</v>
      </c>
    </row>
    <row r="639" spans="2:64" x14ac:dyDescent="0.2">
      <c r="B639" s="94">
        <v>44550</v>
      </c>
      <c r="C639" s="120">
        <f t="shared" si="450"/>
        <v>187.32712032759767</v>
      </c>
      <c r="D639" s="72">
        <f t="shared" si="459"/>
        <v>9.9999999999994429E-4</v>
      </c>
      <c r="E639" s="22">
        <v>1000</v>
      </c>
      <c r="F639" s="96">
        <f t="shared" si="452"/>
        <v>187327.12032759766</v>
      </c>
      <c r="G639" s="72">
        <f t="shared" si="453"/>
        <v>0.11102003759130462</v>
      </c>
      <c r="H639" s="21">
        <v>100</v>
      </c>
      <c r="I639" s="72">
        <f t="shared" si="460"/>
        <v>0</v>
      </c>
      <c r="J639" s="22">
        <v>5000</v>
      </c>
      <c r="K639" s="96">
        <f t="shared" si="454"/>
        <v>500000</v>
      </c>
      <c r="L639" s="72">
        <f t="shared" si="455"/>
        <v>0.29632665413623177</v>
      </c>
      <c r="M639" s="21">
        <v>100</v>
      </c>
      <c r="N639" s="72">
        <f t="shared" si="461"/>
        <v>0</v>
      </c>
      <c r="O639" s="22">
        <v>10000</v>
      </c>
      <c r="P639" s="96">
        <f t="shared" si="456"/>
        <v>1000000</v>
      </c>
      <c r="Q639" s="72">
        <f t="shared" si="457"/>
        <v>0.59265330827246354</v>
      </c>
      <c r="R639" s="120">
        <f t="shared" si="458"/>
        <v>1687327.1203275977</v>
      </c>
      <c r="S639" s="99">
        <f t="shared" si="451"/>
        <v>1</v>
      </c>
      <c r="V639" s="116" t="s">
        <v>754</v>
      </c>
      <c r="W639" s="116"/>
      <c r="X639" s="72">
        <f t="shared" si="430"/>
        <v>0.11742370092948486</v>
      </c>
      <c r="Y639" s="71">
        <f t="shared" si="431"/>
        <v>1174.3103991079295</v>
      </c>
      <c r="Z639" s="72">
        <f t="shared" si="432"/>
        <v>0.31248046997062684</v>
      </c>
      <c r="AA639" s="71">
        <f t="shared" si="433"/>
        <v>3125</v>
      </c>
      <c r="AB639" s="72">
        <f t="shared" si="434"/>
        <v>0.62496093994125368</v>
      </c>
      <c r="AC639" s="71">
        <f t="shared" si="435"/>
        <v>6250</v>
      </c>
      <c r="AD639" s="71">
        <f t="shared" si="436"/>
        <v>10549.31039910793</v>
      </c>
      <c r="AE639" s="72">
        <f t="shared" si="437"/>
        <v>1.1121748160126004E-4</v>
      </c>
      <c r="AG639" s="116" t="s">
        <v>1646</v>
      </c>
      <c r="AH639" s="116"/>
      <c r="AI639" s="82">
        <f t="shared" si="462"/>
        <v>0.11742370092948486</v>
      </c>
      <c r="AJ639" s="71">
        <f t="shared" si="463"/>
        <v>1174.3103991079295</v>
      </c>
      <c r="AK639" s="117">
        <f t="shared" si="464"/>
        <v>0.31248046997062684</v>
      </c>
      <c r="AL639" s="118">
        <f t="shared" si="465"/>
        <v>3125</v>
      </c>
      <c r="AM639" s="82">
        <f t="shared" si="466"/>
        <v>0.62496093994125368</v>
      </c>
      <c r="AN639" s="71">
        <f t="shared" si="467"/>
        <v>6250</v>
      </c>
      <c r="AO639" s="71">
        <f t="shared" si="468"/>
        <v>10549.31039910793</v>
      </c>
      <c r="AP639" s="72">
        <f t="shared" si="438"/>
        <v>1.1121748160136669E-4</v>
      </c>
      <c r="AR639" s="116" t="s">
        <v>754</v>
      </c>
      <c r="AS639" s="116"/>
      <c r="AT639" s="25">
        <f t="shared" si="446"/>
        <v>0.59368703339811435</v>
      </c>
      <c r="AU639" s="48">
        <f t="shared" si="469"/>
        <v>6262.9887952422641</v>
      </c>
      <c r="AV639" s="25">
        <f t="shared" si="447"/>
        <v>0.31597641999568105</v>
      </c>
      <c r="AW639" s="48">
        <f t="shared" si="470"/>
        <v>3333.333333333333</v>
      </c>
      <c r="AX639" s="25">
        <f t="shared" si="448"/>
        <v>0.31597641999568105</v>
      </c>
      <c r="AY639" s="48">
        <f t="shared" si="471"/>
        <v>3333.333333333333</v>
      </c>
      <c r="AZ639" s="48">
        <f t="shared" si="472"/>
        <v>12929.655461908929</v>
      </c>
      <c r="BA639" s="25">
        <f t="shared" si="449"/>
        <v>4.8413982992951158E-4</v>
      </c>
      <c r="BC639" s="116" t="s">
        <v>1646</v>
      </c>
      <c r="BD639" s="116"/>
      <c r="BE639" s="56">
        <f t="shared" si="439"/>
        <v>0.33333333333333331</v>
      </c>
      <c r="BF639" s="48">
        <f t="shared" si="440"/>
        <v>4309.8851539696425</v>
      </c>
      <c r="BG639" s="56">
        <f t="shared" si="441"/>
        <v>0.33333333333333331</v>
      </c>
      <c r="BH639" s="48">
        <f t="shared" si="442"/>
        <v>3334.4444444444439</v>
      </c>
      <c r="BI639" s="56">
        <f t="shared" si="443"/>
        <v>0.33333333333333331</v>
      </c>
      <c r="BJ639" s="48">
        <f t="shared" si="444"/>
        <v>3334.4444444444439</v>
      </c>
      <c r="BK639" s="48">
        <f t="shared" si="473"/>
        <v>12929.655461908929</v>
      </c>
      <c r="BL639" s="51">
        <f t="shared" si="445"/>
        <v>4.8413982992956406E-4</v>
      </c>
    </row>
    <row r="640" spans="2:64" x14ac:dyDescent="0.2">
      <c r="B640" s="94">
        <v>44551</v>
      </c>
      <c r="C640" s="120">
        <f t="shared" si="450"/>
        <v>187.51444744792528</v>
      </c>
      <c r="D640" s="72">
        <f t="shared" si="459"/>
        <v>1.0000000000000605E-3</v>
      </c>
      <c r="E640" s="22">
        <v>1000</v>
      </c>
      <c r="F640" s="96">
        <f t="shared" si="452"/>
        <v>187514.44744792528</v>
      </c>
      <c r="G640" s="72">
        <f t="shared" si="453"/>
        <v>0.11111872122428851</v>
      </c>
      <c r="H640" s="21">
        <v>100</v>
      </c>
      <c r="I640" s="72">
        <f t="shared" si="460"/>
        <v>0</v>
      </c>
      <c r="J640" s="22">
        <v>5000</v>
      </c>
      <c r="K640" s="96">
        <f t="shared" si="454"/>
        <v>500000</v>
      </c>
      <c r="L640" s="72">
        <f t="shared" si="455"/>
        <v>0.29629375959190379</v>
      </c>
      <c r="M640" s="21">
        <v>100</v>
      </c>
      <c r="N640" s="72">
        <f t="shared" si="461"/>
        <v>0</v>
      </c>
      <c r="O640" s="22">
        <v>10000</v>
      </c>
      <c r="P640" s="96">
        <f t="shared" si="456"/>
        <v>1000000</v>
      </c>
      <c r="Q640" s="72">
        <f t="shared" si="457"/>
        <v>0.59258751918380759</v>
      </c>
      <c r="R640" s="120">
        <f t="shared" si="458"/>
        <v>1687514.4474479253</v>
      </c>
      <c r="S640" s="99">
        <f t="shared" si="451"/>
        <v>0.99999999999999989</v>
      </c>
      <c r="V640" s="116" t="s">
        <v>755</v>
      </c>
      <c r="W640" s="116"/>
      <c r="X640" s="72">
        <f t="shared" si="430"/>
        <v>0.11754112463041434</v>
      </c>
      <c r="Y640" s="71">
        <f t="shared" si="431"/>
        <v>1175.4847095070375</v>
      </c>
      <c r="Z640" s="72">
        <f t="shared" si="432"/>
        <v>0.31248046997062684</v>
      </c>
      <c r="AA640" s="71">
        <f t="shared" si="433"/>
        <v>3125</v>
      </c>
      <c r="AB640" s="72">
        <f t="shared" si="434"/>
        <v>0.62496093994125368</v>
      </c>
      <c r="AC640" s="71">
        <f t="shared" si="435"/>
        <v>6250</v>
      </c>
      <c r="AD640" s="71">
        <f t="shared" si="436"/>
        <v>10550.484709507036</v>
      </c>
      <c r="AE640" s="72">
        <f t="shared" si="437"/>
        <v>1.1131631876202244E-4</v>
      </c>
      <c r="AG640" s="116" t="s">
        <v>1647</v>
      </c>
      <c r="AH640" s="116"/>
      <c r="AI640" s="82">
        <f t="shared" si="462"/>
        <v>0.11754112463041434</v>
      </c>
      <c r="AJ640" s="71">
        <f t="shared" si="463"/>
        <v>1175.4847095070375</v>
      </c>
      <c r="AK640" s="117">
        <f t="shared" si="464"/>
        <v>0.31248046997062684</v>
      </c>
      <c r="AL640" s="118">
        <f t="shared" si="465"/>
        <v>3125</v>
      </c>
      <c r="AM640" s="82">
        <f t="shared" si="466"/>
        <v>0.62496093994125368</v>
      </c>
      <c r="AN640" s="71">
        <f t="shared" si="467"/>
        <v>6250</v>
      </c>
      <c r="AO640" s="71">
        <f t="shared" si="468"/>
        <v>10550.484709507036</v>
      </c>
      <c r="AP640" s="72">
        <f t="shared" si="438"/>
        <v>1.1131631876204473E-4</v>
      </c>
      <c r="AR640" s="116" t="s">
        <v>755</v>
      </c>
      <c r="AS640" s="116"/>
      <c r="AT640" s="25">
        <f t="shared" si="446"/>
        <v>0.59421457465250738</v>
      </c>
      <c r="AU640" s="48">
        <f t="shared" si="469"/>
        <v>6269.2517840375067</v>
      </c>
      <c r="AV640" s="25">
        <f t="shared" si="447"/>
        <v>0.31594125057872158</v>
      </c>
      <c r="AW640" s="48">
        <f t="shared" si="470"/>
        <v>3333.333333333333</v>
      </c>
      <c r="AX640" s="25">
        <f t="shared" si="448"/>
        <v>0.31594125057872158</v>
      </c>
      <c r="AY640" s="48">
        <f t="shared" si="471"/>
        <v>3333.333333333333</v>
      </c>
      <c r="AZ640" s="48">
        <f t="shared" si="472"/>
        <v>12935.918450704172</v>
      </c>
      <c r="BA640" s="25">
        <f t="shared" si="449"/>
        <v>4.8438945752989911E-4</v>
      </c>
      <c r="BC640" s="116" t="s">
        <v>1647</v>
      </c>
      <c r="BD640" s="116"/>
      <c r="BE640" s="56">
        <f t="shared" si="439"/>
        <v>0.33333333333333331</v>
      </c>
      <c r="BF640" s="48">
        <f t="shared" si="440"/>
        <v>4311.9728169013906</v>
      </c>
      <c r="BG640" s="56">
        <f t="shared" si="441"/>
        <v>0.33333333333333331</v>
      </c>
      <c r="BH640" s="48">
        <f t="shared" si="442"/>
        <v>3334.4444444444439</v>
      </c>
      <c r="BI640" s="56">
        <f t="shared" si="443"/>
        <v>0.33333333333333331</v>
      </c>
      <c r="BJ640" s="48">
        <f t="shared" si="444"/>
        <v>3334.4444444444439</v>
      </c>
      <c r="BK640" s="48">
        <f t="shared" si="473"/>
        <v>12935.918450704172</v>
      </c>
      <c r="BL640" s="51">
        <f t="shared" si="445"/>
        <v>4.8438945752993234E-4</v>
      </c>
    </row>
    <row r="641" spans="2:64" x14ac:dyDescent="0.2">
      <c r="B641" s="94">
        <v>44552</v>
      </c>
      <c r="C641" s="120">
        <f t="shared" si="450"/>
        <v>187.70196189537322</v>
      </c>
      <c r="D641" s="72">
        <f t="shared" si="459"/>
        <v>1.0000000000000703E-3</v>
      </c>
      <c r="E641" s="22">
        <v>1000</v>
      </c>
      <c r="F641" s="96">
        <f t="shared" si="452"/>
        <v>187701.96189537321</v>
      </c>
      <c r="G641" s="72">
        <f t="shared" si="453"/>
        <v>0.1112174816011795</v>
      </c>
      <c r="H641" s="21">
        <v>100</v>
      </c>
      <c r="I641" s="72">
        <f t="shared" si="460"/>
        <v>0</v>
      </c>
      <c r="J641" s="22">
        <v>5000</v>
      </c>
      <c r="K641" s="96">
        <f t="shared" si="454"/>
        <v>500000</v>
      </c>
      <c r="L641" s="72">
        <f t="shared" si="455"/>
        <v>0.29626083946627352</v>
      </c>
      <c r="M641" s="21">
        <v>100</v>
      </c>
      <c r="N641" s="72">
        <f t="shared" si="461"/>
        <v>0</v>
      </c>
      <c r="O641" s="22">
        <v>10000</v>
      </c>
      <c r="P641" s="96">
        <f t="shared" si="456"/>
        <v>1000000</v>
      </c>
      <c r="Q641" s="72">
        <f t="shared" si="457"/>
        <v>0.59252167893254704</v>
      </c>
      <c r="R641" s="120">
        <f t="shared" si="458"/>
        <v>1687701.9618953732</v>
      </c>
      <c r="S641" s="99">
        <f t="shared" si="451"/>
        <v>1</v>
      </c>
      <c r="V641" s="116" t="s">
        <v>756</v>
      </c>
      <c r="W641" s="116"/>
      <c r="X641" s="72">
        <f t="shared" si="430"/>
        <v>0.11765866575504477</v>
      </c>
      <c r="Y641" s="71">
        <f t="shared" si="431"/>
        <v>1176.6601942165446</v>
      </c>
      <c r="Z641" s="72">
        <f t="shared" si="432"/>
        <v>0.31248046997062684</v>
      </c>
      <c r="AA641" s="71">
        <f t="shared" si="433"/>
        <v>3125</v>
      </c>
      <c r="AB641" s="72">
        <f t="shared" si="434"/>
        <v>0.62496093994125368</v>
      </c>
      <c r="AC641" s="71">
        <f t="shared" si="435"/>
        <v>6250</v>
      </c>
      <c r="AD641" s="71">
        <f t="shared" si="436"/>
        <v>10551.660194216543</v>
      </c>
      <c r="AE641" s="72">
        <f t="shared" si="437"/>
        <v>1.1141523274735584E-4</v>
      </c>
      <c r="AG641" s="116" t="s">
        <v>1648</v>
      </c>
      <c r="AH641" s="116"/>
      <c r="AI641" s="82">
        <f t="shared" si="462"/>
        <v>0.11765866575504477</v>
      </c>
      <c r="AJ641" s="71">
        <f t="shared" si="463"/>
        <v>1176.6601942165446</v>
      </c>
      <c r="AK641" s="117">
        <f t="shared" si="464"/>
        <v>0.31248046997062684</v>
      </c>
      <c r="AL641" s="118">
        <f t="shared" si="465"/>
        <v>3125</v>
      </c>
      <c r="AM641" s="82">
        <f t="shared" si="466"/>
        <v>0.62496093994125368</v>
      </c>
      <c r="AN641" s="71">
        <f t="shared" si="467"/>
        <v>6250</v>
      </c>
      <c r="AO641" s="71">
        <f t="shared" si="468"/>
        <v>10551.660194216543</v>
      </c>
      <c r="AP641" s="72">
        <f t="shared" si="438"/>
        <v>1.114152327472695E-4</v>
      </c>
      <c r="AR641" s="116" t="s">
        <v>756</v>
      </c>
      <c r="AS641" s="116"/>
      <c r="AT641" s="25">
        <f t="shared" si="446"/>
        <v>0.59474252585021758</v>
      </c>
      <c r="AU641" s="48">
        <f t="shared" si="469"/>
        <v>6275.5210358215445</v>
      </c>
      <c r="AV641" s="25">
        <f t="shared" si="447"/>
        <v>0.31590605383220755</v>
      </c>
      <c r="AW641" s="48">
        <f t="shared" si="470"/>
        <v>3333.333333333333</v>
      </c>
      <c r="AX641" s="25">
        <f t="shared" si="448"/>
        <v>0.31590605383220755</v>
      </c>
      <c r="AY641" s="48">
        <f t="shared" si="471"/>
        <v>3333.333333333333</v>
      </c>
      <c r="AZ641" s="48">
        <f t="shared" si="472"/>
        <v>12942.187702488209</v>
      </c>
      <c r="BA641" s="25">
        <f t="shared" si="449"/>
        <v>4.8463909292004132E-4</v>
      </c>
      <c r="BC641" s="116" t="s">
        <v>1648</v>
      </c>
      <c r="BD641" s="116"/>
      <c r="BE641" s="56">
        <f t="shared" si="439"/>
        <v>0.33333333333333331</v>
      </c>
      <c r="BF641" s="48">
        <f t="shared" si="440"/>
        <v>4314.0625674960693</v>
      </c>
      <c r="BG641" s="56">
        <f t="shared" si="441"/>
        <v>0.33333333333333331</v>
      </c>
      <c r="BH641" s="48">
        <f t="shared" si="442"/>
        <v>3334.4444444444439</v>
      </c>
      <c r="BI641" s="56">
        <f t="shared" si="443"/>
        <v>0.33333333333333331</v>
      </c>
      <c r="BJ641" s="48">
        <f t="shared" si="444"/>
        <v>3334.4444444444439</v>
      </c>
      <c r="BK641" s="48">
        <f t="shared" si="473"/>
        <v>12942.187702488209</v>
      </c>
      <c r="BL641" s="51">
        <f t="shared" si="445"/>
        <v>4.8463909292006946E-4</v>
      </c>
    </row>
    <row r="642" spans="2:64" x14ac:dyDescent="0.2">
      <c r="B642" s="94">
        <v>44553</v>
      </c>
      <c r="C642" s="120">
        <f t="shared" si="450"/>
        <v>187.8896638572686</v>
      </c>
      <c r="D642" s="72">
        <f t="shared" si="459"/>
        <v>1.000000000000064E-3</v>
      </c>
      <c r="E642" s="22">
        <v>1000</v>
      </c>
      <c r="F642" s="96">
        <f t="shared" si="452"/>
        <v>187889.66385726861</v>
      </c>
      <c r="G642" s="72">
        <f t="shared" si="453"/>
        <v>0.11131631876214684</v>
      </c>
      <c r="H642" s="21">
        <v>100</v>
      </c>
      <c r="I642" s="72">
        <f t="shared" si="460"/>
        <v>0</v>
      </c>
      <c r="J642" s="22">
        <v>5000</v>
      </c>
      <c r="K642" s="96">
        <f t="shared" si="454"/>
        <v>500000</v>
      </c>
      <c r="L642" s="72">
        <f t="shared" si="455"/>
        <v>0.29622789374595104</v>
      </c>
      <c r="M642" s="21">
        <v>100</v>
      </c>
      <c r="N642" s="72">
        <f t="shared" si="461"/>
        <v>0</v>
      </c>
      <c r="O642" s="22">
        <v>10000</v>
      </c>
      <c r="P642" s="96">
        <f t="shared" si="456"/>
        <v>1000000</v>
      </c>
      <c r="Q642" s="72">
        <f t="shared" si="457"/>
        <v>0.59245578749190209</v>
      </c>
      <c r="R642" s="120">
        <f t="shared" si="458"/>
        <v>1687889.6638572686</v>
      </c>
      <c r="S642" s="99">
        <f t="shared" si="451"/>
        <v>1</v>
      </c>
      <c r="V642" s="116" t="s">
        <v>757</v>
      </c>
      <c r="W642" s="116"/>
      <c r="X642" s="72">
        <f t="shared" si="430"/>
        <v>0.11777632442079979</v>
      </c>
      <c r="Y642" s="71">
        <f t="shared" si="431"/>
        <v>1177.8368544107609</v>
      </c>
      <c r="Z642" s="72">
        <f t="shared" si="432"/>
        <v>0.31248046997062684</v>
      </c>
      <c r="AA642" s="71">
        <f t="shared" si="433"/>
        <v>3125</v>
      </c>
      <c r="AB642" s="72">
        <f t="shared" si="434"/>
        <v>0.62496093994125368</v>
      </c>
      <c r="AC642" s="71">
        <f t="shared" si="435"/>
        <v>6250</v>
      </c>
      <c r="AD642" s="71">
        <f t="shared" si="436"/>
        <v>10552.836854410762</v>
      </c>
      <c r="AE642" s="72">
        <f t="shared" si="437"/>
        <v>1.1151422359706648E-4</v>
      </c>
      <c r="AG642" s="116" t="s">
        <v>1649</v>
      </c>
      <c r="AH642" s="116"/>
      <c r="AI642" s="82">
        <f t="shared" si="462"/>
        <v>0.11777632442079979</v>
      </c>
      <c r="AJ642" s="71">
        <f t="shared" si="463"/>
        <v>1177.8368544107609</v>
      </c>
      <c r="AK642" s="117">
        <f t="shared" si="464"/>
        <v>0.31248046997062684</v>
      </c>
      <c r="AL642" s="118">
        <f t="shared" si="465"/>
        <v>3125</v>
      </c>
      <c r="AM642" s="82">
        <f t="shared" si="466"/>
        <v>0.62496093994125368</v>
      </c>
      <c r="AN642" s="71">
        <f t="shared" si="467"/>
        <v>6250</v>
      </c>
      <c r="AO642" s="71">
        <f t="shared" si="468"/>
        <v>10552.836854410762</v>
      </c>
      <c r="AP642" s="72">
        <f t="shared" si="438"/>
        <v>1.1151422359700902E-4</v>
      </c>
      <c r="AR642" s="116" t="s">
        <v>757</v>
      </c>
      <c r="AS642" s="116"/>
      <c r="AT642" s="25">
        <f t="shared" si="446"/>
        <v>0.59527088720525112</v>
      </c>
      <c r="AU642" s="48">
        <f t="shared" si="469"/>
        <v>6281.7965568573654</v>
      </c>
      <c r="AV642" s="25">
        <f t="shared" si="447"/>
        <v>0.31587082974187192</v>
      </c>
      <c r="AW642" s="48">
        <f t="shared" si="470"/>
        <v>3333.333333333333</v>
      </c>
      <c r="AX642" s="25">
        <f t="shared" si="448"/>
        <v>0.31587082974187192</v>
      </c>
      <c r="AY642" s="48">
        <f t="shared" si="471"/>
        <v>3333.333333333333</v>
      </c>
      <c r="AZ642" s="48">
        <f t="shared" si="472"/>
        <v>12948.463223524031</v>
      </c>
      <c r="BA642" s="25">
        <f t="shared" si="449"/>
        <v>4.8488873597593118E-4</v>
      </c>
      <c r="BC642" s="116" t="s">
        <v>1649</v>
      </c>
      <c r="BD642" s="116"/>
      <c r="BE642" s="56">
        <f t="shared" si="439"/>
        <v>0.33333333333333331</v>
      </c>
      <c r="BF642" s="48">
        <f t="shared" si="440"/>
        <v>4316.1544078413435</v>
      </c>
      <c r="BG642" s="56">
        <f t="shared" si="441"/>
        <v>0.33333333333333331</v>
      </c>
      <c r="BH642" s="48">
        <f t="shared" si="442"/>
        <v>3334.4444444444439</v>
      </c>
      <c r="BI642" s="56">
        <f t="shared" si="443"/>
        <v>0.33333333333333331</v>
      </c>
      <c r="BJ642" s="48">
        <f t="shared" si="444"/>
        <v>3334.4444444444439</v>
      </c>
      <c r="BK642" s="48">
        <f t="shared" si="473"/>
        <v>12948.463223524031</v>
      </c>
      <c r="BL642" s="51">
        <f t="shared" si="445"/>
        <v>4.8488873597585247E-4</v>
      </c>
    </row>
    <row r="643" spans="2:64" x14ac:dyDescent="0.2">
      <c r="B643" s="94">
        <v>44554</v>
      </c>
      <c r="C643" s="120">
        <f t="shared" si="450"/>
        <v>188.07755352112588</v>
      </c>
      <c r="D643" s="72">
        <f t="shared" si="459"/>
        <v>1.0000000000000443E-3</v>
      </c>
      <c r="E643" s="22">
        <v>1000</v>
      </c>
      <c r="F643" s="96">
        <f t="shared" si="452"/>
        <v>188077.55352112587</v>
      </c>
      <c r="G643" s="72">
        <f t="shared" si="453"/>
        <v>0.11141523274734554</v>
      </c>
      <c r="H643" s="21">
        <v>100</v>
      </c>
      <c r="I643" s="72">
        <f t="shared" si="460"/>
        <v>0</v>
      </c>
      <c r="J643" s="22">
        <v>5000</v>
      </c>
      <c r="K643" s="96">
        <f t="shared" si="454"/>
        <v>500000</v>
      </c>
      <c r="L643" s="72">
        <f t="shared" si="455"/>
        <v>0.29619492241755152</v>
      </c>
      <c r="M643" s="21">
        <v>100</v>
      </c>
      <c r="N643" s="72">
        <f t="shared" si="461"/>
        <v>0</v>
      </c>
      <c r="O643" s="22">
        <v>10000</v>
      </c>
      <c r="P643" s="96">
        <f t="shared" si="456"/>
        <v>1000000</v>
      </c>
      <c r="Q643" s="72">
        <f t="shared" si="457"/>
        <v>0.59238984483510304</v>
      </c>
      <c r="R643" s="120">
        <f t="shared" si="458"/>
        <v>1688077.5535211258</v>
      </c>
      <c r="S643" s="99">
        <f t="shared" si="451"/>
        <v>1</v>
      </c>
      <c r="V643" s="116" t="s">
        <v>758</v>
      </c>
      <c r="W643" s="116"/>
      <c r="X643" s="72">
        <f t="shared" si="430"/>
        <v>0.11789410074522057</v>
      </c>
      <c r="Y643" s="71">
        <f t="shared" si="431"/>
        <v>1179.0146912651715</v>
      </c>
      <c r="Z643" s="72">
        <f t="shared" si="432"/>
        <v>0.31248046997062684</v>
      </c>
      <c r="AA643" s="71">
        <f t="shared" si="433"/>
        <v>3125</v>
      </c>
      <c r="AB643" s="72">
        <f t="shared" si="434"/>
        <v>0.62496093994125368</v>
      </c>
      <c r="AC643" s="71">
        <f t="shared" si="435"/>
        <v>6250</v>
      </c>
      <c r="AD643" s="71">
        <f t="shared" si="436"/>
        <v>10554.014691265173</v>
      </c>
      <c r="AE643" s="72">
        <f t="shared" si="437"/>
        <v>1.1161329135100752E-4</v>
      </c>
      <c r="AG643" s="116" t="s">
        <v>1650</v>
      </c>
      <c r="AH643" s="116"/>
      <c r="AI643" s="82">
        <f t="shared" si="462"/>
        <v>0.11789410074522057</v>
      </c>
      <c r="AJ643" s="71">
        <f t="shared" si="463"/>
        <v>1179.0146912651715</v>
      </c>
      <c r="AK643" s="117">
        <f t="shared" si="464"/>
        <v>0.31248046997062684</v>
      </c>
      <c r="AL643" s="118">
        <f t="shared" si="465"/>
        <v>3125</v>
      </c>
      <c r="AM643" s="82">
        <f t="shared" si="466"/>
        <v>0.62496093994125368</v>
      </c>
      <c r="AN643" s="71">
        <f t="shared" si="467"/>
        <v>6250</v>
      </c>
      <c r="AO643" s="71">
        <f t="shared" si="468"/>
        <v>10554.014691265173</v>
      </c>
      <c r="AP643" s="72">
        <f t="shared" si="438"/>
        <v>1.1161329135100928E-4</v>
      </c>
      <c r="AR643" s="116" t="s">
        <v>758</v>
      </c>
      <c r="AS643" s="116"/>
      <c r="AT643" s="25">
        <f t="shared" si="446"/>
        <v>0.59579965893153708</v>
      </c>
      <c r="AU643" s="48">
        <f t="shared" si="469"/>
        <v>6288.078353414222</v>
      </c>
      <c r="AV643" s="25">
        <f t="shared" si="447"/>
        <v>0.31583557829345282</v>
      </c>
      <c r="AW643" s="48">
        <f t="shared" si="470"/>
        <v>3333.333333333333</v>
      </c>
      <c r="AX643" s="25">
        <f t="shared" si="448"/>
        <v>0.31583557829345282</v>
      </c>
      <c r="AY643" s="48">
        <f t="shared" si="471"/>
        <v>3333.333333333333</v>
      </c>
      <c r="AZ643" s="48">
        <f t="shared" si="472"/>
        <v>12954.745020080889</v>
      </c>
      <c r="BA643" s="25">
        <f t="shared" si="449"/>
        <v>4.851383865727813E-4</v>
      </c>
      <c r="BC643" s="116" t="s">
        <v>1650</v>
      </c>
      <c r="BD643" s="116"/>
      <c r="BE643" s="56">
        <f t="shared" si="439"/>
        <v>0.33333333333333331</v>
      </c>
      <c r="BF643" s="48">
        <f t="shared" si="440"/>
        <v>4318.248340026963</v>
      </c>
      <c r="BG643" s="56">
        <f t="shared" si="441"/>
        <v>0.33333333333333331</v>
      </c>
      <c r="BH643" s="48">
        <f t="shared" si="442"/>
        <v>3334.4444444444439</v>
      </c>
      <c r="BI643" s="56">
        <f t="shared" si="443"/>
        <v>0.33333333333333331</v>
      </c>
      <c r="BJ643" s="48">
        <f t="shared" si="444"/>
        <v>3334.4444444444439</v>
      </c>
      <c r="BK643" s="48">
        <f t="shared" si="473"/>
        <v>12954.745020080889</v>
      </c>
      <c r="BL643" s="51">
        <f t="shared" si="445"/>
        <v>4.8513838657271435E-4</v>
      </c>
    </row>
    <row r="644" spans="2:64" x14ac:dyDescent="0.2">
      <c r="B644" s="94">
        <v>44555</v>
      </c>
      <c r="C644" s="120">
        <f t="shared" si="450"/>
        <v>188.26563107464702</v>
      </c>
      <c r="D644" s="72">
        <f t="shared" si="459"/>
        <v>1.0000000000000744E-3</v>
      </c>
      <c r="E644" s="22">
        <v>1000</v>
      </c>
      <c r="F644" s="96">
        <f t="shared" si="452"/>
        <v>188265.63107464701</v>
      </c>
      <c r="G644" s="72">
        <f t="shared" si="453"/>
        <v>0.11151422359691619</v>
      </c>
      <c r="H644" s="21">
        <v>100</v>
      </c>
      <c r="I644" s="72">
        <f t="shared" si="460"/>
        <v>0</v>
      </c>
      <c r="J644" s="22">
        <v>5000</v>
      </c>
      <c r="K644" s="96">
        <f t="shared" si="454"/>
        <v>500000</v>
      </c>
      <c r="L644" s="72">
        <f t="shared" si="455"/>
        <v>0.2961619254676946</v>
      </c>
      <c r="M644" s="21">
        <v>100</v>
      </c>
      <c r="N644" s="72">
        <f t="shared" si="461"/>
        <v>0</v>
      </c>
      <c r="O644" s="22">
        <v>10000</v>
      </c>
      <c r="P644" s="96">
        <f t="shared" si="456"/>
        <v>1000000</v>
      </c>
      <c r="Q644" s="72">
        <f t="shared" si="457"/>
        <v>0.5923238509353892</v>
      </c>
      <c r="R644" s="120">
        <f t="shared" si="458"/>
        <v>1688265.631074647</v>
      </c>
      <c r="S644" s="99">
        <f t="shared" si="451"/>
        <v>1</v>
      </c>
      <c r="V644" s="116" t="s">
        <v>759</v>
      </c>
      <c r="W644" s="116"/>
      <c r="X644" s="72">
        <f t="shared" si="430"/>
        <v>0.11801199484596581</v>
      </c>
      <c r="Y644" s="71">
        <f t="shared" si="431"/>
        <v>1180.1937059564368</v>
      </c>
      <c r="Z644" s="72">
        <f t="shared" si="432"/>
        <v>0.31248046997062684</v>
      </c>
      <c r="AA644" s="71">
        <f t="shared" si="433"/>
        <v>3125</v>
      </c>
      <c r="AB644" s="72">
        <f t="shared" si="434"/>
        <v>0.62496093994125368</v>
      </c>
      <c r="AC644" s="71">
        <f t="shared" si="435"/>
        <v>6250</v>
      </c>
      <c r="AD644" s="71">
        <f t="shared" si="436"/>
        <v>10555.193705956437</v>
      </c>
      <c r="AE644" s="72">
        <f t="shared" si="437"/>
        <v>1.1171243604959588E-4</v>
      </c>
      <c r="AG644" s="116" t="s">
        <v>1651</v>
      </c>
      <c r="AH644" s="116"/>
      <c r="AI644" s="82">
        <f t="shared" si="462"/>
        <v>0.11801199484596581</v>
      </c>
      <c r="AJ644" s="71">
        <f t="shared" si="463"/>
        <v>1180.1937059564368</v>
      </c>
      <c r="AK644" s="117">
        <f t="shared" si="464"/>
        <v>0.31248046997062684</v>
      </c>
      <c r="AL644" s="118">
        <f t="shared" si="465"/>
        <v>3125</v>
      </c>
      <c r="AM644" s="82">
        <f t="shared" si="466"/>
        <v>0.62496093994125368</v>
      </c>
      <c r="AN644" s="71">
        <f t="shared" si="467"/>
        <v>6250</v>
      </c>
      <c r="AO644" s="71">
        <f t="shared" si="468"/>
        <v>10555.193705956437</v>
      </c>
      <c r="AP644" s="72">
        <f t="shared" si="438"/>
        <v>1.117124360496824E-4</v>
      </c>
      <c r="AR644" s="116" t="s">
        <v>759</v>
      </c>
      <c r="AS644" s="116"/>
      <c r="AT644" s="25">
        <f t="shared" si="446"/>
        <v>0.59632884124292684</v>
      </c>
      <c r="AU644" s="48">
        <f t="shared" si="469"/>
        <v>6294.3664317676366</v>
      </c>
      <c r="AV644" s="25">
        <f t="shared" si="447"/>
        <v>0.31580029947269356</v>
      </c>
      <c r="AW644" s="48">
        <f t="shared" si="470"/>
        <v>3333.333333333333</v>
      </c>
      <c r="AX644" s="25">
        <f t="shared" si="448"/>
        <v>0.31580029947269356</v>
      </c>
      <c r="AY644" s="48">
        <f t="shared" si="471"/>
        <v>3333.333333333333</v>
      </c>
      <c r="AZ644" s="48">
        <f t="shared" si="472"/>
        <v>12961.033098434302</v>
      </c>
      <c r="BA644" s="25">
        <f t="shared" si="449"/>
        <v>4.8538804458643015E-4</v>
      </c>
      <c r="BC644" s="116" t="s">
        <v>1651</v>
      </c>
      <c r="BD644" s="116"/>
      <c r="BE644" s="56">
        <f t="shared" si="439"/>
        <v>0.33333333333333331</v>
      </c>
      <c r="BF644" s="48">
        <f t="shared" si="440"/>
        <v>4320.3443661447673</v>
      </c>
      <c r="BG644" s="56">
        <f t="shared" si="441"/>
        <v>0.33333333333333331</v>
      </c>
      <c r="BH644" s="48">
        <f t="shared" si="442"/>
        <v>3334.4444444444439</v>
      </c>
      <c r="BI644" s="56">
        <f t="shared" si="443"/>
        <v>0.33333333333333331</v>
      </c>
      <c r="BJ644" s="48">
        <f t="shared" si="444"/>
        <v>3334.4444444444439</v>
      </c>
      <c r="BK644" s="48">
        <f t="shared" si="473"/>
        <v>12961.033098434302</v>
      </c>
      <c r="BL644" s="51">
        <f t="shared" si="445"/>
        <v>4.8538804458653217E-4</v>
      </c>
    </row>
    <row r="645" spans="2:64" x14ac:dyDescent="0.2">
      <c r="B645" s="94">
        <v>44556</v>
      </c>
      <c r="C645" s="120">
        <f t="shared" si="450"/>
        <v>188.45389670572166</v>
      </c>
      <c r="D645" s="72">
        <f t="shared" si="459"/>
        <v>9.9999999999997682E-4</v>
      </c>
      <c r="E645" s="22">
        <v>1000</v>
      </c>
      <c r="F645" s="96">
        <f t="shared" si="452"/>
        <v>188453.89670572165</v>
      </c>
      <c r="G645" s="72">
        <f t="shared" si="453"/>
        <v>0.11161329135098501</v>
      </c>
      <c r="H645" s="21">
        <v>100</v>
      </c>
      <c r="I645" s="72">
        <f t="shared" si="460"/>
        <v>0</v>
      </c>
      <c r="J645" s="22">
        <v>5000</v>
      </c>
      <c r="K645" s="96">
        <f t="shared" si="454"/>
        <v>500000</v>
      </c>
      <c r="L645" s="72">
        <f t="shared" si="455"/>
        <v>0.29612890288300503</v>
      </c>
      <c r="M645" s="21">
        <v>100</v>
      </c>
      <c r="N645" s="72">
        <f t="shared" si="461"/>
        <v>0</v>
      </c>
      <c r="O645" s="22">
        <v>10000</v>
      </c>
      <c r="P645" s="96">
        <f t="shared" si="456"/>
        <v>1000000</v>
      </c>
      <c r="Q645" s="72">
        <f t="shared" si="457"/>
        <v>0.59225780576601006</v>
      </c>
      <c r="R645" s="120">
        <f t="shared" si="458"/>
        <v>1688453.8967057215</v>
      </c>
      <c r="S645" s="99">
        <f t="shared" si="451"/>
        <v>1</v>
      </c>
      <c r="V645" s="116" t="s">
        <v>760</v>
      </c>
      <c r="W645" s="116"/>
      <c r="X645" s="72">
        <f t="shared" si="430"/>
        <v>0.11813000684081176</v>
      </c>
      <c r="Y645" s="71">
        <f t="shared" si="431"/>
        <v>1181.3738996623931</v>
      </c>
      <c r="Z645" s="72">
        <f t="shared" si="432"/>
        <v>0.31248046997062684</v>
      </c>
      <c r="AA645" s="71">
        <f t="shared" si="433"/>
        <v>3125</v>
      </c>
      <c r="AB645" s="72">
        <f t="shared" si="434"/>
        <v>0.62496093994125368</v>
      </c>
      <c r="AC645" s="71">
        <f t="shared" si="435"/>
        <v>6250</v>
      </c>
      <c r="AD645" s="71">
        <f t="shared" si="436"/>
        <v>10556.373899662394</v>
      </c>
      <c r="AE645" s="72">
        <f t="shared" si="437"/>
        <v>1.1181165773312234E-4</v>
      </c>
      <c r="AG645" s="116" t="s">
        <v>1652</v>
      </c>
      <c r="AH645" s="116"/>
      <c r="AI645" s="82">
        <f t="shared" si="462"/>
        <v>0.11813000684081176</v>
      </c>
      <c r="AJ645" s="71">
        <f t="shared" si="463"/>
        <v>1181.3738996623931</v>
      </c>
      <c r="AK645" s="117">
        <f t="shared" si="464"/>
        <v>0.31248046997062684</v>
      </c>
      <c r="AL645" s="118">
        <f t="shared" si="465"/>
        <v>3125</v>
      </c>
      <c r="AM645" s="82">
        <f t="shared" si="466"/>
        <v>0.62496093994125368</v>
      </c>
      <c r="AN645" s="71">
        <f t="shared" si="467"/>
        <v>6250</v>
      </c>
      <c r="AO645" s="71">
        <f t="shared" si="468"/>
        <v>10556.373899662394</v>
      </c>
      <c r="AP645" s="72">
        <f t="shared" si="438"/>
        <v>1.1181165773321844E-4</v>
      </c>
      <c r="AR645" s="116" t="s">
        <v>760</v>
      </c>
      <c r="AS645" s="116"/>
      <c r="AT645" s="25">
        <f t="shared" si="446"/>
        <v>0.59685843435319275</v>
      </c>
      <c r="AU645" s="48">
        <f t="shared" si="469"/>
        <v>6300.6607981994039</v>
      </c>
      <c r="AV645" s="25">
        <f t="shared" si="447"/>
        <v>0.31576499326534246</v>
      </c>
      <c r="AW645" s="48">
        <f t="shared" si="470"/>
        <v>3333.333333333333</v>
      </c>
      <c r="AX645" s="25">
        <f t="shared" si="448"/>
        <v>0.31576499326534246</v>
      </c>
      <c r="AY645" s="48">
        <f t="shared" si="471"/>
        <v>3333.333333333333</v>
      </c>
      <c r="AZ645" s="48">
        <f t="shared" si="472"/>
        <v>12967.32746486607</v>
      </c>
      <c r="BA645" s="25">
        <f t="shared" si="449"/>
        <v>4.8563770989277865E-4</v>
      </c>
      <c r="BC645" s="116" t="s">
        <v>1652</v>
      </c>
      <c r="BD645" s="116"/>
      <c r="BE645" s="56">
        <f t="shared" si="439"/>
        <v>0.33333333333333331</v>
      </c>
      <c r="BF645" s="48">
        <f t="shared" si="440"/>
        <v>4322.4424882886897</v>
      </c>
      <c r="BG645" s="56">
        <f t="shared" si="441"/>
        <v>0.33333333333333331</v>
      </c>
      <c r="BH645" s="48">
        <f t="shared" si="442"/>
        <v>3334.4444444444439</v>
      </c>
      <c r="BI645" s="56">
        <f t="shared" si="443"/>
        <v>0.33333333333333331</v>
      </c>
      <c r="BJ645" s="48">
        <f t="shared" si="444"/>
        <v>3334.4444444444439</v>
      </c>
      <c r="BK645" s="48">
        <f t="shared" si="473"/>
        <v>12967.32746486607</v>
      </c>
      <c r="BL645" s="51">
        <f t="shared" si="445"/>
        <v>4.8563770989273891E-4</v>
      </c>
    </row>
    <row r="646" spans="2:64" x14ac:dyDescent="0.2">
      <c r="B646" s="94">
        <v>44557</v>
      </c>
      <c r="C646" s="120">
        <f t="shared" si="450"/>
        <v>188.64235060242737</v>
      </c>
      <c r="D646" s="72">
        <f t="shared" si="459"/>
        <v>9.9999999999993627E-4</v>
      </c>
      <c r="E646" s="22">
        <v>1000</v>
      </c>
      <c r="F646" s="96">
        <f t="shared" si="452"/>
        <v>188642.35060242738</v>
      </c>
      <c r="G646" s="72">
        <f t="shared" si="453"/>
        <v>0.11171243604966365</v>
      </c>
      <c r="H646" s="21">
        <v>100</v>
      </c>
      <c r="I646" s="72">
        <f t="shared" si="460"/>
        <v>0</v>
      </c>
      <c r="J646" s="22">
        <v>5000</v>
      </c>
      <c r="K646" s="96">
        <f t="shared" si="454"/>
        <v>500000</v>
      </c>
      <c r="L646" s="72">
        <f t="shared" si="455"/>
        <v>0.29609585465011207</v>
      </c>
      <c r="M646" s="21">
        <v>100</v>
      </c>
      <c r="N646" s="72">
        <f t="shared" si="461"/>
        <v>0</v>
      </c>
      <c r="O646" s="22">
        <v>10000</v>
      </c>
      <c r="P646" s="96">
        <f t="shared" si="456"/>
        <v>1000000</v>
      </c>
      <c r="Q646" s="72">
        <f t="shared" si="457"/>
        <v>0.59219170930022413</v>
      </c>
      <c r="R646" s="120">
        <f t="shared" si="458"/>
        <v>1688642.3506024275</v>
      </c>
      <c r="S646" s="99">
        <f t="shared" si="451"/>
        <v>0.99999999999999978</v>
      </c>
      <c r="V646" s="116" t="s">
        <v>761</v>
      </c>
      <c r="W646" s="116"/>
      <c r="X646" s="72">
        <f t="shared" si="430"/>
        <v>0.11824813684765258</v>
      </c>
      <c r="Y646" s="71">
        <f t="shared" si="431"/>
        <v>1182.5552735620556</v>
      </c>
      <c r="Z646" s="72">
        <f t="shared" si="432"/>
        <v>0.31248046997062684</v>
      </c>
      <c r="AA646" s="71">
        <f t="shared" si="433"/>
        <v>3125</v>
      </c>
      <c r="AB646" s="72">
        <f t="shared" si="434"/>
        <v>0.62496093994125368</v>
      </c>
      <c r="AC646" s="71">
        <f t="shared" si="435"/>
        <v>6250</v>
      </c>
      <c r="AD646" s="71">
        <f t="shared" si="436"/>
        <v>10557.555273562055</v>
      </c>
      <c r="AE646" s="72">
        <f t="shared" si="437"/>
        <v>1.1191095644106223E-4</v>
      </c>
      <c r="AG646" s="116" t="s">
        <v>1653</v>
      </c>
      <c r="AH646" s="116"/>
      <c r="AI646" s="82">
        <f t="shared" si="462"/>
        <v>0.11824813684765258</v>
      </c>
      <c r="AJ646" s="71">
        <f t="shared" si="463"/>
        <v>1182.5552735620556</v>
      </c>
      <c r="AK646" s="117">
        <f t="shared" si="464"/>
        <v>0.31248046997062684</v>
      </c>
      <c r="AL646" s="118">
        <f t="shared" si="465"/>
        <v>3125</v>
      </c>
      <c r="AM646" s="82">
        <f t="shared" si="466"/>
        <v>0.62496093994125368</v>
      </c>
      <c r="AN646" s="71">
        <f t="shared" si="467"/>
        <v>6250</v>
      </c>
      <c r="AO646" s="71">
        <f t="shared" si="468"/>
        <v>10557.555273562055</v>
      </c>
      <c r="AP646" s="72">
        <f t="shared" si="438"/>
        <v>1.1191095644114135E-4</v>
      </c>
      <c r="AR646" s="116" t="s">
        <v>761</v>
      </c>
      <c r="AS646" s="116"/>
      <c r="AT646" s="25">
        <f t="shared" si="446"/>
        <v>0.59738843847602918</v>
      </c>
      <c r="AU646" s="48">
        <f t="shared" si="469"/>
        <v>6306.9614589976036</v>
      </c>
      <c r="AV646" s="25">
        <f t="shared" si="447"/>
        <v>0.31572965965715344</v>
      </c>
      <c r="AW646" s="48">
        <f t="shared" si="470"/>
        <v>3333.333333333333</v>
      </c>
      <c r="AX646" s="25">
        <f t="shared" si="448"/>
        <v>0.31572965965715344</v>
      </c>
      <c r="AY646" s="48">
        <f t="shared" si="471"/>
        <v>3333.333333333333</v>
      </c>
      <c r="AZ646" s="48">
        <f t="shared" si="472"/>
        <v>12973.628125664269</v>
      </c>
      <c r="BA646" s="25">
        <f t="shared" si="449"/>
        <v>4.858873823669479E-4</v>
      </c>
      <c r="BC646" s="116" t="s">
        <v>1653</v>
      </c>
      <c r="BD646" s="116"/>
      <c r="BE646" s="56">
        <f t="shared" si="439"/>
        <v>0.33333333333333331</v>
      </c>
      <c r="BF646" s="48">
        <f t="shared" si="440"/>
        <v>4324.5427085547562</v>
      </c>
      <c r="BG646" s="56">
        <f t="shared" si="441"/>
        <v>0.33333333333333331</v>
      </c>
      <c r="BH646" s="48">
        <f t="shared" si="442"/>
        <v>3334.4444444444439</v>
      </c>
      <c r="BI646" s="56">
        <f t="shared" si="443"/>
        <v>0.33333333333333331</v>
      </c>
      <c r="BJ646" s="48">
        <f t="shared" si="444"/>
        <v>3334.4444444444439</v>
      </c>
      <c r="BK646" s="48">
        <f t="shared" si="473"/>
        <v>12973.628125664269</v>
      </c>
      <c r="BL646" s="51">
        <f t="shared" si="445"/>
        <v>4.8588738236698958E-4</v>
      </c>
    </row>
    <row r="647" spans="2:64" x14ac:dyDescent="0.2">
      <c r="B647" s="94">
        <v>44558</v>
      </c>
      <c r="C647" s="120">
        <f t="shared" si="450"/>
        <v>188.83099295302981</v>
      </c>
      <c r="D647" s="72">
        <f t="shared" si="459"/>
        <v>1.0000000000000443E-3</v>
      </c>
      <c r="E647" s="22">
        <v>1000</v>
      </c>
      <c r="F647" s="96">
        <f t="shared" si="452"/>
        <v>188830.99295302981</v>
      </c>
      <c r="G647" s="72">
        <f t="shared" si="453"/>
        <v>0.1118116577330492</v>
      </c>
      <c r="H647" s="21">
        <v>100</v>
      </c>
      <c r="I647" s="72">
        <f t="shared" si="460"/>
        <v>0</v>
      </c>
      <c r="J647" s="22">
        <v>5000</v>
      </c>
      <c r="K647" s="96">
        <f t="shared" si="454"/>
        <v>500000</v>
      </c>
      <c r="L647" s="72">
        <f t="shared" si="455"/>
        <v>0.29606278075565023</v>
      </c>
      <c r="M647" s="21">
        <v>100</v>
      </c>
      <c r="N647" s="72">
        <f t="shared" si="461"/>
        <v>0</v>
      </c>
      <c r="O647" s="22">
        <v>10000</v>
      </c>
      <c r="P647" s="96">
        <f t="shared" si="456"/>
        <v>1000000</v>
      </c>
      <c r="Q647" s="72">
        <f t="shared" si="457"/>
        <v>0.59212556151130047</v>
      </c>
      <c r="R647" s="120">
        <f t="shared" si="458"/>
        <v>1688830.9929530299</v>
      </c>
      <c r="S647" s="99">
        <f t="shared" si="451"/>
        <v>0.99999999999999989</v>
      </c>
      <c r="V647" s="116" t="s">
        <v>762</v>
      </c>
      <c r="W647" s="116"/>
      <c r="X647" s="72">
        <f t="shared" si="430"/>
        <v>0.11836638498450025</v>
      </c>
      <c r="Y647" s="71">
        <f t="shared" si="431"/>
        <v>1183.7378288356178</v>
      </c>
      <c r="Z647" s="72">
        <f t="shared" si="432"/>
        <v>0.31248046997062684</v>
      </c>
      <c r="AA647" s="71">
        <f t="shared" si="433"/>
        <v>3125</v>
      </c>
      <c r="AB647" s="72">
        <f t="shared" si="434"/>
        <v>0.62496093994125368</v>
      </c>
      <c r="AC647" s="71">
        <f t="shared" si="435"/>
        <v>6250</v>
      </c>
      <c r="AD647" s="71">
        <f t="shared" si="436"/>
        <v>10558.737828835618</v>
      </c>
      <c r="AE647" s="72">
        <f t="shared" si="437"/>
        <v>1.120103322143155E-4</v>
      </c>
      <c r="AG647" s="116" t="s">
        <v>1654</v>
      </c>
      <c r="AH647" s="116"/>
      <c r="AI647" s="82">
        <f t="shared" si="462"/>
        <v>0.11836638498450025</v>
      </c>
      <c r="AJ647" s="71">
        <f t="shared" si="463"/>
        <v>1183.7378288356178</v>
      </c>
      <c r="AK647" s="117">
        <f t="shared" si="464"/>
        <v>0.31248046997062684</v>
      </c>
      <c r="AL647" s="118">
        <f t="shared" si="465"/>
        <v>3125</v>
      </c>
      <c r="AM647" s="82">
        <f t="shared" si="466"/>
        <v>0.62496093994125368</v>
      </c>
      <c r="AN647" s="71">
        <f t="shared" si="467"/>
        <v>6250</v>
      </c>
      <c r="AO647" s="71">
        <f t="shared" si="468"/>
        <v>10558.737828835618</v>
      </c>
      <c r="AP647" s="72">
        <f t="shared" si="438"/>
        <v>1.1201033221430734E-4</v>
      </c>
      <c r="AR647" s="116" t="s">
        <v>762</v>
      </c>
      <c r="AS647" s="116"/>
      <c r="AT647" s="25">
        <f t="shared" si="446"/>
        <v>0.59791885382505117</v>
      </c>
      <c r="AU647" s="48">
        <f t="shared" si="469"/>
        <v>6313.2684204566021</v>
      </c>
      <c r="AV647" s="25">
        <f t="shared" si="447"/>
        <v>0.31569429863388526</v>
      </c>
      <c r="AW647" s="48">
        <f t="shared" si="470"/>
        <v>3333.333333333333</v>
      </c>
      <c r="AX647" s="25">
        <f t="shared" si="448"/>
        <v>0.31569429863388526</v>
      </c>
      <c r="AY647" s="48">
        <f t="shared" si="471"/>
        <v>3333.333333333333</v>
      </c>
      <c r="AZ647" s="48">
        <f t="shared" si="472"/>
        <v>12979.935087123267</v>
      </c>
      <c r="BA647" s="25">
        <f t="shared" si="449"/>
        <v>4.8613706188496383E-4</v>
      </c>
      <c r="BC647" s="116" t="s">
        <v>1654</v>
      </c>
      <c r="BD647" s="116"/>
      <c r="BE647" s="56">
        <f t="shared" si="439"/>
        <v>0.33333333333333331</v>
      </c>
      <c r="BF647" s="48">
        <f t="shared" si="440"/>
        <v>4326.6450290410885</v>
      </c>
      <c r="BG647" s="56">
        <f t="shared" si="441"/>
        <v>0.33333333333333331</v>
      </c>
      <c r="BH647" s="48">
        <f t="shared" si="442"/>
        <v>3334.4444444444439</v>
      </c>
      <c r="BI647" s="56">
        <f t="shared" si="443"/>
        <v>0.33333333333333331</v>
      </c>
      <c r="BJ647" s="48">
        <f t="shared" si="444"/>
        <v>3334.4444444444439</v>
      </c>
      <c r="BK647" s="48">
        <f t="shared" si="473"/>
        <v>12979.935087123267</v>
      </c>
      <c r="BL647" s="51">
        <f t="shared" si="445"/>
        <v>4.8613706188493921E-4</v>
      </c>
    </row>
    <row r="648" spans="2:64" x14ac:dyDescent="0.2">
      <c r="B648" s="94">
        <v>44559</v>
      </c>
      <c r="C648" s="120">
        <f t="shared" si="450"/>
        <v>189.01982394598284</v>
      </c>
      <c r="D648" s="72">
        <f t="shared" si="459"/>
        <v>9.9999999999999785E-4</v>
      </c>
      <c r="E648" s="22">
        <v>1000</v>
      </c>
      <c r="F648" s="96">
        <f t="shared" si="452"/>
        <v>189019.82394598285</v>
      </c>
      <c r="G648" s="72">
        <f t="shared" si="453"/>
        <v>0.11191095644122408</v>
      </c>
      <c r="H648" s="21">
        <v>100</v>
      </c>
      <c r="I648" s="72">
        <f t="shared" si="460"/>
        <v>0</v>
      </c>
      <c r="J648" s="22">
        <v>5000</v>
      </c>
      <c r="K648" s="96">
        <f t="shared" si="454"/>
        <v>500000</v>
      </c>
      <c r="L648" s="72">
        <f t="shared" si="455"/>
        <v>0.29602968118625866</v>
      </c>
      <c r="M648" s="21">
        <v>100</v>
      </c>
      <c r="N648" s="72">
        <f t="shared" si="461"/>
        <v>0</v>
      </c>
      <c r="O648" s="22">
        <v>10000</v>
      </c>
      <c r="P648" s="96">
        <f t="shared" si="456"/>
        <v>1000000</v>
      </c>
      <c r="Q648" s="72">
        <f t="shared" si="457"/>
        <v>0.59205936237251733</v>
      </c>
      <c r="R648" s="120">
        <f t="shared" si="458"/>
        <v>1689019.8239459828</v>
      </c>
      <c r="S648" s="99">
        <f t="shared" si="451"/>
        <v>1</v>
      </c>
      <c r="V648" s="116" t="s">
        <v>763</v>
      </c>
      <c r="W648" s="116"/>
      <c r="X648" s="72">
        <f t="shared" si="430"/>
        <v>0.11848475136948478</v>
      </c>
      <c r="Y648" s="71">
        <f t="shared" si="431"/>
        <v>1184.9215666644536</v>
      </c>
      <c r="Z648" s="72">
        <f t="shared" si="432"/>
        <v>0.31248046997062684</v>
      </c>
      <c r="AA648" s="71">
        <f t="shared" si="433"/>
        <v>3125</v>
      </c>
      <c r="AB648" s="72">
        <f t="shared" si="434"/>
        <v>0.62496093994125368</v>
      </c>
      <c r="AC648" s="71">
        <f t="shared" si="435"/>
        <v>6250</v>
      </c>
      <c r="AD648" s="71">
        <f t="shared" si="436"/>
        <v>10559.921566664454</v>
      </c>
      <c r="AE648" s="72">
        <f t="shared" si="437"/>
        <v>1.1210978509227696E-4</v>
      </c>
      <c r="AG648" s="116" t="s">
        <v>1655</v>
      </c>
      <c r="AH648" s="116"/>
      <c r="AI648" s="82">
        <f t="shared" si="462"/>
        <v>0.11848475136948478</v>
      </c>
      <c r="AJ648" s="71">
        <f t="shared" si="463"/>
        <v>1184.9215666644536</v>
      </c>
      <c r="AK648" s="117">
        <f t="shared" si="464"/>
        <v>0.31248046997062684</v>
      </c>
      <c r="AL648" s="118">
        <f t="shared" si="465"/>
        <v>3125</v>
      </c>
      <c r="AM648" s="82">
        <f t="shared" si="466"/>
        <v>0.62496093994125368</v>
      </c>
      <c r="AN648" s="71">
        <f t="shared" si="467"/>
        <v>6250</v>
      </c>
      <c r="AO648" s="71">
        <f t="shared" si="468"/>
        <v>10559.921566664454</v>
      </c>
      <c r="AP648" s="72">
        <f t="shared" si="438"/>
        <v>1.1210978509224034E-4</v>
      </c>
      <c r="AR648" s="116" t="s">
        <v>763</v>
      </c>
      <c r="AS648" s="116"/>
      <c r="AT648" s="25">
        <f t="shared" si="446"/>
        <v>0.59844968061379422</v>
      </c>
      <c r="AU648" s="48">
        <f t="shared" si="469"/>
        <v>6319.5816888770596</v>
      </c>
      <c r="AV648" s="25">
        <f t="shared" si="447"/>
        <v>0.31565891018130238</v>
      </c>
      <c r="AW648" s="48">
        <f t="shared" si="470"/>
        <v>3333.333333333333</v>
      </c>
      <c r="AX648" s="25">
        <f t="shared" si="448"/>
        <v>0.31565891018130238</v>
      </c>
      <c r="AY648" s="48">
        <f t="shared" si="471"/>
        <v>3333.333333333333</v>
      </c>
      <c r="AZ648" s="48">
        <f t="shared" si="472"/>
        <v>12986.248355543725</v>
      </c>
      <c r="BA648" s="25">
        <f t="shared" si="449"/>
        <v>4.8638674832207239E-4</v>
      </c>
      <c r="BC648" s="116" t="s">
        <v>1655</v>
      </c>
      <c r="BD648" s="116"/>
      <c r="BE648" s="56">
        <f t="shared" si="439"/>
        <v>0.33333333333333331</v>
      </c>
      <c r="BF648" s="48">
        <f t="shared" si="440"/>
        <v>4328.7494518479079</v>
      </c>
      <c r="BG648" s="56">
        <f t="shared" si="441"/>
        <v>0.33333333333333331</v>
      </c>
      <c r="BH648" s="48">
        <f t="shared" si="442"/>
        <v>3334.4444444444439</v>
      </c>
      <c r="BI648" s="56">
        <f t="shared" si="443"/>
        <v>0.33333333333333331</v>
      </c>
      <c r="BJ648" s="48">
        <f t="shared" si="444"/>
        <v>3334.4444444444439</v>
      </c>
      <c r="BK648" s="48">
        <f t="shared" si="473"/>
        <v>12986.248355543725</v>
      </c>
      <c r="BL648" s="51">
        <f t="shared" si="445"/>
        <v>4.8638674832202078E-4</v>
      </c>
    </row>
    <row r="649" spans="2:64" x14ac:dyDescent="0.2">
      <c r="B649" s="94">
        <v>44560</v>
      </c>
      <c r="C649" s="120">
        <f t="shared" si="450"/>
        <v>189.20884376992882</v>
      </c>
      <c r="D649" s="72">
        <f t="shared" si="459"/>
        <v>1.0000000000000035E-3</v>
      </c>
      <c r="E649" s="22">
        <v>1000</v>
      </c>
      <c r="F649" s="96">
        <f t="shared" si="452"/>
        <v>189208.84376992882</v>
      </c>
      <c r="G649" s="72">
        <f t="shared" si="453"/>
        <v>0.11201033221425589</v>
      </c>
      <c r="H649" s="21">
        <v>100</v>
      </c>
      <c r="I649" s="72">
        <f t="shared" si="460"/>
        <v>0</v>
      </c>
      <c r="J649" s="22">
        <v>5000</v>
      </c>
      <c r="K649" s="96">
        <f t="shared" si="454"/>
        <v>500000</v>
      </c>
      <c r="L649" s="72">
        <f t="shared" si="455"/>
        <v>0.29599655592858137</v>
      </c>
      <c r="M649" s="21">
        <v>100</v>
      </c>
      <c r="N649" s="72">
        <f t="shared" si="461"/>
        <v>0</v>
      </c>
      <c r="O649" s="22">
        <v>10000</v>
      </c>
      <c r="P649" s="96">
        <f t="shared" si="456"/>
        <v>1000000</v>
      </c>
      <c r="Q649" s="72">
        <f t="shared" si="457"/>
        <v>0.59199311185716275</v>
      </c>
      <c r="R649" s="120">
        <f t="shared" si="458"/>
        <v>1689208.8437699289</v>
      </c>
      <c r="S649" s="99">
        <f t="shared" si="451"/>
        <v>1</v>
      </c>
      <c r="V649" s="116" t="s">
        <v>764</v>
      </c>
      <c r="W649" s="116"/>
      <c r="X649" s="72">
        <f t="shared" si="430"/>
        <v>0.11860323612085427</v>
      </c>
      <c r="Y649" s="71">
        <f t="shared" si="431"/>
        <v>1186.1064882311182</v>
      </c>
      <c r="Z649" s="72">
        <f t="shared" si="432"/>
        <v>0.31248046997062684</v>
      </c>
      <c r="AA649" s="71">
        <f t="shared" si="433"/>
        <v>3125</v>
      </c>
      <c r="AB649" s="72">
        <f t="shared" si="434"/>
        <v>0.62496093994125368</v>
      </c>
      <c r="AC649" s="71">
        <f t="shared" si="435"/>
        <v>6250</v>
      </c>
      <c r="AD649" s="71">
        <f t="shared" si="436"/>
        <v>10561.106488231118</v>
      </c>
      <c r="AE649" s="72">
        <f t="shared" si="437"/>
        <v>1.1220931511507642E-4</v>
      </c>
      <c r="AG649" s="116" t="s">
        <v>1656</v>
      </c>
      <c r="AH649" s="116"/>
      <c r="AI649" s="82">
        <f t="shared" si="462"/>
        <v>0.11860323612085427</v>
      </c>
      <c r="AJ649" s="71">
        <f t="shared" si="463"/>
        <v>1186.1064882311182</v>
      </c>
      <c r="AK649" s="117">
        <f t="shared" si="464"/>
        <v>0.31248046997062684</v>
      </c>
      <c r="AL649" s="118">
        <f t="shared" si="465"/>
        <v>3125</v>
      </c>
      <c r="AM649" s="82">
        <f t="shared" si="466"/>
        <v>0.62496093994125368</v>
      </c>
      <c r="AN649" s="71">
        <f t="shared" si="467"/>
        <v>6250</v>
      </c>
      <c r="AO649" s="71">
        <f t="shared" si="468"/>
        <v>10561.106488231118</v>
      </c>
      <c r="AP649" s="72">
        <f t="shared" si="438"/>
        <v>1.1220931511513044E-4</v>
      </c>
      <c r="AR649" s="116" t="s">
        <v>764</v>
      </c>
      <c r="AS649" s="116"/>
      <c r="AT649" s="25">
        <f t="shared" si="446"/>
        <v>0.59898091905571371</v>
      </c>
      <c r="AU649" s="48">
        <f t="shared" si="469"/>
        <v>6325.901270565937</v>
      </c>
      <c r="AV649" s="25">
        <f t="shared" si="447"/>
        <v>0.31562349428517444</v>
      </c>
      <c r="AW649" s="48">
        <f t="shared" si="470"/>
        <v>3333.333333333333</v>
      </c>
      <c r="AX649" s="25">
        <f t="shared" si="448"/>
        <v>0.31562349428517444</v>
      </c>
      <c r="AY649" s="48">
        <f t="shared" si="471"/>
        <v>3333.333333333333</v>
      </c>
      <c r="AZ649" s="48">
        <f t="shared" si="472"/>
        <v>12992.567937232601</v>
      </c>
      <c r="BA649" s="25">
        <f t="shared" si="449"/>
        <v>4.8663644155386246E-4</v>
      </c>
      <c r="BC649" s="116" t="s">
        <v>1656</v>
      </c>
      <c r="BD649" s="116"/>
      <c r="BE649" s="56">
        <f t="shared" si="439"/>
        <v>0.33333333333333331</v>
      </c>
      <c r="BF649" s="48">
        <f t="shared" si="440"/>
        <v>4330.8559790775334</v>
      </c>
      <c r="BG649" s="56">
        <f t="shared" si="441"/>
        <v>0.33333333333333331</v>
      </c>
      <c r="BH649" s="48">
        <f t="shared" si="442"/>
        <v>3334.4444444444439</v>
      </c>
      <c r="BI649" s="56">
        <f t="shared" si="443"/>
        <v>0.33333333333333331</v>
      </c>
      <c r="BJ649" s="48">
        <f t="shared" si="444"/>
        <v>3334.4444444444439</v>
      </c>
      <c r="BK649" s="48">
        <f t="shared" si="473"/>
        <v>12992.567937232601</v>
      </c>
      <c r="BL649" s="51">
        <f t="shared" si="445"/>
        <v>4.866364415538893E-4</v>
      </c>
    </row>
    <row r="650" spans="2:64" x14ac:dyDescent="0.2">
      <c r="B650" s="94">
        <v>44561</v>
      </c>
      <c r="C650" s="120">
        <f t="shared" si="450"/>
        <v>189.39805261369875</v>
      </c>
      <c r="D650" s="72">
        <f t="shared" si="459"/>
        <v>1.0000000000000213E-3</v>
      </c>
      <c r="E650" s="22">
        <v>1000</v>
      </c>
      <c r="F650" s="96">
        <f t="shared" si="452"/>
        <v>189398.05261369876</v>
      </c>
      <c r="G650" s="72">
        <f t="shared" si="453"/>
        <v>0.1121097850921975</v>
      </c>
      <c r="H650" s="21">
        <v>100</v>
      </c>
      <c r="I650" s="72">
        <f t="shared" si="460"/>
        <v>0</v>
      </c>
      <c r="J650" s="22">
        <v>5000</v>
      </c>
      <c r="K650" s="96">
        <f t="shared" si="454"/>
        <v>500000</v>
      </c>
      <c r="L650" s="72">
        <f t="shared" si="455"/>
        <v>0.29596340496926749</v>
      </c>
      <c r="M650" s="21">
        <v>100</v>
      </c>
      <c r="N650" s="72">
        <f t="shared" si="461"/>
        <v>0</v>
      </c>
      <c r="O650" s="22">
        <v>10000</v>
      </c>
      <c r="P650" s="96">
        <f t="shared" si="456"/>
        <v>1000000</v>
      </c>
      <c r="Q650" s="72">
        <f t="shared" si="457"/>
        <v>0.59192680993853497</v>
      </c>
      <c r="R650" s="120">
        <f t="shared" si="458"/>
        <v>1689398.0526136989</v>
      </c>
      <c r="S650" s="99">
        <f t="shared" si="451"/>
        <v>1</v>
      </c>
      <c r="V650" s="116" t="s">
        <v>765</v>
      </c>
      <c r="W650" s="116"/>
      <c r="X650" s="72">
        <f t="shared" ref="X650:X713" si="474">Y650/$AD$9</f>
        <v>0.1187218393569751</v>
      </c>
      <c r="Y650" s="71">
        <f t="shared" ref="Y650:Y713" si="475">Y649*(1+D653)</f>
        <v>1187.2925947193492</v>
      </c>
      <c r="Z650" s="72">
        <f t="shared" ref="Z650:Z713" si="476">AA650/$AD$9</f>
        <v>0.31248046997062684</v>
      </c>
      <c r="AA650" s="71">
        <f t="shared" ref="AA650:AA713" si="477">AA649*(1+I653)</f>
        <v>3125</v>
      </c>
      <c r="AB650" s="72">
        <f t="shared" ref="AB650:AB713" si="478">AC650/$AD$9</f>
        <v>0.62496093994125368</v>
      </c>
      <c r="AC650" s="71">
        <f t="shared" ref="AC650:AC713" si="479">AC649*(1+N653)</f>
        <v>6250</v>
      </c>
      <c r="AD650" s="71">
        <f t="shared" ref="AD650:AD713" si="480">Y650+AA650+AC650</f>
        <v>10562.292594719349</v>
      </c>
      <c r="AE650" s="72">
        <f t="shared" ref="AE650:AE713" si="481">(AD650-AD649)/AD649</f>
        <v>1.1230892232288896E-4</v>
      </c>
      <c r="AG650" s="116" t="s">
        <v>1657</v>
      </c>
      <c r="AH650" s="116"/>
      <c r="AI650" s="82">
        <f t="shared" si="462"/>
        <v>0.1187218393569751</v>
      </c>
      <c r="AJ650" s="71">
        <f t="shared" si="463"/>
        <v>1187.2925947193492</v>
      </c>
      <c r="AK650" s="117">
        <f t="shared" si="464"/>
        <v>0.31248046997062684</v>
      </c>
      <c r="AL650" s="118">
        <f t="shared" si="465"/>
        <v>3125</v>
      </c>
      <c r="AM650" s="82">
        <f t="shared" si="466"/>
        <v>0.62496093994125368</v>
      </c>
      <c r="AN650" s="71">
        <f t="shared" si="467"/>
        <v>6250</v>
      </c>
      <c r="AO650" s="71">
        <f t="shared" si="468"/>
        <v>10562.292594719349</v>
      </c>
      <c r="AP650" s="72">
        <f t="shared" ref="AP650:AP713" si="482">AO650/AO649-1</f>
        <v>1.1230892232294565E-4</v>
      </c>
      <c r="AR650" s="116" t="s">
        <v>765</v>
      </c>
      <c r="AS650" s="116"/>
      <c r="AT650" s="25">
        <f t="shared" si="446"/>
        <v>0.59951256936418507</v>
      </c>
      <c r="AU650" s="48">
        <f t="shared" si="469"/>
        <v>6332.2271718365018</v>
      </c>
      <c r="AV650" s="25">
        <f t="shared" si="447"/>
        <v>0.31558805093127634</v>
      </c>
      <c r="AW650" s="48">
        <f t="shared" si="470"/>
        <v>3333.333333333333</v>
      </c>
      <c r="AX650" s="25">
        <f t="shared" si="448"/>
        <v>0.31558805093127634</v>
      </c>
      <c r="AY650" s="48">
        <f t="shared" si="471"/>
        <v>3333.333333333333</v>
      </c>
      <c r="AZ650" s="48">
        <f t="shared" si="472"/>
        <v>12998.893838503169</v>
      </c>
      <c r="BA650" s="25">
        <f t="shared" si="449"/>
        <v>4.8688614145626425E-4</v>
      </c>
      <c r="BC650" s="116" t="s">
        <v>1657</v>
      </c>
      <c r="BD650" s="116"/>
      <c r="BE650" s="56">
        <f t="shared" ref="BE650:BE713" si="483">1/3</f>
        <v>0.33333333333333331</v>
      </c>
      <c r="BF650" s="48">
        <f t="shared" ref="BF650:BF713" si="484">BE650*$AZ650</f>
        <v>4332.9646128343893</v>
      </c>
      <c r="BG650" s="56">
        <f t="shared" ref="BG650:BG713" si="485">1/3</f>
        <v>0.33333333333333331</v>
      </c>
      <c r="BH650" s="48">
        <f t="shared" ref="BH650:BH713" si="486">BG650*$AZ$9</f>
        <v>3334.4444444444439</v>
      </c>
      <c r="BI650" s="56">
        <f t="shared" ref="BI650:BI713" si="487">1/3</f>
        <v>0.33333333333333331</v>
      </c>
      <c r="BJ650" s="48">
        <f t="shared" ref="BJ650:BJ713" si="488">BI650*$AZ$9</f>
        <v>3334.4444444444439</v>
      </c>
      <c r="BK650" s="48">
        <f t="shared" si="473"/>
        <v>12998.893838503169</v>
      </c>
      <c r="BL650" s="51">
        <f t="shared" ref="BL650:BL713" si="489">BK650/BK649-1</f>
        <v>4.8688614145619979E-4</v>
      </c>
    </row>
    <row r="651" spans="2:64" x14ac:dyDescent="0.2">
      <c r="B651" s="94">
        <v>44562</v>
      </c>
      <c r="C651" s="120">
        <f t="shared" si="450"/>
        <v>189.58745066631246</v>
      </c>
      <c r="D651" s="72">
        <f t="shared" si="459"/>
        <v>1.0000000000000664E-3</v>
      </c>
      <c r="E651" s="22">
        <v>1000</v>
      </c>
      <c r="F651" s="96">
        <f t="shared" si="452"/>
        <v>189587.45066631248</v>
      </c>
      <c r="G651" s="72">
        <f t="shared" si="453"/>
        <v>0.11220931511508682</v>
      </c>
      <c r="H651" s="21">
        <v>100</v>
      </c>
      <c r="I651" s="72">
        <f t="shared" si="460"/>
        <v>0</v>
      </c>
      <c r="J651" s="22">
        <v>5000</v>
      </c>
      <c r="K651" s="96">
        <f t="shared" si="454"/>
        <v>500000</v>
      </c>
      <c r="L651" s="72">
        <f t="shared" si="455"/>
        <v>0.29593022829497101</v>
      </c>
      <c r="M651" s="21">
        <v>100</v>
      </c>
      <c r="N651" s="72">
        <f t="shared" si="461"/>
        <v>0</v>
      </c>
      <c r="O651" s="22">
        <v>10000</v>
      </c>
      <c r="P651" s="96">
        <f t="shared" si="456"/>
        <v>1000000</v>
      </c>
      <c r="Q651" s="72">
        <f t="shared" si="457"/>
        <v>0.59186045658994202</v>
      </c>
      <c r="R651" s="120">
        <f t="shared" si="458"/>
        <v>1689587.4506663126</v>
      </c>
      <c r="S651" s="99">
        <f t="shared" si="451"/>
        <v>0.99999999999999978</v>
      </c>
      <c r="V651" s="116" t="s">
        <v>766</v>
      </c>
      <c r="W651" s="116"/>
      <c r="X651" s="72">
        <f t="shared" si="474"/>
        <v>0.11884056119633206</v>
      </c>
      <c r="Y651" s="71">
        <f t="shared" si="475"/>
        <v>1188.4798873140683</v>
      </c>
      <c r="Z651" s="72">
        <f t="shared" si="476"/>
        <v>0.31248046997062684</v>
      </c>
      <c r="AA651" s="71">
        <f t="shared" si="477"/>
        <v>3125</v>
      </c>
      <c r="AB651" s="72">
        <f t="shared" si="478"/>
        <v>0.62496093994125368</v>
      </c>
      <c r="AC651" s="71">
        <f t="shared" si="479"/>
        <v>6250</v>
      </c>
      <c r="AD651" s="71">
        <f t="shared" si="480"/>
        <v>10563.479887314068</v>
      </c>
      <c r="AE651" s="72">
        <f t="shared" si="481"/>
        <v>1.1240860675576259E-4</v>
      </c>
      <c r="AG651" s="116" t="s">
        <v>1658</v>
      </c>
      <c r="AH651" s="116"/>
      <c r="AI651" s="82">
        <f t="shared" si="462"/>
        <v>0.11884056119633206</v>
      </c>
      <c r="AJ651" s="71">
        <f t="shared" si="463"/>
        <v>1188.4798873140683</v>
      </c>
      <c r="AK651" s="117">
        <f t="shared" si="464"/>
        <v>0.31248046997062684</v>
      </c>
      <c r="AL651" s="118">
        <f t="shared" si="465"/>
        <v>3125</v>
      </c>
      <c r="AM651" s="82">
        <f t="shared" si="466"/>
        <v>0.62496093994125368</v>
      </c>
      <c r="AN651" s="71">
        <f t="shared" si="467"/>
        <v>6250</v>
      </c>
      <c r="AO651" s="71">
        <f t="shared" si="468"/>
        <v>10563.479887314068</v>
      </c>
      <c r="AP651" s="72">
        <f t="shared" si="482"/>
        <v>1.1240860675565401E-4</v>
      </c>
      <c r="AR651" s="116" t="s">
        <v>766</v>
      </c>
      <c r="AS651" s="116"/>
      <c r="AT651" s="25">
        <f t="shared" ref="AT651:AT714" si="490">AU651/$AD651</f>
        <v>0.60004463175250267</v>
      </c>
      <c r="AU651" s="48">
        <f t="shared" si="469"/>
        <v>6338.559399008338</v>
      </c>
      <c r="AV651" s="25">
        <f t="shared" ref="AV651:AV714" si="491">AW651/$AD651</f>
        <v>0.3155525801053885</v>
      </c>
      <c r="AW651" s="48">
        <f t="shared" si="470"/>
        <v>3333.333333333333</v>
      </c>
      <c r="AX651" s="25">
        <f t="shared" ref="AX651:AX714" si="492">AY651/$AD651</f>
        <v>0.3155525801053885</v>
      </c>
      <c r="AY651" s="48">
        <f t="shared" si="471"/>
        <v>3333.333333333333</v>
      </c>
      <c r="AZ651" s="48">
        <f t="shared" si="472"/>
        <v>13005.226065675004</v>
      </c>
      <c r="BA651" s="25">
        <f t="shared" ref="BA651:BA714" si="493">(AZ651-AZ650)/AZ650</f>
        <v>4.8713584790414883E-4</v>
      </c>
      <c r="BC651" s="116" t="s">
        <v>1658</v>
      </c>
      <c r="BD651" s="116"/>
      <c r="BE651" s="56">
        <f t="shared" si="483"/>
        <v>0.33333333333333331</v>
      </c>
      <c r="BF651" s="48">
        <f t="shared" si="484"/>
        <v>4335.0753552250007</v>
      </c>
      <c r="BG651" s="56">
        <f t="shared" si="485"/>
        <v>0.33333333333333331</v>
      </c>
      <c r="BH651" s="48">
        <f t="shared" si="486"/>
        <v>3334.4444444444439</v>
      </c>
      <c r="BI651" s="56">
        <f t="shared" si="487"/>
        <v>0.33333333333333331</v>
      </c>
      <c r="BJ651" s="48">
        <f t="shared" si="488"/>
        <v>3334.4444444444439</v>
      </c>
      <c r="BK651" s="48">
        <f t="shared" si="473"/>
        <v>13005.226065675004</v>
      </c>
      <c r="BL651" s="51">
        <f t="shared" si="489"/>
        <v>4.871358479041632E-4</v>
      </c>
    </row>
    <row r="652" spans="2:64" x14ac:dyDescent="0.2">
      <c r="B652" s="94">
        <v>44563</v>
      </c>
      <c r="C652" s="120">
        <f t="shared" si="450"/>
        <v>189.77703811697879</v>
      </c>
      <c r="D652" s="72">
        <f t="shared" si="459"/>
        <v>1.0000000000000573E-3</v>
      </c>
      <c r="E652" s="22">
        <v>1000</v>
      </c>
      <c r="F652" s="96">
        <f t="shared" si="452"/>
        <v>189777.03811697877</v>
      </c>
      <c r="G652" s="72">
        <f t="shared" si="453"/>
        <v>0.11230892232294674</v>
      </c>
      <c r="H652" s="21">
        <v>100</v>
      </c>
      <c r="I652" s="72">
        <f t="shared" si="460"/>
        <v>0</v>
      </c>
      <c r="J652" s="22">
        <v>5000</v>
      </c>
      <c r="K652" s="96">
        <f t="shared" si="454"/>
        <v>500000</v>
      </c>
      <c r="L652" s="72">
        <f t="shared" si="455"/>
        <v>0.29589702589235112</v>
      </c>
      <c r="M652" s="21">
        <v>100</v>
      </c>
      <c r="N652" s="72">
        <f t="shared" si="461"/>
        <v>0</v>
      </c>
      <c r="O652" s="22">
        <v>10000</v>
      </c>
      <c r="P652" s="96">
        <f t="shared" si="456"/>
        <v>1000000</v>
      </c>
      <c r="Q652" s="72">
        <f t="shared" si="457"/>
        <v>0.59179405178470224</v>
      </c>
      <c r="R652" s="120">
        <f t="shared" si="458"/>
        <v>1689777.0381169787</v>
      </c>
      <c r="S652" s="99">
        <f t="shared" si="451"/>
        <v>1</v>
      </c>
      <c r="V652" s="116" t="s">
        <v>767</v>
      </c>
      <c r="W652" s="116"/>
      <c r="X652" s="72">
        <f t="shared" si="474"/>
        <v>0.11895940175752837</v>
      </c>
      <c r="Y652" s="71">
        <f t="shared" si="475"/>
        <v>1189.6683672013821</v>
      </c>
      <c r="Z652" s="72">
        <f t="shared" si="476"/>
        <v>0.31248046997062684</v>
      </c>
      <c r="AA652" s="71">
        <f t="shared" si="477"/>
        <v>3125</v>
      </c>
      <c r="AB652" s="72">
        <f t="shared" si="478"/>
        <v>0.62496093994125368</v>
      </c>
      <c r="AC652" s="71">
        <f t="shared" si="479"/>
        <v>6250</v>
      </c>
      <c r="AD652" s="71">
        <f t="shared" si="480"/>
        <v>10564.668367201382</v>
      </c>
      <c r="AE652" s="72">
        <f t="shared" si="481"/>
        <v>1.1250836845361811E-4</v>
      </c>
      <c r="AG652" s="116" t="s">
        <v>1659</v>
      </c>
      <c r="AH652" s="116"/>
      <c r="AI652" s="82">
        <f t="shared" si="462"/>
        <v>0.11895940175752837</v>
      </c>
      <c r="AJ652" s="71">
        <f t="shared" si="463"/>
        <v>1189.6683672013821</v>
      </c>
      <c r="AK652" s="117">
        <f t="shared" si="464"/>
        <v>0.31248046997062684</v>
      </c>
      <c r="AL652" s="118">
        <f t="shared" si="465"/>
        <v>3125</v>
      </c>
      <c r="AM652" s="82">
        <f t="shared" si="466"/>
        <v>0.62496093994125368</v>
      </c>
      <c r="AN652" s="71">
        <f t="shared" si="467"/>
        <v>6250</v>
      </c>
      <c r="AO652" s="71">
        <f t="shared" si="468"/>
        <v>10564.668367201382</v>
      </c>
      <c r="AP652" s="72">
        <f t="shared" si="482"/>
        <v>1.1250836845366763E-4</v>
      </c>
      <c r="AR652" s="116" t="s">
        <v>767</v>
      </c>
      <c r="AS652" s="116"/>
      <c r="AT652" s="25">
        <f t="shared" si="490"/>
        <v>0.60057710643387963</v>
      </c>
      <c r="AU652" s="48">
        <f t="shared" si="469"/>
        <v>6344.8979584073459</v>
      </c>
      <c r="AV652" s="25">
        <f t="shared" si="491"/>
        <v>0.31551708179329674</v>
      </c>
      <c r="AW652" s="48">
        <f t="shared" si="470"/>
        <v>3333.333333333333</v>
      </c>
      <c r="AX652" s="25">
        <f t="shared" si="492"/>
        <v>0.31551708179329674</v>
      </c>
      <c r="AY652" s="48">
        <f t="shared" si="471"/>
        <v>3333.333333333333</v>
      </c>
      <c r="AZ652" s="48">
        <f t="shared" si="472"/>
        <v>13011.56462507401</v>
      </c>
      <c r="BA652" s="25">
        <f t="shared" si="493"/>
        <v>4.873855607735687E-4</v>
      </c>
      <c r="BC652" s="116" t="s">
        <v>1659</v>
      </c>
      <c r="BD652" s="116"/>
      <c r="BE652" s="56">
        <f t="shared" si="483"/>
        <v>0.33333333333333331</v>
      </c>
      <c r="BF652" s="48">
        <f t="shared" si="484"/>
        <v>4337.1882083580031</v>
      </c>
      <c r="BG652" s="56">
        <f t="shared" si="485"/>
        <v>0.33333333333333331</v>
      </c>
      <c r="BH652" s="48">
        <f t="shared" si="486"/>
        <v>3334.4444444444439</v>
      </c>
      <c r="BI652" s="56">
        <f t="shared" si="487"/>
        <v>0.33333333333333331</v>
      </c>
      <c r="BJ652" s="48">
        <f t="shared" si="488"/>
        <v>3334.4444444444439</v>
      </c>
      <c r="BK652" s="48">
        <f t="shared" si="473"/>
        <v>13011.56462507401</v>
      </c>
      <c r="BL652" s="51">
        <f t="shared" si="489"/>
        <v>4.8738556077365658E-4</v>
      </c>
    </row>
    <row r="653" spans="2:64" x14ac:dyDescent="0.2">
      <c r="B653" s="94">
        <v>44564</v>
      </c>
      <c r="C653" s="120">
        <f t="shared" ref="C653:C716" si="494">C652+(C652*0.1%)</f>
        <v>189.96681515509576</v>
      </c>
      <c r="D653" s="72">
        <f t="shared" si="459"/>
        <v>9.9999999999996489E-4</v>
      </c>
      <c r="E653" s="22">
        <v>1000</v>
      </c>
      <c r="F653" s="96">
        <f t="shared" si="452"/>
        <v>189966.81515509577</v>
      </c>
      <c r="G653" s="72">
        <f t="shared" si="453"/>
        <v>0.11240860675578512</v>
      </c>
      <c r="H653" s="21">
        <v>100</v>
      </c>
      <c r="I653" s="72">
        <f t="shared" si="460"/>
        <v>0</v>
      </c>
      <c r="J653" s="22">
        <v>5000</v>
      </c>
      <c r="K653" s="96">
        <f t="shared" si="454"/>
        <v>500000</v>
      </c>
      <c r="L653" s="72">
        <f t="shared" si="455"/>
        <v>0.29586379774807159</v>
      </c>
      <c r="M653" s="21">
        <v>100</v>
      </c>
      <c r="N653" s="72">
        <f t="shared" si="461"/>
        <v>0</v>
      </c>
      <c r="O653" s="22">
        <v>10000</v>
      </c>
      <c r="P653" s="96">
        <f t="shared" si="456"/>
        <v>1000000</v>
      </c>
      <c r="Q653" s="72">
        <f t="shared" si="457"/>
        <v>0.59172759549614318</v>
      </c>
      <c r="R653" s="120">
        <f t="shared" si="458"/>
        <v>1689966.8151550959</v>
      </c>
      <c r="S653" s="99">
        <f t="shared" si="451"/>
        <v>0.99999999999999989</v>
      </c>
      <c r="V653" s="116" t="s">
        <v>768</v>
      </c>
      <c r="W653" s="116"/>
      <c r="X653" s="72">
        <f t="shared" si="474"/>
        <v>0.11907836115928587</v>
      </c>
      <c r="Y653" s="71">
        <f t="shared" si="475"/>
        <v>1190.8580355685833</v>
      </c>
      <c r="Z653" s="72">
        <f t="shared" si="476"/>
        <v>0.31248046997062684</v>
      </c>
      <c r="AA653" s="71">
        <f t="shared" si="477"/>
        <v>3125</v>
      </c>
      <c r="AB653" s="72">
        <f t="shared" si="478"/>
        <v>0.62496093994125368</v>
      </c>
      <c r="AC653" s="71">
        <f t="shared" si="479"/>
        <v>6250</v>
      </c>
      <c r="AD653" s="71">
        <f t="shared" si="480"/>
        <v>10565.858035568584</v>
      </c>
      <c r="AE653" s="72">
        <f t="shared" si="481"/>
        <v>1.1260820745642109E-4</v>
      </c>
      <c r="AG653" s="116" t="s">
        <v>1660</v>
      </c>
      <c r="AH653" s="116"/>
      <c r="AI653" s="82">
        <f t="shared" si="462"/>
        <v>0.11907836115928587</v>
      </c>
      <c r="AJ653" s="71">
        <f t="shared" si="463"/>
        <v>1190.8580355685833</v>
      </c>
      <c r="AK653" s="117">
        <f t="shared" si="464"/>
        <v>0.31248046997062684</v>
      </c>
      <c r="AL653" s="118">
        <f t="shared" si="465"/>
        <v>3125</v>
      </c>
      <c r="AM653" s="82">
        <f t="shared" si="466"/>
        <v>0.62496093994125368</v>
      </c>
      <c r="AN653" s="71">
        <f t="shared" si="467"/>
        <v>6250</v>
      </c>
      <c r="AO653" s="71">
        <f t="shared" si="468"/>
        <v>10565.858035568584</v>
      </c>
      <c r="AP653" s="72">
        <f t="shared" si="482"/>
        <v>1.1260820745651046E-4</v>
      </c>
      <c r="AR653" s="116" t="s">
        <v>768</v>
      </c>
      <c r="AS653" s="116"/>
      <c r="AT653" s="25">
        <f t="shared" si="490"/>
        <v>0.60110999362144757</v>
      </c>
      <c r="AU653" s="48">
        <f t="shared" si="469"/>
        <v>6351.2428563657522</v>
      </c>
      <c r="AV653" s="25">
        <f t="shared" si="491"/>
        <v>0.31548155598079214</v>
      </c>
      <c r="AW653" s="48">
        <f t="shared" si="470"/>
        <v>3333.333333333333</v>
      </c>
      <c r="AX653" s="25">
        <f t="shared" si="492"/>
        <v>0.31548155598079214</v>
      </c>
      <c r="AY653" s="48">
        <f t="shared" si="471"/>
        <v>3333.333333333333</v>
      </c>
      <c r="AZ653" s="48">
        <f t="shared" si="472"/>
        <v>13017.909523032416</v>
      </c>
      <c r="BA653" s="25">
        <f t="shared" si="493"/>
        <v>4.8763527994007664E-4</v>
      </c>
      <c r="BC653" s="116" t="s">
        <v>1660</v>
      </c>
      <c r="BD653" s="116"/>
      <c r="BE653" s="56">
        <f t="shared" si="483"/>
        <v>0.33333333333333331</v>
      </c>
      <c r="BF653" s="48">
        <f t="shared" si="484"/>
        <v>4339.3031743441388</v>
      </c>
      <c r="BG653" s="56">
        <f t="shared" si="485"/>
        <v>0.33333333333333331</v>
      </c>
      <c r="BH653" s="48">
        <f t="shared" si="486"/>
        <v>3334.4444444444439</v>
      </c>
      <c r="BI653" s="56">
        <f t="shared" si="487"/>
        <v>0.33333333333333331</v>
      </c>
      <c r="BJ653" s="48">
        <f t="shared" si="488"/>
        <v>3334.4444444444439</v>
      </c>
      <c r="BK653" s="48">
        <f t="shared" si="473"/>
        <v>13017.909523032416</v>
      </c>
      <c r="BL653" s="51">
        <f t="shared" si="489"/>
        <v>4.8763527994011291E-4</v>
      </c>
    </row>
    <row r="654" spans="2:64" x14ac:dyDescent="0.2">
      <c r="B654" s="94">
        <v>44565</v>
      </c>
      <c r="C654" s="120">
        <f t="shared" si="494"/>
        <v>190.15678197025085</v>
      </c>
      <c r="D654" s="72">
        <f t="shared" si="459"/>
        <v>9.9999999999996121E-4</v>
      </c>
      <c r="E654" s="22">
        <v>1000</v>
      </c>
      <c r="F654" s="96">
        <f t="shared" si="452"/>
        <v>190156.78197025086</v>
      </c>
      <c r="G654" s="72">
        <f t="shared" si="453"/>
        <v>0.11250836845359467</v>
      </c>
      <c r="H654" s="21">
        <v>100</v>
      </c>
      <c r="I654" s="72">
        <f t="shared" si="460"/>
        <v>0</v>
      </c>
      <c r="J654" s="22">
        <v>5000</v>
      </c>
      <c r="K654" s="96">
        <f t="shared" si="454"/>
        <v>500000</v>
      </c>
      <c r="L654" s="72">
        <f t="shared" si="455"/>
        <v>0.29583054384880175</v>
      </c>
      <c r="M654" s="21">
        <v>100</v>
      </c>
      <c r="N654" s="72">
        <f t="shared" si="461"/>
        <v>0</v>
      </c>
      <c r="O654" s="22">
        <v>10000</v>
      </c>
      <c r="P654" s="96">
        <f t="shared" si="456"/>
        <v>1000000</v>
      </c>
      <c r="Q654" s="72">
        <f t="shared" si="457"/>
        <v>0.5916610876976035</v>
      </c>
      <c r="R654" s="120">
        <f t="shared" si="458"/>
        <v>1690156.7819702509</v>
      </c>
      <c r="S654" s="99">
        <f t="shared" si="451"/>
        <v>1</v>
      </c>
      <c r="V654" s="116" t="s">
        <v>769</v>
      </c>
      <c r="W654" s="116"/>
      <c r="X654" s="72">
        <f t="shared" si="474"/>
        <v>0.11919743952044515</v>
      </c>
      <c r="Y654" s="71">
        <f t="shared" si="475"/>
        <v>1192.0488936041518</v>
      </c>
      <c r="Z654" s="72">
        <f t="shared" si="476"/>
        <v>0.31248046997062684</v>
      </c>
      <c r="AA654" s="71">
        <f t="shared" si="477"/>
        <v>3125</v>
      </c>
      <c r="AB654" s="72">
        <f t="shared" si="478"/>
        <v>0.62496093994125368</v>
      </c>
      <c r="AC654" s="71">
        <f t="shared" si="479"/>
        <v>6250</v>
      </c>
      <c r="AD654" s="71">
        <f t="shared" si="480"/>
        <v>10567.048893604151</v>
      </c>
      <c r="AE654" s="72">
        <f t="shared" si="481"/>
        <v>1.1270812380383743E-4</v>
      </c>
      <c r="AG654" s="116" t="s">
        <v>1661</v>
      </c>
      <c r="AH654" s="116"/>
      <c r="AI654" s="82">
        <f t="shared" si="462"/>
        <v>0.11919743952044515</v>
      </c>
      <c r="AJ654" s="71">
        <f t="shared" si="463"/>
        <v>1192.0488936041518</v>
      </c>
      <c r="AK654" s="117">
        <f t="shared" si="464"/>
        <v>0.31248046997062684</v>
      </c>
      <c r="AL654" s="118">
        <f t="shared" si="465"/>
        <v>3125</v>
      </c>
      <c r="AM654" s="82">
        <f t="shared" si="466"/>
        <v>0.62496093994125368</v>
      </c>
      <c r="AN654" s="71">
        <f t="shared" si="467"/>
        <v>6250</v>
      </c>
      <c r="AO654" s="71">
        <f t="shared" si="468"/>
        <v>10567.048893604151</v>
      </c>
      <c r="AP654" s="72">
        <f t="shared" si="482"/>
        <v>1.1270812380392847E-4</v>
      </c>
      <c r="AR654" s="116" t="s">
        <v>769</v>
      </c>
      <c r="AS654" s="116"/>
      <c r="AT654" s="25">
        <f t="shared" si="490"/>
        <v>0.6016432935282563</v>
      </c>
      <c r="AU654" s="48">
        <f t="shared" si="469"/>
        <v>6357.5940992221176</v>
      </c>
      <c r="AV654" s="25">
        <f t="shared" si="491"/>
        <v>0.31544600265367162</v>
      </c>
      <c r="AW654" s="48">
        <f t="shared" si="470"/>
        <v>3333.333333333333</v>
      </c>
      <c r="AX654" s="25">
        <f t="shared" si="492"/>
        <v>0.31544600265367162</v>
      </c>
      <c r="AY654" s="48">
        <f t="shared" si="471"/>
        <v>3333.333333333333</v>
      </c>
      <c r="AZ654" s="48">
        <f t="shared" si="472"/>
        <v>13024.260765888783</v>
      </c>
      <c r="BA654" s="25">
        <f t="shared" si="493"/>
        <v>4.8788500527900637E-4</v>
      </c>
      <c r="BC654" s="116" t="s">
        <v>1661</v>
      </c>
      <c r="BD654" s="116"/>
      <c r="BE654" s="56">
        <f t="shared" si="483"/>
        <v>0.33333333333333331</v>
      </c>
      <c r="BF654" s="48">
        <f t="shared" si="484"/>
        <v>4341.4202552962606</v>
      </c>
      <c r="BG654" s="56">
        <f t="shared" si="485"/>
        <v>0.33333333333333331</v>
      </c>
      <c r="BH654" s="48">
        <f t="shared" si="486"/>
        <v>3334.4444444444439</v>
      </c>
      <c r="BI654" s="56">
        <f t="shared" si="487"/>
        <v>0.33333333333333331</v>
      </c>
      <c r="BJ654" s="48">
        <f t="shared" si="488"/>
        <v>3334.4444444444439</v>
      </c>
      <c r="BK654" s="48">
        <f t="shared" si="473"/>
        <v>13024.260765888783</v>
      </c>
      <c r="BL654" s="51">
        <f t="shared" si="489"/>
        <v>4.8788500527896517E-4</v>
      </c>
    </row>
    <row r="655" spans="2:64" x14ac:dyDescent="0.2">
      <c r="B655" s="94">
        <v>44566</v>
      </c>
      <c r="C655" s="120">
        <f t="shared" si="494"/>
        <v>190.34693875222109</v>
      </c>
      <c r="D655" s="72">
        <f t="shared" si="459"/>
        <v>9.9999999999996923E-4</v>
      </c>
      <c r="E655" s="22">
        <v>1000</v>
      </c>
      <c r="F655" s="96">
        <f t="shared" si="452"/>
        <v>190346.93875222109</v>
      </c>
      <c r="G655" s="72">
        <f t="shared" si="453"/>
        <v>0.11260820745635286</v>
      </c>
      <c r="H655" s="21">
        <v>100</v>
      </c>
      <c r="I655" s="72">
        <f t="shared" si="460"/>
        <v>0</v>
      </c>
      <c r="J655" s="22">
        <v>5000</v>
      </c>
      <c r="K655" s="96">
        <f t="shared" si="454"/>
        <v>500000</v>
      </c>
      <c r="L655" s="72">
        <f t="shared" si="455"/>
        <v>0.29579726418121571</v>
      </c>
      <c r="M655" s="21">
        <v>100</v>
      </c>
      <c r="N655" s="72">
        <f t="shared" si="461"/>
        <v>0</v>
      </c>
      <c r="O655" s="22">
        <v>10000</v>
      </c>
      <c r="P655" s="96">
        <f t="shared" si="456"/>
        <v>1000000</v>
      </c>
      <c r="Q655" s="72">
        <f t="shared" si="457"/>
        <v>0.59159452836243143</v>
      </c>
      <c r="R655" s="120">
        <f t="shared" si="458"/>
        <v>1690346.9387522209</v>
      </c>
      <c r="S655" s="99">
        <f t="shared" si="451"/>
        <v>1</v>
      </c>
      <c r="V655" s="116" t="s">
        <v>770</v>
      </c>
      <c r="W655" s="116"/>
      <c r="X655" s="72">
        <f t="shared" si="474"/>
        <v>0.11931663695996561</v>
      </c>
      <c r="Y655" s="71">
        <f t="shared" si="475"/>
        <v>1193.2409424977561</v>
      </c>
      <c r="Z655" s="72">
        <f t="shared" si="476"/>
        <v>0.31248046997062684</v>
      </c>
      <c r="AA655" s="71">
        <f t="shared" si="477"/>
        <v>3125</v>
      </c>
      <c r="AB655" s="72">
        <f t="shared" si="478"/>
        <v>0.62496093994125368</v>
      </c>
      <c r="AC655" s="71">
        <f t="shared" si="479"/>
        <v>6250</v>
      </c>
      <c r="AD655" s="71">
        <f t="shared" si="480"/>
        <v>10568.240942497756</v>
      </c>
      <c r="AE655" s="72">
        <f t="shared" si="481"/>
        <v>1.128081175366104E-4</v>
      </c>
      <c r="AG655" s="116" t="s">
        <v>1662</v>
      </c>
      <c r="AH655" s="116"/>
      <c r="AI655" s="82">
        <f t="shared" si="462"/>
        <v>0.11931663695996561</v>
      </c>
      <c r="AJ655" s="71">
        <f t="shared" si="463"/>
        <v>1193.2409424977561</v>
      </c>
      <c r="AK655" s="117">
        <f t="shared" si="464"/>
        <v>0.31248046997062684</v>
      </c>
      <c r="AL655" s="118">
        <f t="shared" si="465"/>
        <v>3125</v>
      </c>
      <c r="AM655" s="82">
        <f t="shared" si="466"/>
        <v>0.62496093994125368</v>
      </c>
      <c r="AN655" s="71">
        <f t="shared" si="467"/>
        <v>6250</v>
      </c>
      <c r="AO655" s="71">
        <f t="shared" si="468"/>
        <v>10568.240942497756</v>
      </c>
      <c r="AP655" s="72">
        <f t="shared" si="482"/>
        <v>1.1280811753655584E-4</v>
      </c>
      <c r="AR655" s="116" t="s">
        <v>770</v>
      </c>
      <c r="AS655" s="116"/>
      <c r="AT655" s="25">
        <f t="shared" si="490"/>
        <v>0.60217700636727245</v>
      </c>
      <c r="AU655" s="48">
        <f t="shared" si="469"/>
        <v>6363.9516933213408</v>
      </c>
      <c r="AV655" s="25">
        <f t="shared" si="491"/>
        <v>0.31541042179773721</v>
      </c>
      <c r="AW655" s="48">
        <f t="shared" si="470"/>
        <v>3333.333333333333</v>
      </c>
      <c r="AX655" s="25">
        <f t="shared" si="492"/>
        <v>0.31541042179773721</v>
      </c>
      <c r="AY655" s="48">
        <f t="shared" si="471"/>
        <v>3333.333333333333</v>
      </c>
      <c r="AZ655" s="48">
        <f t="shared" si="472"/>
        <v>13030.618359988006</v>
      </c>
      <c r="BA655" s="25">
        <f t="shared" si="493"/>
        <v>4.8813473666575198E-4</v>
      </c>
      <c r="BC655" s="116" t="s">
        <v>1662</v>
      </c>
      <c r="BD655" s="116"/>
      <c r="BE655" s="56">
        <f t="shared" si="483"/>
        <v>0.33333333333333331</v>
      </c>
      <c r="BF655" s="48">
        <f t="shared" si="484"/>
        <v>4343.5394533293347</v>
      </c>
      <c r="BG655" s="56">
        <f t="shared" si="485"/>
        <v>0.33333333333333331</v>
      </c>
      <c r="BH655" s="48">
        <f t="shared" si="486"/>
        <v>3334.4444444444439</v>
      </c>
      <c r="BI655" s="56">
        <f t="shared" si="487"/>
        <v>0.33333333333333331</v>
      </c>
      <c r="BJ655" s="48">
        <f t="shared" si="488"/>
        <v>3334.4444444444439</v>
      </c>
      <c r="BK655" s="48">
        <f t="shared" si="473"/>
        <v>13030.618359988006</v>
      </c>
      <c r="BL655" s="51">
        <f t="shared" si="489"/>
        <v>4.8813473666564633E-4</v>
      </c>
    </row>
    <row r="656" spans="2:64" x14ac:dyDescent="0.2">
      <c r="B656" s="94">
        <v>44567</v>
      </c>
      <c r="C656" s="120">
        <f t="shared" si="494"/>
        <v>190.53728569097331</v>
      </c>
      <c r="D656" s="72">
        <f t="shared" si="459"/>
        <v>9.9999999999996077E-4</v>
      </c>
      <c r="E656" s="22">
        <v>1000</v>
      </c>
      <c r="F656" s="96">
        <f t="shared" si="452"/>
        <v>190537.28569097331</v>
      </c>
      <c r="G656" s="72">
        <f t="shared" si="453"/>
        <v>0.11270812380402187</v>
      </c>
      <c r="H656" s="21">
        <v>100</v>
      </c>
      <c r="I656" s="72">
        <f t="shared" si="460"/>
        <v>0</v>
      </c>
      <c r="J656" s="22">
        <v>5000</v>
      </c>
      <c r="K656" s="96">
        <f t="shared" si="454"/>
        <v>500000</v>
      </c>
      <c r="L656" s="72">
        <f t="shared" si="455"/>
        <v>0.29576395873199274</v>
      </c>
      <c r="M656" s="21">
        <v>100</v>
      </c>
      <c r="N656" s="72">
        <f t="shared" si="461"/>
        <v>0</v>
      </c>
      <c r="O656" s="22">
        <v>10000</v>
      </c>
      <c r="P656" s="96">
        <f t="shared" si="456"/>
        <v>1000000</v>
      </c>
      <c r="Q656" s="72">
        <f t="shared" si="457"/>
        <v>0.59152791746398548</v>
      </c>
      <c r="R656" s="120">
        <f t="shared" si="458"/>
        <v>1690537.2856909733</v>
      </c>
      <c r="S656" s="99">
        <f t="shared" ref="S656:S719" si="495">G656+L656+Q656</f>
        <v>1</v>
      </c>
      <c r="V656" s="116" t="s">
        <v>771</v>
      </c>
      <c r="W656" s="116"/>
      <c r="X656" s="72">
        <f t="shared" si="474"/>
        <v>0.11943595359692556</v>
      </c>
      <c r="Y656" s="71">
        <f t="shared" si="475"/>
        <v>1194.4341834402537</v>
      </c>
      <c r="Z656" s="72">
        <f t="shared" si="476"/>
        <v>0.31248046997062684</v>
      </c>
      <c r="AA656" s="71">
        <f t="shared" si="477"/>
        <v>3125</v>
      </c>
      <c r="AB656" s="72">
        <f t="shared" si="478"/>
        <v>0.62496093994125368</v>
      </c>
      <c r="AC656" s="71">
        <f t="shared" si="479"/>
        <v>6250</v>
      </c>
      <c r="AD656" s="71">
        <f t="shared" si="480"/>
        <v>10569.434183440255</v>
      </c>
      <c r="AE656" s="72">
        <f t="shared" si="481"/>
        <v>1.1290818869397796E-4</v>
      </c>
      <c r="AG656" s="116" t="s">
        <v>1663</v>
      </c>
      <c r="AH656" s="116"/>
      <c r="AI656" s="82">
        <f t="shared" si="462"/>
        <v>0.11943595359692556</v>
      </c>
      <c r="AJ656" s="71">
        <f t="shared" si="463"/>
        <v>1194.4341834402537</v>
      </c>
      <c r="AK656" s="117">
        <f t="shared" si="464"/>
        <v>0.31248046997062684</v>
      </c>
      <c r="AL656" s="118">
        <f t="shared" si="465"/>
        <v>3125</v>
      </c>
      <c r="AM656" s="82">
        <f t="shared" si="466"/>
        <v>0.62496093994125368</v>
      </c>
      <c r="AN656" s="71">
        <f t="shared" si="467"/>
        <v>6250</v>
      </c>
      <c r="AO656" s="71">
        <f t="shared" si="468"/>
        <v>10569.434183440255</v>
      </c>
      <c r="AP656" s="72">
        <f t="shared" si="482"/>
        <v>1.129081886939165E-4</v>
      </c>
      <c r="AR656" s="116" t="s">
        <v>771</v>
      </c>
      <c r="AS656" s="116"/>
      <c r="AT656" s="25">
        <f t="shared" si="490"/>
        <v>0.60271113235138019</v>
      </c>
      <c r="AU656" s="48">
        <f t="shared" si="469"/>
        <v>6370.3156450146616</v>
      </c>
      <c r="AV656" s="25">
        <f t="shared" si="491"/>
        <v>0.31537481339879664</v>
      </c>
      <c r="AW656" s="48">
        <f t="shared" si="470"/>
        <v>3333.333333333333</v>
      </c>
      <c r="AX656" s="25">
        <f t="shared" si="492"/>
        <v>0.31537481339879664</v>
      </c>
      <c r="AY656" s="48">
        <f t="shared" si="471"/>
        <v>3333.333333333333</v>
      </c>
      <c r="AZ656" s="48">
        <f t="shared" si="472"/>
        <v>13036.982311681328</v>
      </c>
      <c r="BA656" s="25">
        <f t="shared" si="493"/>
        <v>4.8838447397576772E-4</v>
      </c>
      <c r="BC656" s="116" t="s">
        <v>1663</v>
      </c>
      <c r="BD656" s="116"/>
      <c r="BE656" s="56">
        <f t="shared" si="483"/>
        <v>0.33333333333333331</v>
      </c>
      <c r="BF656" s="48">
        <f t="shared" si="484"/>
        <v>4345.660770560442</v>
      </c>
      <c r="BG656" s="56">
        <f t="shared" si="485"/>
        <v>0.33333333333333331</v>
      </c>
      <c r="BH656" s="48">
        <f t="shared" si="486"/>
        <v>3334.4444444444439</v>
      </c>
      <c r="BI656" s="56">
        <f t="shared" si="487"/>
        <v>0.33333333333333331</v>
      </c>
      <c r="BJ656" s="48">
        <f t="shared" si="488"/>
        <v>3334.4444444444439</v>
      </c>
      <c r="BK656" s="48">
        <f t="shared" si="473"/>
        <v>13036.982311681328</v>
      </c>
      <c r="BL656" s="51">
        <f t="shared" si="489"/>
        <v>4.8838447397581142E-4</v>
      </c>
    </row>
    <row r="657" spans="2:64" x14ac:dyDescent="0.2">
      <c r="B657" s="94">
        <v>44568</v>
      </c>
      <c r="C657" s="120">
        <f t="shared" si="494"/>
        <v>190.72782297666427</v>
      </c>
      <c r="D657" s="72">
        <f t="shared" si="459"/>
        <v>9.9999999999995665E-4</v>
      </c>
      <c r="E657" s="22">
        <v>1000</v>
      </c>
      <c r="F657" s="96">
        <f t="shared" si="452"/>
        <v>190727.82297666426</v>
      </c>
      <c r="G657" s="72">
        <f t="shared" si="453"/>
        <v>0.11280811753654847</v>
      </c>
      <c r="H657" s="21">
        <v>100</v>
      </c>
      <c r="I657" s="72">
        <f t="shared" si="460"/>
        <v>0</v>
      </c>
      <c r="J657" s="22">
        <v>5000</v>
      </c>
      <c r="K657" s="96">
        <f t="shared" si="454"/>
        <v>500000</v>
      </c>
      <c r="L657" s="72">
        <f t="shared" si="455"/>
        <v>0.2957306274878172</v>
      </c>
      <c r="M657" s="21">
        <v>100</v>
      </c>
      <c r="N657" s="72">
        <f t="shared" si="461"/>
        <v>0</v>
      </c>
      <c r="O657" s="22">
        <v>10000</v>
      </c>
      <c r="P657" s="96">
        <f t="shared" si="456"/>
        <v>1000000</v>
      </c>
      <c r="Q657" s="72">
        <f t="shared" si="457"/>
        <v>0.5914612549756344</v>
      </c>
      <c r="R657" s="120">
        <f t="shared" si="458"/>
        <v>1690727.8229766642</v>
      </c>
      <c r="S657" s="99">
        <f t="shared" si="495"/>
        <v>1</v>
      </c>
      <c r="V657" s="116" t="s">
        <v>772</v>
      </c>
      <c r="W657" s="116"/>
      <c r="X657" s="72">
        <f t="shared" si="474"/>
        <v>0.11955538955052247</v>
      </c>
      <c r="Y657" s="71">
        <f t="shared" si="475"/>
        <v>1195.6286176236938</v>
      </c>
      <c r="Z657" s="72">
        <f t="shared" si="476"/>
        <v>0.31248046997062684</v>
      </c>
      <c r="AA657" s="71">
        <f t="shared" si="477"/>
        <v>3125</v>
      </c>
      <c r="AB657" s="72">
        <f t="shared" si="478"/>
        <v>0.62496093994125368</v>
      </c>
      <c r="AC657" s="71">
        <f t="shared" si="479"/>
        <v>6250</v>
      </c>
      <c r="AD657" s="71">
        <f t="shared" si="480"/>
        <v>10570.628617623694</v>
      </c>
      <c r="AE657" s="72">
        <f t="shared" si="481"/>
        <v>1.1300833731573874E-4</v>
      </c>
      <c r="AG657" s="116" t="s">
        <v>1664</v>
      </c>
      <c r="AH657" s="116"/>
      <c r="AI657" s="82">
        <f t="shared" si="462"/>
        <v>0.11955538955052247</v>
      </c>
      <c r="AJ657" s="71">
        <f t="shared" si="463"/>
        <v>1195.6286176236938</v>
      </c>
      <c r="AK657" s="117">
        <f t="shared" si="464"/>
        <v>0.31248046997062684</v>
      </c>
      <c r="AL657" s="118">
        <f t="shared" si="465"/>
        <v>3125</v>
      </c>
      <c r="AM657" s="82">
        <f t="shared" si="466"/>
        <v>0.62496093994125368</v>
      </c>
      <c r="AN657" s="71">
        <f t="shared" si="467"/>
        <v>6250</v>
      </c>
      <c r="AO657" s="71">
        <f t="shared" si="468"/>
        <v>10570.628617623694</v>
      </c>
      <c r="AP657" s="72">
        <f t="shared" si="482"/>
        <v>1.1300833731575644E-4</v>
      </c>
      <c r="AR657" s="116" t="s">
        <v>772</v>
      </c>
      <c r="AS657" s="116"/>
      <c r="AT657" s="25">
        <f t="shared" si="490"/>
        <v>0.6032456716933805</v>
      </c>
      <c r="AU657" s="48">
        <f t="shared" si="469"/>
        <v>6376.6859606596754</v>
      </c>
      <c r="AV657" s="25">
        <f t="shared" si="491"/>
        <v>0.31533917744266332</v>
      </c>
      <c r="AW657" s="48">
        <f t="shared" si="470"/>
        <v>3333.333333333333</v>
      </c>
      <c r="AX657" s="25">
        <f t="shared" si="492"/>
        <v>0.31533917744266332</v>
      </c>
      <c r="AY657" s="48">
        <f t="shared" si="471"/>
        <v>3333.333333333333</v>
      </c>
      <c r="AZ657" s="48">
        <f t="shared" si="472"/>
        <v>13043.352627326341</v>
      </c>
      <c r="BA657" s="25">
        <f t="shared" si="493"/>
        <v>4.886342170845676E-4</v>
      </c>
      <c r="BC657" s="116" t="s">
        <v>1664</v>
      </c>
      <c r="BD657" s="116"/>
      <c r="BE657" s="56">
        <f t="shared" si="483"/>
        <v>0.33333333333333331</v>
      </c>
      <c r="BF657" s="48">
        <f t="shared" si="484"/>
        <v>4347.7842091087805</v>
      </c>
      <c r="BG657" s="56">
        <f t="shared" si="485"/>
        <v>0.33333333333333331</v>
      </c>
      <c r="BH657" s="48">
        <f t="shared" si="486"/>
        <v>3334.4444444444439</v>
      </c>
      <c r="BI657" s="56">
        <f t="shared" si="487"/>
        <v>0.33333333333333331</v>
      </c>
      <c r="BJ657" s="48">
        <f t="shared" si="488"/>
        <v>3334.4444444444439</v>
      </c>
      <c r="BK657" s="48">
        <f t="shared" si="473"/>
        <v>13043.352627326341</v>
      </c>
      <c r="BL657" s="51">
        <f t="shared" si="489"/>
        <v>4.8863421708467136E-4</v>
      </c>
    </row>
    <row r="658" spans="2:64" x14ac:dyDescent="0.2">
      <c r="B658" s="94">
        <v>44569</v>
      </c>
      <c r="C658" s="120">
        <f t="shared" si="494"/>
        <v>190.91855079964094</v>
      </c>
      <c r="D658" s="72">
        <f t="shared" si="459"/>
        <v>1.0000000000000243E-3</v>
      </c>
      <c r="E658" s="22">
        <v>1000</v>
      </c>
      <c r="F658" s="96">
        <f t="shared" ref="F658:F721" si="496">C658*E658</f>
        <v>190918.55079964094</v>
      </c>
      <c r="G658" s="72">
        <f t="shared" ref="G658:G721" si="497">F658/R658</f>
        <v>0.11290818869386403</v>
      </c>
      <c r="H658" s="21">
        <v>100</v>
      </c>
      <c r="I658" s="72">
        <f t="shared" si="460"/>
        <v>0</v>
      </c>
      <c r="J658" s="22">
        <v>5000</v>
      </c>
      <c r="K658" s="96">
        <f t="shared" ref="K658:K721" si="498">H658*J658</f>
        <v>500000</v>
      </c>
      <c r="L658" s="72">
        <f t="shared" ref="L658:L721" si="499">K658/R658</f>
        <v>0.29569727043537869</v>
      </c>
      <c r="M658" s="21">
        <v>100</v>
      </c>
      <c r="N658" s="72">
        <f t="shared" si="461"/>
        <v>0</v>
      </c>
      <c r="O658" s="22">
        <v>10000</v>
      </c>
      <c r="P658" s="96">
        <f t="shared" ref="P658:P721" si="500">M658*O658</f>
        <v>1000000</v>
      </c>
      <c r="Q658" s="72">
        <f t="shared" ref="Q658:Q721" si="501">P658/R658</f>
        <v>0.59139454087075738</v>
      </c>
      <c r="R658" s="120">
        <f t="shared" ref="R658:R721" si="502">F658+K658+P658</f>
        <v>1690918.5507996408</v>
      </c>
      <c r="S658" s="99">
        <f t="shared" si="495"/>
        <v>1</v>
      </c>
      <c r="V658" s="116" t="s">
        <v>773</v>
      </c>
      <c r="W658" s="116"/>
      <c r="X658" s="72">
        <f t="shared" si="474"/>
        <v>0.11967494494007297</v>
      </c>
      <c r="Y658" s="71">
        <f t="shared" si="475"/>
        <v>1196.8242462413173</v>
      </c>
      <c r="Z658" s="72">
        <f t="shared" si="476"/>
        <v>0.31248046997062684</v>
      </c>
      <c r="AA658" s="71">
        <f t="shared" si="477"/>
        <v>3125</v>
      </c>
      <c r="AB658" s="72">
        <f t="shared" si="478"/>
        <v>0.62496093994125368</v>
      </c>
      <c r="AC658" s="71">
        <f t="shared" si="479"/>
        <v>6250</v>
      </c>
      <c r="AD658" s="71">
        <f t="shared" si="480"/>
        <v>10571.824246241318</v>
      </c>
      <c r="AE658" s="72">
        <f t="shared" si="481"/>
        <v>1.1310856344259566E-4</v>
      </c>
      <c r="AG658" s="116" t="s">
        <v>1665</v>
      </c>
      <c r="AH658" s="116"/>
      <c r="AI658" s="82">
        <f t="shared" si="462"/>
        <v>0.11967494494007297</v>
      </c>
      <c r="AJ658" s="71">
        <f t="shared" si="463"/>
        <v>1196.8242462413173</v>
      </c>
      <c r="AK658" s="117">
        <f t="shared" si="464"/>
        <v>0.31248046997062684</v>
      </c>
      <c r="AL658" s="118">
        <f t="shared" si="465"/>
        <v>3125</v>
      </c>
      <c r="AM658" s="82">
        <f t="shared" si="466"/>
        <v>0.62496093994125368</v>
      </c>
      <c r="AN658" s="71">
        <f t="shared" si="467"/>
        <v>6250</v>
      </c>
      <c r="AO658" s="71">
        <f t="shared" si="468"/>
        <v>10571.824246241318</v>
      </c>
      <c r="AP658" s="72">
        <f t="shared" si="482"/>
        <v>1.1310856344248776E-4</v>
      </c>
      <c r="AR658" s="116" t="s">
        <v>773</v>
      </c>
      <c r="AS658" s="116"/>
      <c r="AT658" s="25">
        <f t="shared" si="490"/>
        <v>0.60378062460599025</v>
      </c>
      <c r="AU658" s="48">
        <f t="shared" si="469"/>
        <v>6383.0626466203348</v>
      </c>
      <c r="AV658" s="25">
        <f t="shared" si="491"/>
        <v>0.31530351391515599</v>
      </c>
      <c r="AW658" s="48">
        <f t="shared" si="470"/>
        <v>3333.333333333333</v>
      </c>
      <c r="AX658" s="25">
        <f t="shared" si="492"/>
        <v>0.31530351391515599</v>
      </c>
      <c r="AY658" s="48">
        <f t="shared" si="471"/>
        <v>3333.333333333333</v>
      </c>
      <c r="AZ658" s="48">
        <f t="shared" si="472"/>
        <v>13049.729313287</v>
      </c>
      <c r="BA658" s="25">
        <f t="shared" si="493"/>
        <v>4.8888396586772452E-4</v>
      </c>
      <c r="BC658" s="116" t="s">
        <v>1665</v>
      </c>
      <c r="BD658" s="116"/>
      <c r="BE658" s="56">
        <f t="shared" si="483"/>
        <v>0.33333333333333331</v>
      </c>
      <c r="BF658" s="48">
        <f t="shared" si="484"/>
        <v>4349.9097710956667</v>
      </c>
      <c r="BG658" s="56">
        <f t="shared" si="485"/>
        <v>0.33333333333333331</v>
      </c>
      <c r="BH658" s="48">
        <f t="shared" si="486"/>
        <v>3334.4444444444439</v>
      </c>
      <c r="BI658" s="56">
        <f t="shared" si="487"/>
        <v>0.33333333333333331</v>
      </c>
      <c r="BJ658" s="48">
        <f t="shared" si="488"/>
        <v>3334.4444444444439</v>
      </c>
      <c r="BK658" s="48">
        <f t="shared" si="473"/>
        <v>13049.729313287</v>
      </c>
      <c r="BL658" s="51">
        <f t="shared" si="489"/>
        <v>4.8888396586765914E-4</v>
      </c>
    </row>
    <row r="659" spans="2:64" x14ac:dyDescent="0.2">
      <c r="B659" s="94">
        <v>44570</v>
      </c>
      <c r="C659" s="120">
        <f t="shared" si="494"/>
        <v>191.10946935044058</v>
      </c>
      <c r="D659" s="72">
        <f t="shared" ref="D659:D722" si="503">(C659-C658)/C658</f>
        <v>9.9999999999997899E-4</v>
      </c>
      <c r="E659" s="22">
        <v>1000</v>
      </c>
      <c r="F659" s="96">
        <f t="shared" si="496"/>
        <v>191109.46935044057</v>
      </c>
      <c r="G659" s="72">
        <f t="shared" si="497"/>
        <v>0.11300833731588424</v>
      </c>
      <c r="H659" s="21">
        <v>100</v>
      </c>
      <c r="I659" s="72">
        <f t="shared" ref="I659:I722" si="504">(H659-H658)/H658</f>
        <v>0</v>
      </c>
      <c r="J659" s="22">
        <v>5000</v>
      </c>
      <c r="K659" s="96">
        <f t="shared" si="498"/>
        <v>500000</v>
      </c>
      <c r="L659" s="72">
        <f t="shared" si="499"/>
        <v>0.29566388756137196</v>
      </c>
      <c r="M659" s="21">
        <v>100</v>
      </c>
      <c r="N659" s="72">
        <f t="shared" ref="N659:N722" si="505">(M659-M658)/M658</f>
        <v>0</v>
      </c>
      <c r="O659" s="22">
        <v>10000</v>
      </c>
      <c r="P659" s="96">
        <f t="shared" si="500"/>
        <v>1000000</v>
      </c>
      <c r="Q659" s="72">
        <f t="shared" si="501"/>
        <v>0.59132777512274393</v>
      </c>
      <c r="R659" s="120">
        <f t="shared" si="502"/>
        <v>1691109.4693504404</v>
      </c>
      <c r="S659" s="99">
        <f t="shared" si="495"/>
        <v>1</v>
      </c>
      <c r="V659" s="116" t="s">
        <v>774</v>
      </c>
      <c r="W659" s="116"/>
      <c r="X659" s="72">
        <f t="shared" si="474"/>
        <v>0.11979461988501304</v>
      </c>
      <c r="Y659" s="71">
        <f t="shared" si="475"/>
        <v>1198.0210704875585</v>
      </c>
      <c r="Z659" s="72">
        <f t="shared" si="476"/>
        <v>0.31248046997062684</v>
      </c>
      <c r="AA659" s="71">
        <f t="shared" si="477"/>
        <v>3125</v>
      </c>
      <c r="AB659" s="72">
        <f t="shared" si="478"/>
        <v>0.62496093994125368</v>
      </c>
      <c r="AC659" s="71">
        <f t="shared" si="479"/>
        <v>6250</v>
      </c>
      <c r="AD659" s="71">
        <f t="shared" si="480"/>
        <v>10573.021070487559</v>
      </c>
      <c r="AE659" s="72">
        <f t="shared" si="481"/>
        <v>1.1320886711357412E-4</v>
      </c>
      <c r="AG659" s="116" t="s">
        <v>1666</v>
      </c>
      <c r="AH659" s="116"/>
      <c r="AI659" s="82">
        <f t="shared" si="462"/>
        <v>0.11979461988501304</v>
      </c>
      <c r="AJ659" s="71">
        <f t="shared" si="463"/>
        <v>1198.0210704875585</v>
      </c>
      <c r="AK659" s="117">
        <f t="shared" si="464"/>
        <v>0.31248046997062684</v>
      </c>
      <c r="AL659" s="118">
        <f t="shared" si="465"/>
        <v>3125</v>
      </c>
      <c r="AM659" s="82">
        <f t="shared" si="466"/>
        <v>0.62496093994125368</v>
      </c>
      <c r="AN659" s="71">
        <f t="shared" si="467"/>
        <v>6250</v>
      </c>
      <c r="AO659" s="71">
        <f t="shared" si="468"/>
        <v>10573.021070487559</v>
      </c>
      <c r="AP659" s="72">
        <f t="shared" si="482"/>
        <v>1.1320886711363443E-4</v>
      </c>
      <c r="AR659" s="116" t="s">
        <v>774</v>
      </c>
      <c r="AS659" s="116"/>
      <c r="AT659" s="25">
        <f t="shared" si="490"/>
        <v>0.60431599130184221</v>
      </c>
      <c r="AU659" s="48">
        <f t="shared" si="469"/>
        <v>6389.4457092669545</v>
      </c>
      <c r="AV659" s="25">
        <f t="shared" si="491"/>
        <v>0.3152678228020992</v>
      </c>
      <c r="AW659" s="48">
        <f t="shared" si="470"/>
        <v>3333.333333333333</v>
      </c>
      <c r="AX659" s="25">
        <f t="shared" si="492"/>
        <v>0.3152678228020992</v>
      </c>
      <c r="AY659" s="48">
        <f t="shared" si="471"/>
        <v>3333.333333333333</v>
      </c>
      <c r="AZ659" s="48">
        <f t="shared" si="472"/>
        <v>13056.112375933619</v>
      </c>
      <c r="BA659" s="25">
        <f t="shared" si="493"/>
        <v>4.8913372020059165E-4</v>
      </c>
      <c r="BC659" s="116" t="s">
        <v>1666</v>
      </c>
      <c r="BD659" s="116"/>
      <c r="BE659" s="56">
        <f t="shared" si="483"/>
        <v>0.33333333333333331</v>
      </c>
      <c r="BF659" s="48">
        <f t="shared" si="484"/>
        <v>4352.0374586445396</v>
      </c>
      <c r="BG659" s="56">
        <f t="shared" si="485"/>
        <v>0.33333333333333331</v>
      </c>
      <c r="BH659" s="48">
        <f t="shared" si="486"/>
        <v>3334.4444444444439</v>
      </c>
      <c r="BI659" s="56">
        <f t="shared" si="487"/>
        <v>0.33333333333333331</v>
      </c>
      <c r="BJ659" s="48">
        <f t="shared" si="488"/>
        <v>3334.4444444444439</v>
      </c>
      <c r="BK659" s="48">
        <f t="shared" si="473"/>
        <v>13056.112375933619</v>
      </c>
      <c r="BL659" s="51">
        <f t="shared" si="489"/>
        <v>4.8913372020065182E-4</v>
      </c>
    </row>
    <row r="660" spans="2:64" x14ac:dyDescent="0.2">
      <c r="B660" s="94">
        <v>44571</v>
      </c>
      <c r="C660" s="120">
        <f t="shared" si="494"/>
        <v>191.30057881979101</v>
      </c>
      <c r="D660" s="72">
        <f t="shared" si="503"/>
        <v>9.9999999999997985E-4</v>
      </c>
      <c r="E660" s="22">
        <v>1000</v>
      </c>
      <c r="F660" s="96">
        <f t="shared" si="496"/>
        <v>191300.578819791</v>
      </c>
      <c r="G660" s="72">
        <f t="shared" si="497"/>
        <v>0.11310856344250929</v>
      </c>
      <c r="H660" s="21">
        <v>100</v>
      </c>
      <c r="I660" s="72">
        <f t="shared" si="504"/>
        <v>0</v>
      </c>
      <c r="J660" s="22">
        <v>5000</v>
      </c>
      <c r="K660" s="96">
        <f t="shared" si="498"/>
        <v>500000</v>
      </c>
      <c r="L660" s="72">
        <f t="shared" si="499"/>
        <v>0.29563047885249694</v>
      </c>
      <c r="M660" s="21">
        <v>100</v>
      </c>
      <c r="N660" s="72">
        <f t="shared" si="505"/>
        <v>0</v>
      </c>
      <c r="O660" s="22">
        <v>10000</v>
      </c>
      <c r="P660" s="96">
        <f t="shared" si="500"/>
        <v>1000000</v>
      </c>
      <c r="Q660" s="72">
        <f t="shared" si="501"/>
        <v>0.59126095770499387</v>
      </c>
      <c r="R660" s="120">
        <f t="shared" si="502"/>
        <v>1691300.5788197909</v>
      </c>
      <c r="S660" s="99">
        <f t="shared" si="495"/>
        <v>1</v>
      </c>
      <c r="V660" s="116" t="s">
        <v>775</v>
      </c>
      <c r="W660" s="116"/>
      <c r="X660" s="72">
        <f t="shared" si="474"/>
        <v>0.11991441450489804</v>
      </c>
      <c r="Y660" s="71">
        <f t="shared" si="475"/>
        <v>1199.2190915580459</v>
      </c>
      <c r="Z660" s="72">
        <f t="shared" si="476"/>
        <v>0.31248046997062684</v>
      </c>
      <c r="AA660" s="71">
        <f t="shared" si="477"/>
        <v>3125</v>
      </c>
      <c r="AB660" s="72">
        <f t="shared" si="478"/>
        <v>0.62496093994125368</v>
      </c>
      <c r="AC660" s="71">
        <f t="shared" si="479"/>
        <v>6250</v>
      </c>
      <c r="AD660" s="71">
        <f t="shared" si="480"/>
        <v>10574.219091558047</v>
      </c>
      <c r="AE660" s="72">
        <f t="shared" si="481"/>
        <v>1.1330924836911981E-4</v>
      </c>
      <c r="AG660" s="116" t="s">
        <v>1667</v>
      </c>
      <c r="AH660" s="116"/>
      <c r="AI660" s="82">
        <f t="shared" si="462"/>
        <v>0.11991441450489804</v>
      </c>
      <c r="AJ660" s="71">
        <f t="shared" si="463"/>
        <v>1199.2190915580459</v>
      </c>
      <c r="AK660" s="117">
        <f t="shared" si="464"/>
        <v>0.31248046997062684</v>
      </c>
      <c r="AL660" s="118">
        <f t="shared" si="465"/>
        <v>3125</v>
      </c>
      <c r="AM660" s="82">
        <f t="shared" si="466"/>
        <v>0.62496093994125368</v>
      </c>
      <c r="AN660" s="71">
        <f t="shared" si="467"/>
        <v>6250</v>
      </c>
      <c r="AO660" s="71">
        <f t="shared" si="468"/>
        <v>10574.219091558047</v>
      </c>
      <c r="AP660" s="72">
        <f t="shared" si="482"/>
        <v>1.1330924836916445E-4</v>
      </c>
      <c r="AR660" s="116" t="s">
        <v>775</v>
      </c>
      <c r="AS660" s="116"/>
      <c r="AT660" s="25">
        <f t="shared" si="490"/>
        <v>0.60485177199348472</v>
      </c>
      <c r="AU660" s="48">
        <f t="shared" si="469"/>
        <v>6395.835154976221</v>
      </c>
      <c r="AV660" s="25">
        <f t="shared" si="491"/>
        <v>0.31523210408932301</v>
      </c>
      <c r="AW660" s="48">
        <f t="shared" si="470"/>
        <v>3333.333333333333</v>
      </c>
      <c r="AX660" s="25">
        <f t="shared" si="492"/>
        <v>0.31523210408932301</v>
      </c>
      <c r="AY660" s="48">
        <f t="shared" si="471"/>
        <v>3333.333333333333</v>
      </c>
      <c r="AZ660" s="48">
        <f t="shared" si="472"/>
        <v>13062.501821642887</v>
      </c>
      <c r="BA660" s="25">
        <f t="shared" si="493"/>
        <v>4.8938347995885968E-4</v>
      </c>
      <c r="BC660" s="116" t="s">
        <v>1667</v>
      </c>
      <c r="BD660" s="116"/>
      <c r="BE660" s="56">
        <f t="shared" si="483"/>
        <v>0.33333333333333331</v>
      </c>
      <c r="BF660" s="48">
        <f t="shared" si="484"/>
        <v>4354.1672738809621</v>
      </c>
      <c r="BG660" s="56">
        <f t="shared" si="485"/>
        <v>0.33333333333333331</v>
      </c>
      <c r="BH660" s="48">
        <f t="shared" si="486"/>
        <v>3334.4444444444439</v>
      </c>
      <c r="BI660" s="56">
        <f t="shared" si="487"/>
        <v>0.33333333333333331</v>
      </c>
      <c r="BJ660" s="48">
        <f t="shared" si="488"/>
        <v>3334.4444444444439</v>
      </c>
      <c r="BK660" s="48">
        <f t="shared" si="473"/>
        <v>13062.501821642887</v>
      </c>
      <c r="BL660" s="51">
        <f t="shared" si="489"/>
        <v>4.8938347995886033E-4</v>
      </c>
    </row>
    <row r="661" spans="2:64" x14ac:dyDescent="0.2">
      <c r="B661" s="94">
        <v>44572</v>
      </c>
      <c r="C661" s="120">
        <f t="shared" si="494"/>
        <v>191.49187939861079</v>
      </c>
      <c r="D661" s="72">
        <f t="shared" si="503"/>
        <v>9.999999999999315E-4</v>
      </c>
      <c r="E661" s="22">
        <v>1000</v>
      </c>
      <c r="F661" s="96">
        <f t="shared" si="496"/>
        <v>191491.87939861079</v>
      </c>
      <c r="G661" s="72">
        <f t="shared" si="497"/>
        <v>0.1132088671136236</v>
      </c>
      <c r="H661" s="21">
        <v>100</v>
      </c>
      <c r="I661" s="72">
        <f t="shared" si="504"/>
        <v>0</v>
      </c>
      <c r="J661" s="22">
        <v>5000</v>
      </c>
      <c r="K661" s="96">
        <f t="shared" si="498"/>
        <v>500000</v>
      </c>
      <c r="L661" s="72">
        <f t="shared" si="499"/>
        <v>0.2955970442954588</v>
      </c>
      <c r="M661" s="21">
        <v>100</v>
      </c>
      <c r="N661" s="72">
        <f t="shared" si="505"/>
        <v>0</v>
      </c>
      <c r="O661" s="22">
        <v>10000</v>
      </c>
      <c r="P661" s="96">
        <f t="shared" si="500"/>
        <v>1000000</v>
      </c>
      <c r="Q661" s="72">
        <f t="shared" si="501"/>
        <v>0.5911940885909176</v>
      </c>
      <c r="R661" s="120">
        <f t="shared" si="502"/>
        <v>1691491.8793986109</v>
      </c>
      <c r="S661" s="99">
        <f t="shared" si="495"/>
        <v>1</v>
      </c>
      <c r="V661" s="116" t="s">
        <v>776</v>
      </c>
      <c r="W661" s="116"/>
      <c r="X661" s="72">
        <f t="shared" si="474"/>
        <v>0.12003432891940295</v>
      </c>
      <c r="Y661" s="71">
        <f t="shared" si="475"/>
        <v>1200.4183106496041</v>
      </c>
      <c r="Z661" s="72">
        <f t="shared" si="476"/>
        <v>0.31248046997062684</v>
      </c>
      <c r="AA661" s="71">
        <f t="shared" si="477"/>
        <v>3125</v>
      </c>
      <c r="AB661" s="72">
        <f t="shared" si="478"/>
        <v>0.62496093994125368</v>
      </c>
      <c r="AC661" s="71">
        <f t="shared" si="479"/>
        <v>6250</v>
      </c>
      <c r="AD661" s="71">
        <f t="shared" si="480"/>
        <v>10575.418310649604</v>
      </c>
      <c r="AE661" s="72">
        <f t="shared" si="481"/>
        <v>1.134097072486891E-4</v>
      </c>
      <c r="AG661" s="116" t="s">
        <v>1668</v>
      </c>
      <c r="AH661" s="116"/>
      <c r="AI661" s="82">
        <f t="shared" si="462"/>
        <v>0.12003432891940295</v>
      </c>
      <c r="AJ661" s="71">
        <f t="shared" si="463"/>
        <v>1200.4183106496041</v>
      </c>
      <c r="AK661" s="117">
        <f t="shared" si="464"/>
        <v>0.31248046997062684</v>
      </c>
      <c r="AL661" s="118">
        <f t="shared" si="465"/>
        <v>3125</v>
      </c>
      <c r="AM661" s="82">
        <f t="shared" si="466"/>
        <v>0.62496093994125368</v>
      </c>
      <c r="AN661" s="71">
        <f t="shared" si="467"/>
        <v>6250</v>
      </c>
      <c r="AO661" s="71">
        <f t="shared" si="468"/>
        <v>10575.418310649604</v>
      </c>
      <c r="AP661" s="72">
        <f t="shared" si="482"/>
        <v>1.1340970724860178E-4</v>
      </c>
      <c r="AR661" s="116" t="s">
        <v>776</v>
      </c>
      <c r="AS661" s="116"/>
      <c r="AT661" s="25">
        <f t="shared" si="490"/>
        <v>0.60538796689338104</v>
      </c>
      <c r="AU661" s="48">
        <f t="shared" si="469"/>
        <v>6402.2309901311983</v>
      </c>
      <c r="AV661" s="25">
        <f t="shared" si="491"/>
        <v>0.3151963577626633</v>
      </c>
      <c r="AW661" s="48">
        <f t="shared" si="470"/>
        <v>3333.333333333333</v>
      </c>
      <c r="AX661" s="25">
        <f t="shared" si="492"/>
        <v>0.3151963577626633</v>
      </c>
      <c r="AY661" s="48">
        <f t="shared" si="471"/>
        <v>3333.333333333333</v>
      </c>
      <c r="AZ661" s="48">
        <f t="shared" si="472"/>
        <v>13068.897656797864</v>
      </c>
      <c r="BA661" s="25">
        <f t="shared" si="493"/>
        <v>4.8963324501744162E-4</v>
      </c>
      <c r="BC661" s="116" t="s">
        <v>1668</v>
      </c>
      <c r="BD661" s="116"/>
      <c r="BE661" s="56">
        <f t="shared" si="483"/>
        <v>0.33333333333333331</v>
      </c>
      <c r="BF661" s="48">
        <f t="shared" si="484"/>
        <v>4356.2992189326214</v>
      </c>
      <c r="BG661" s="56">
        <f t="shared" si="485"/>
        <v>0.33333333333333331</v>
      </c>
      <c r="BH661" s="48">
        <f t="shared" si="486"/>
        <v>3334.4444444444439</v>
      </c>
      <c r="BI661" s="56">
        <f t="shared" si="487"/>
        <v>0.33333333333333331</v>
      </c>
      <c r="BJ661" s="48">
        <f t="shared" si="488"/>
        <v>3334.4444444444439</v>
      </c>
      <c r="BK661" s="48">
        <f t="shared" si="473"/>
        <v>13068.897656797864</v>
      </c>
      <c r="BL661" s="51">
        <f t="shared" si="489"/>
        <v>4.8963324501749561E-4</v>
      </c>
    </row>
    <row r="662" spans="2:64" x14ac:dyDescent="0.2">
      <c r="B662" s="94">
        <v>44573</v>
      </c>
      <c r="C662" s="120">
        <f t="shared" si="494"/>
        <v>191.68337127800939</v>
      </c>
      <c r="D662" s="72">
        <f t="shared" si="503"/>
        <v>9.9999999999993107E-4</v>
      </c>
      <c r="E662" s="22">
        <v>1000</v>
      </c>
      <c r="F662" s="96">
        <f t="shared" si="496"/>
        <v>191683.37127800938</v>
      </c>
      <c r="G662" s="72">
        <f t="shared" si="497"/>
        <v>0.11330924836909587</v>
      </c>
      <c r="H662" s="21">
        <v>100</v>
      </c>
      <c r="I662" s="72">
        <f t="shared" si="504"/>
        <v>0</v>
      </c>
      <c r="J662" s="22">
        <v>5000</v>
      </c>
      <c r="K662" s="96">
        <f t="shared" si="498"/>
        <v>500000</v>
      </c>
      <c r="L662" s="72">
        <f t="shared" si="499"/>
        <v>0.29556358387696807</v>
      </c>
      <c r="M662" s="21">
        <v>100</v>
      </c>
      <c r="N662" s="72">
        <f t="shared" si="505"/>
        <v>0</v>
      </c>
      <c r="O662" s="22">
        <v>10000</v>
      </c>
      <c r="P662" s="96">
        <f t="shared" si="500"/>
        <v>1000000</v>
      </c>
      <c r="Q662" s="72">
        <f t="shared" si="501"/>
        <v>0.59112716775393614</v>
      </c>
      <c r="R662" s="120">
        <f t="shared" si="502"/>
        <v>1691683.3712780094</v>
      </c>
      <c r="S662" s="99">
        <f t="shared" si="495"/>
        <v>1</v>
      </c>
      <c r="V662" s="116" t="s">
        <v>777</v>
      </c>
      <c r="W662" s="116"/>
      <c r="X662" s="72">
        <f t="shared" si="474"/>
        <v>0.12015436324832235</v>
      </c>
      <c r="Y662" s="71">
        <f t="shared" si="475"/>
        <v>1201.6187289602537</v>
      </c>
      <c r="Z662" s="72">
        <f t="shared" si="476"/>
        <v>0.31248046997062684</v>
      </c>
      <c r="AA662" s="71">
        <f t="shared" si="477"/>
        <v>3125</v>
      </c>
      <c r="AB662" s="72">
        <f t="shared" si="478"/>
        <v>0.62496093994125368</v>
      </c>
      <c r="AC662" s="71">
        <f t="shared" si="479"/>
        <v>6250</v>
      </c>
      <c r="AD662" s="71">
        <f t="shared" si="480"/>
        <v>10576.618728960253</v>
      </c>
      <c r="AE662" s="72">
        <f t="shared" si="481"/>
        <v>1.1351024379246961E-4</v>
      </c>
      <c r="AG662" s="116" t="s">
        <v>1669</v>
      </c>
      <c r="AH662" s="116"/>
      <c r="AI662" s="82">
        <f t="shared" si="462"/>
        <v>0.12015436324832235</v>
      </c>
      <c r="AJ662" s="71">
        <f t="shared" si="463"/>
        <v>1201.6187289602537</v>
      </c>
      <c r="AK662" s="117">
        <f t="shared" si="464"/>
        <v>0.31248046997062684</v>
      </c>
      <c r="AL662" s="118">
        <f t="shared" si="465"/>
        <v>3125</v>
      </c>
      <c r="AM662" s="82">
        <f t="shared" si="466"/>
        <v>0.62496093994125368</v>
      </c>
      <c r="AN662" s="71">
        <f t="shared" si="467"/>
        <v>6250</v>
      </c>
      <c r="AO662" s="71">
        <f t="shared" si="468"/>
        <v>10576.618728960253</v>
      </c>
      <c r="AP662" s="72">
        <f t="shared" si="482"/>
        <v>1.1351024379258057E-4</v>
      </c>
      <c r="AR662" s="116" t="s">
        <v>777</v>
      </c>
      <c r="AS662" s="116"/>
      <c r="AT662" s="25">
        <f t="shared" si="490"/>
        <v>0.60592457621390861</v>
      </c>
      <c r="AU662" s="48">
        <f t="shared" si="469"/>
        <v>6408.6332211213303</v>
      </c>
      <c r="AV662" s="25">
        <f t="shared" si="491"/>
        <v>0.31516058380796147</v>
      </c>
      <c r="AW662" s="48">
        <f t="shared" si="470"/>
        <v>3333.333333333333</v>
      </c>
      <c r="AX662" s="25">
        <f t="shared" si="492"/>
        <v>0.31516058380796147</v>
      </c>
      <c r="AY662" s="48">
        <f t="shared" si="471"/>
        <v>3333.333333333333</v>
      </c>
      <c r="AZ662" s="48">
        <f t="shared" si="472"/>
        <v>13075.299887787995</v>
      </c>
      <c r="BA662" s="25">
        <f t="shared" si="493"/>
        <v>4.898830152518666E-4</v>
      </c>
      <c r="BC662" s="116" t="s">
        <v>1669</v>
      </c>
      <c r="BD662" s="116"/>
      <c r="BE662" s="56">
        <f t="shared" si="483"/>
        <v>0.33333333333333331</v>
      </c>
      <c r="BF662" s="48">
        <f t="shared" si="484"/>
        <v>4358.4332959293315</v>
      </c>
      <c r="BG662" s="56">
        <f t="shared" si="485"/>
        <v>0.33333333333333331</v>
      </c>
      <c r="BH662" s="48">
        <f t="shared" si="486"/>
        <v>3334.4444444444439</v>
      </c>
      <c r="BI662" s="56">
        <f t="shared" si="487"/>
        <v>0.33333333333333331</v>
      </c>
      <c r="BJ662" s="48">
        <f t="shared" si="488"/>
        <v>3334.4444444444439</v>
      </c>
      <c r="BK662" s="48">
        <f t="shared" si="473"/>
        <v>13075.299887787995</v>
      </c>
      <c r="BL662" s="51">
        <f t="shared" si="489"/>
        <v>4.8988301525176858E-4</v>
      </c>
    </row>
    <row r="663" spans="2:64" x14ac:dyDescent="0.2">
      <c r="B663" s="94">
        <v>44574</v>
      </c>
      <c r="C663" s="120">
        <f t="shared" si="494"/>
        <v>191.87505464928739</v>
      </c>
      <c r="D663" s="72">
        <f t="shared" si="503"/>
        <v>9.9999999999996815E-4</v>
      </c>
      <c r="E663" s="22">
        <v>1000</v>
      </c>
      <c r="F663" s="96">
        <f t="shared" si="496"/>
        <v>191875.0546492874</v>
      </c>
      <c r="G663" s="72">
        <f t="shared" si="497"/>
        <v>0.11340970724877884</v>
      </c>
      <c r="H663" s="21">
        <v>100</v>
      </c>
      <c r="I663" s="72">
        <f t="shared" si="504"/>
        <v>0</v>
      </c>
      <c r="J663" s="22">
        <v>5000</v>
      </c>
      <c r="K663" s="96">
        <f t="shared" si="498"/>
        <v>500000</v>
      </c>
      <c r="L663" s="72">
        <f t="shared" si="499"/>
        <v>0.29553009758374038</v>
      </c>
      <c r="M663" s="21">
        <v>100</v>
      </c>
      <c r="N663" s="72">
        <f t="shared" si="505"/>
        <v>0</v>
      </c>
      <c r="O663" s="22">
        <v>10000</v>
      </c>
      <c r="P663" s="96">
        <f t="shared" si="500"/>
        <v>1000000</v>
      </c>
      <c r="Q663" s="72">
        <f t="shared" si="501"/>
        <v>0.59106019516748076</v>
      </c>
      <c r="R663" s="120">
        <f t="shared" si="502"/>
        <v>1691875.0546492874</v>
      </c>
      <c r="S663" s="99">
        <f t="shared" si="495"/>
        <v>1</v>
      </c>
      <c r="V663" s="116" t="s">
        <v>778</v>
      </c>
      <c r="W663" s="116"/>
      <c r="X663" s="72">
        <f t="shared" si="474"/>
        <v>0.12027451761157068</v>
      </c>
      <c r="Y663" s="71">
        <f t="shared" si="475"/>
        <v>1202.820347689214</v>
      </c>
      <c r="Z663" s="72">
        <f t="shared" si="476"/>
        <v>0.31248046997062684</v>
      </c>
      <c r="AA663" s="71">
        <f t="shared" si="477"/>
        <v>3125</v>
      </c>
      <c r="AB663" s="72">
        <f t="shared" si="478"/>
        <v>0.62496093994125368</v>
      </c>
      <c r="AC663" s="71">
        <f t="shared" si="479"/>
        <v>6250</v>
      </c>
      <c r="AD663" s="71">
        <f t="shared" si="480"/>
        <v>10577.820347689214</v>
      </c>
      <c r="AE663" s="72">
        <f t="shared" si="481"/>
        <v>1.1361085804017563E-4</v>
      </c>
      <c r="AG663" s="116" t="s">
        <v>1670</v>
      </c>
      <c r="AH663" s="116"/>
      <c r="AI663" s="82">
        <f t="shared" si="462"/>
        <v>0.12027451761157068</v>
      </c>
      <c r="AJ663" s="71">
        <f t="shared" si="463"/>
        <v>1202.820347689214</v>
      </c>
      <c r="AK663" s="117">
        <f t="shared" si="464"/>
        <v>0.31248046997062684</v>
      </c>
      <c r="AL663" s="118">
        <f t="shared" si="465"/>
        <v>3125</v>
      </c>
      <c r="AM663" s="82">
        <f t="shared" si="466"/>
        <v>0.62496093994125368</v>
      </c>
      <c r="AN663" s="71">
        <f t="shared" si="467"/>
        <v>6250</v>
      </c>
      <c r="AO663" s="71">
        <f t="shared" si="468"/>
        <v>10577.820347689214</v>
      </c>
      <c r="AP663" s="72">
        <f t="shared" si="482"/>
        <v>1.1361085804018067E-4</v>
      </c>
      <c r="AR663" s="116" t="s">
        <v>778</v>
      </c>
      <c r="AS663" s="116"/>
      <c r="AT663" s="25">
        <f t="shared" si="490"/>
        <v>0.60646160016735917</v>
      </c>
      <c r="AU663" s="48">
        <f t="shared" si="469"/>
        <v>6415.0418543424521</v>
      </c>
      <c r="AV663" s="25">
        <f t="shared" si="491"/>
        <v>0.31512478221106477</v>
      </c>
      <c r="AW663" s="48">
        <f t="shared" si="470"/>
        <v>3333.333333333333</v>
      </c>
      <c r="AX663" s="25">
        <f t="shared" si="492"/>
        <v>0.31512478221106477</v>
      </c>
      <c r="AY663" s="48">
        <f t="shared" si="471"/>
        <v>3333.333333333333</v>
      </c>
      <c r="AZ663" s="48">
        <f t="shared" si="472"/>
        <v>13081.708521009117</v>
      </c>
      <c r="BA663" s="25">
        <f t="shared" si="493"/>
        <v>4.9013279053799997E-4</v>
      </c>
      <c r="BC663" s="116" t="s">
        <v>1670</v>
      </c>
      <c r="BD663" s="116"/>
      <c r="BE663" s="56">
        <f t="shared" si="483"/>
        <v>0.33333333333333331</v>
      </c>
      <c r="BF663" s="48">
        <f t="shared" si="484"/>
        <v>4360.5695070030388</v>
      </c>
      <c r="BG663" s="56">
        <f t="shared" si="485"/>
        <v>0.33333333333333331</v>
      </c>
      <c r="BH663" s="48">
        <f t="shared" si="486"/>
        <v>3334.4444444444439</v>
      </c>
      <c r="BI663" s="56">
        <f t="shared" si="487"/>
        <v>0.33333333333333331</v>
      </c>
      <c r="BJ663" s="48">
        <f t="shared" si="488"/>
        <v>3334.4444444444439</v>
      </c>
      <c r="BK663" s="48">
        <f t="shared" si="473"/>
        <v>13081.708521009117</v>
      </c>
      <c r="BL663" s="51">
        <f t="shared" si="489"/>
        <v>4.9013279053800041E-4</v>
      </c>
    </row>
    <row r="664" spans="2:64" x14ac:dyDescent="0.2">
      <c r="B664" s="94">
        <v>44575</v>
      </c>
      <c r="C664" s="120">
        <f t="shared" si="494"/>
        <v>192.06692970393669</v>
      </c>
      <c r="D664" s="72">
        <f t="shared" si="503"/>
        <v>1.0000000000000737E-3</v>
      </c>
      <c r="E664" s="22">
        <v>1000</v>
      </c>
      <c r="F664" s="96">
        <f t="shared" si="496"/>
        <v>192066.92970393668</v>
      </c>
      <c r="G664" s="72">
        <f t="shared" si="497"/>
        <v>0.11351024379250937</v>
      </c>
      <c r="H664" s="21">
        <v>100</v>
      </c>
      <c r="I664" s="72">
        <f t="shared" si="504"/>
        <v>0</v>
      </c>
      <c r="J664" s="22">
        <v>5000</v>
      </c>
      <c r="K664" s="96">
        <f t="shared" si="498"/>
        <v>500000</v>
      </c>
      <c r="L664" s="72">
        <f t="shared" si="499"/>
        <v>0.29549658540249685</v>
      </c>
      <c r="M664" s="21">
        <v>100</v>
      </c>
      <c r="N664" s="72">
        <f t="shared" si="505"/>
        <v>0</v>
      </c>
      <c r="O664" s="22">
        <v>10000</v>
      </c>
      <c r="P664" s="96">
        <f t="shared" si="500"/>
        <v>1000000</v>
      </c>
      <c r="Q664" s="72">
        <f t="shared" si="501"/>
        <v>0.59099317080499369</v>
      </c>
      <c r="R664" s="120">
        <f t="shared" si="502"/>
        <v>1692066.9297039367</v>
      </c>
      <c r="S664" s="99">
        <f t="shared" si="495"/>
        <v>0.99999999999999989</v>
      </c>
      <c r="V664" s="116" t="s">
        <v>779</v>
      </c>
      <c r="W664" s="116"/>
      <c r="X664" s="72">
        <f t="shared" si="474"/>
        <v>0.12039479212918223</v>
      </c>
      <c r="Y664" s="71">
        <f t="shared" si="475"/>
        <v>1204.0231680369031</v>
      </c>
      <c r="Z664" s="72">
        <f t="shared" si="476"/>
        <v>0.31248046997062684</v>
      </c>
      <c r="AA664" s="71">
        <f t="shared" si="477"/>
        <v>3125</v>
      </c>
      <c r="AB664" s="72">
        <f t="shared" si="478"/>
        <v>0.62496093994125368</v>
      </c>
      <c r="AC664" s="71">
        <f t="shared" si="479"/>
        <v>6250</v>
      </c>
      <c r="AD664" s="71">
        <f t="shared" si="480"/>
        <v>10579.023168036903</v>
      </c>
      <c r="AE664" s="72">
        <f t="shared" si="481"/>
        <v>1.1371155003139211E-4</v>
      </c>
      <c r="AG664" s="116" t="s">
        <v>1671</v>
      </c>
      <c r="AH664" s="116"/>
      <c r="AI664" s="82">
        <f t="shared" si="462"/>
        <v>0.12039479212918223</v>
      </c>
      <c r="AJ664" s="71">
        <f t="shared" si="463"/>
        <v>1204.0231680369031</v>
      </c>
      <c r="AK664" s="117">
        <f t="shared" si="464"/>
        <v>0.31248046997062684</v>
      </c>
      <c r="AL664" s="118">
        <f t="shared" si="465"/>
        <v>3125</v>
      </c>
      <c r="AM664" s="82">
        <f t="shared" si="466"/>
        <v>0.62496093994125368</v>
      </c>
      <c r="AN664" s="71">
        <f t="shared" si="467"/>
        <v>6250</v>
      </c>
      <c r="AO664" s="71">
        <f t="shared" si="468"/>
        <v>10579.023168036903</v>
      </c>
      <c r="AP664" s="72">
        <f t="shared" si="482"/>
        <v>1.1371155003137012E-4</v>
      </c>
      <c r="AR664" s="116" t="s">
        <v>779</v>
      </c>
      <c r="AS664" s="116"/>
      <c r="AT664" s="25">
        <f t="shared" si="490"/>
        <v>0.60699903896593799</v>
      </c>
      <c r="AU664" s="48">
        <f t="shared" si="469"/>
        <v>6421.4568961967934</v>
      </c>
      <c r="AV664" s="25">
        <f t="shared" si="491"/>
        <v>0.31508895295782618</v>
      </c>
      <c r="AW664" s="48">
        <f t="shared" si="470"/>
        <v>3333.333333333333</v>
      </c>
      <c r="AX664" s="25">
        <f t="shared" si="492"/>
        <v>0.31508895295782618</v>
      </c>
      <c r="AY664" s="48">
        <f t="shared" si="471"/>
        <v>3333.333333333333</v>
      </c>
      <c r="AZ664" s="48">
        <f t="shared" si="472"/>
        <v>13088.12356286346</v>
      </c>
      <c r="BA664" s="25">
        <f t="shared" si="493"/>
        <v>4.9038257075065077E-4</v>
      </c>
      <c r="BC664" s="116" t="s">
        <v>1671</v>
      </c>
      <c r="BD664" s="116"/>
      <c r="BE664" s="56">
        <f t="shared" si="483"/>
        <v>0.33333333333333331</v>
      </c>
      <c r="BF664" s="48">
        <f t="shared" si="484"/>
        <v>4362.7078542878198</v>
      </c>
      <c r="BG664" s="56">
        <f t="shared" si="485"/>
        <v>0.33333333333333331</v>
      </c>
      <c r="BH664" s="48">
        <f t="shared" si="486"/>
        <v>3334.4444444444439</v>
      </c>
      <c r="BI664" s="56">
        <f t="shared" si="487"/>
        <v>0.33333333333333331</v>
      </c>
      <c r="BJ664" s="48">
        <f t="shared" si="488"/>
        <v>3334.4444444444439</v>
      </c>
      <c r="BK664" s="48">
        <f t="shared" si="473"/>
        <v>13088.12356286346</v>
      </c>
      <c r="BL664" s="51">
        <f t="shared" si="489"/>
        <v>4.9038257075073588E-4</v>
      </c>
    </row>
    <row r="665" spans="2:64" x14ac:dyDescent="0.2">
      <c r="B665" s="94">
        <v>44576</v>
      </c>
      <c r="C665" s="120">
        <f t="shared" si="494"/>
        <v>192.25899663364063</v>
      </c>
      <c r="D665" s="72">
        <f t="shared" si="503"/>
        <v>1.0000000000000226E-3</v>
      </c>
      <c r="E665" s="22">
        <v>1000</v>
      </c>
      <c r="F665" s="96">
        <f t="shared" si="496"/>
        <v>192258.99663364064</v>
      </c>
      <c r="G665" s="72">
        <f t="shared" si="497"/>
        <v>0.1136108580401083</v>
      </c>
      <c r="H665" s="21">
        <v>100</v>
      </c>
      <c r="I665" s="72">
        <f t="shared" si="504"/>
        <v>0</v>
      </c>
      <c r="J665" s="22">
        <v>5000</v>
      </c>
      <c r="K665" s="96">
        <f t="shared" si="498"/>
        <v>500000</v>
      </c>
      <c r="L665" s="72">
        <f t="shared" si="499"/>
        <v>0.29546304731996392</v>
      </c>
      <c r="M665" s="21">
        <v>100</v>
      </c>
      <c r="N665" s="72">
        <f t="shared" si="505"/>
        <v>0</v>
      </c>
      <c r="O665" s="22">
        <v>10000</v>
      </c>
      <c r="P665" s="96">
        <f t="shared" si="500"/>
        <v>1000000</v>
      </c>
      <c r="Q665" s="72">
        <f t="shared" si="501"/>
        <v>0.59092609463992785</v>
      </c>
      <c r="R665" s="120">
        <f t="shared" si="502"/>
        <v>1692258.9966336405</v>
      </c>
      <c r="S665" s="99">
        <f t="shared" si="495"/>
        <v>1</v>
      </c>
      <c r="V665" s="116" t="s">
        <v>780</v>
      </c>
      <c r="W665" s="116"/>
      <c r="X665" s="72">
        <f t="shared" si="474"/>
        <v>0.12051518692131144</v>
      </c>
      <c r="Y665" s="71">
        <f t="shared" si="475"/>
        <v>1205.2271912049403</v>
      </c>
      <c r="Z665" s="72">
        <f t="shared" si="476"/>
        <v>0.31248046997062684</v>
      </c>
      <c r="AA665" s="71">
        <f t="shared" si="477"/>
        <v>3125</v>
      </c>
      <c r="AB665" s="72">
        <f t="shared" si="478"/>
        <v>0.62496093994125368</v>
      </c>
      <c r="AC665" s="71">
        <f t="shared" si="479"/>
        <v>6250</v>
      </c>
      <c r="AD665" s="71">
        <f t="shared" si="480"/>
        <v>10580.22719120494</v>
      </c>
      <c r="AE665" s="72">
        <f t="shared" si="481"/>
        <v>1.1381231980609042E-4</v>
      </c>
      <c r="AG665" s="116" t="s">
        <v>1672</v>
      </c>
      <c r="AH665" s="116"/>
      <c r="AI665" s="82">
        <f t="shared" si="462"/>
        <v>0.12051518692131144</v>
      </c>
      <c r="AJ665" s="71">
        <f t="shared" si="463"/>
        <v>1205.2271912049403</v>
      </c>
      <c r="AK665" s="117">
        <f t="shared" si="464"/>
        <v>0.31248046997062684</v>
      </c>
      <c r="AL665" s="118">
        <f t="shared" si="465"/>
        <v>3125</v>
      </c>
      <c r="AM665" s="82">
        <f t="shared" si="466"/>
        <v>0.62496093994125368</v>
      </c>
      <c r="AN665" s="71">
        <f t="shared" si="467"/>
        <v>6250</v>
      </c>
      <c r="AO665" s="71">
        <f t="shared" si="468"/>
        <v>10580.22719120494</v>
      </c>
      <c r="AP665" s="72">
        <f t="shared" si="482"/>
        <v>1.1381231980611695E-4</v>
      </c>
      <c r="AR665" s="116" t="s">
        <v>780</v>
      </c>
      <c r="AS665" s="116"/>
      <c r="AT665" s="25">
        <f t="shared" si="490"/>
        <v>0.60753689282176426</v>
      </c>
      <c r="AU665" s="48">
        <f t="shared" si="469"/>
        <v>6427.8783530929913</v>
      </c>
      <c r="AV665" s="25">
        <f t="shared" si="491"/>
        <v>0.31505309603410442</v>
      </c>
      <c r="AW665" s="48">
        <f t="shared" si="470"/>
        <v>3333.333333333333</v>
      </c>
      <c r="AX665" s="25">
        <f t="shared" si="492"/>
        <v>0.31505309603410442</v>
      </c>
      <c r="AY665" s="48">
        <f t="shared" si="471"/>
        <v>3333.333333333333</v>
      </c>
      <c r="AZ665" s="48">
        <f t="shared" si="472"/>
        <v>13094.545019759658</v>
      </c>
      <c r="BA665" s="25">
        <f t="shared" si="493"/>
        <v>4.9063235576552106E-4</v>
      </c>
      <c r="BC665" s="116" t="s">
        <v>1672</v>
      </c>
      <c r="BD665" s="116"/>
      <c r="BE665" s="56">
        <f t="shared" si="483"/>
        <v>0.33333333333333331</v>
      </c>
      <c r="BF665" s="48">
        <f t="shared" si="484"/>
        <v>4364.8483399198858</v>
      </c>
      <c r="BG665" s="56">
        <f t="shared" si="485"/>
        <v>0.33333333333333331</v>
      </c>
      <c r="BH665" s="48">
        <f t="shared" si="486"/>
        <v>3334.4444444444439</v>
      </c>
      <c r="BI665" s="56">
        <f t="shared" si="487"/>
        <v>0.33333333333333331</v>
      </c>
      <c r="BJ665" s="48">
        <f t="shared" si="488"/>
        <v>3334.4444444444439</v>
      </c>
      <c r="BK665" s="48">
        <f t="shared" si="473"/>
        <v>13094.545019759658</v>
      </c>
      <c r="BL665" s="51">
        <f t="shared" si="489"/>
        <v>4.9063235576563002E-4</v>
      </c>
    </row>
    <row r="666" spans="2:64" x14ac:dyDescent="0.2">
      <c r="B666" s="94">
        <v>44577</v>
      </c>
      <c r="C666" s="120">
        <f t="shared" si="494"/>
        <v>192.45125563027429</v>
      </c>
      <c r="D666" s="72">
        <f t="shared" si="503"/>
        <v>1.0000000000000722E-3</v>
      </c>
      <c r="E666" s="22">
        <v>1000</v>
      </c>
      <c r="F666" s="96">
        <f t="shared" si="496"/>
        <v>192451.2556302743</v>
      </c>
      <c r="G666" s="72">
        <f t="shared" si="497"/>
        <v>0.11371155003138027</v>
      </c>
      <c r="H666" s="21">
        <v>100</v>
      </c>
      <c r="I666" s="72">
        <f t="shared" si="504"/>
        <v>0</v>
      </c>
      <c r="J666" s="22">
        <v>5000</v>
      </c>
      <c r="K666" s="96">
        <f t="shared" si="498"/>
        <v>500000</v>
      </c>
      <c r="L666" s="72">
        <f t="shared" si="499"/>
        <v>0.29542948332287322</v>
      </c>
      <c r="M666" s="21">
        <v>100</v>
      </c>
      <c r="N666" s="72">
        <f t="shared" si="505"/>
        <v>0</v>
      </c>
      <c r="O666" s="22">
        <v>10000</v>
      </c>
      <c r="P666" s="96">
        <f t="shared" si="500"/>
        <v>1000000</v>
      </c>
      <c r="Q666" s="72">
        <f t="shared" si="501"/>
        <v>0.59085896664574644</v>
      </c>
      <c r="R666" s="120">
        <f t="shared" si="502"/>
        <v>1692451.2556302743</v>
      </c>
      <c r="S666" s="99">
        <f t="shared" si="495"/>
        <v>1</v>
      </c>
      <c r="V666" s="116" t="s">
        <v>781</v>
      </c>
      <c r="W666" s="116"/>
      <c r="X666" s="72">
        <f t="shared" si="474"/>
        <v>0.12063570210823274</v>
      </c>
      <c r="Y666" s="71">
        <f t="shared" si="475"/>
        <v>1206.4324183961451</v>
      </c>
      <c r="Z666" s="72">
        <f t="shared" si="476"/>
        <v>0.31248046997062684</v>
      </c>
      <c r="AA666" s="71">
        <f t="shared" si="477"/>
        <v>3125</v>
      </c>
      <c r="AB666" s="72">
        <f t="shared" si="478"/>
        <v>0.62496093994125368</v>
      </c>
      <c r="AC666" s="71">
        <f t="shared" si="479"/>
        <v>6250</v>
      </c>
      <c r="AD666" s="71">
        <f t="shared" si="480"/>
        <v>10581.432418396145</v>
      </c>
      <c r="AE666" s="72">
        <f t="shared" si="481"/>
        <v>1.1391316740411213E-4</v>
      </c>
      <c r="AG666" s="116" t="s">
        <v>1673</v>
      </c>
      <c r="AH666" s="116"/>
      <c r="AI666" s="82">
        <f t="shared" si="462"/>
        <v>0.12063570210823274</v>
      </c>
      <c r="AJ666" s="71">
        <f t="shared" si="463"/>
        <v>1206.4324183961451</v>
      </c>
      <c r="AK666" s="117">
        <f t="shared" si="464"/>
        <v>0.31248046997062684</v>
      </c>
      <c r="AL666" s="118">
        <f t="shared" si="465"/>
        <v>3125</v>
      </c>
      <c r="AM666" s="82">
        <f t="shared" si="466"/>
        <v>0.62496093994125368</v>
      </c>
      <c r="AN666" s="71">
        <f t="shared" si="467"/>
        <v>6250</v>
      </c>
      <c r="AO666" s="71">
        <f t="shared" si="468"/>
        <v>10581.432418396145</v>
      </c>
      <c r="AP666" s="72">
        <f t="shared" si="482"/>
        <v>1.1391316740416713E-4</v>
      </c>
      <c r="AR666" s="116" t="s">
        <v>781</v>
      </c>
      <c r="AS666" s="116"/>
      <c r="AT666" s="25">
        <f t="shared" si="490"/>
        <v>0.60807516194686884</v>
      </c>
      <c r="AU666" s="48">
        <f t="shared" si="469"/>
        <v>6434.306231446084</v>
      </c>
      <c r="AV666" s="25">
        <f t="shared" si="491"/>
        <v>0.31501721142576411</v>
      </c>
      <c r="AW666" s="48">
        <f t="shared" si="470"/>
        <v>3333.333333333333</v>
      </c>
      <c r="AX666" s="25">
        <f t="shared" si="492"/>
        <v>0.31501721142576411</v>
      </c>
      <c r="AY666" s="48">
        <f t="shared" si="471"/>
        <v>3333.333333333333</v>
      </c>
      <c r="AZ666" s="48">
        <f t="shared" si="472"/>
        <v>13100.972898112748</v>
      </c>
      <c r="BA666" s="25">
        <f t="shared" si="493"/>
        <v>4.9088214545753566E-4</v>
      </c>
      <c r="BC666" s="116" t="s">
        <v>1673</v>
      </c>
      <c r="BD666" s="116"/>
      <c r="BE666" s="56">
        <f t="shared" si="483"/>
        <v>0.33333333333333331</v>
      </c>
      <c r="BF666" s="48">
        <f t="shared" si="484"/>
        <v>4366.9909660375824</v>
      </c>
      <c r="BG666" s="56">
        <f t="shared" si="485"/>
        <v>0.33333333333333331</v>
      </c>
      <c r="BH666" s="48">
        <f t="shared" si="486"/>
        <v>3334.4444444444439</v>
      </c>
      <c r="BI666" s="56">
        <f t="shared" si="487"/>
        <v>0.33333333333333331</v>
      </c>
      <c r="BJ666" s="48">
        <f t="shared" si="488"/>
        <v>3334.4444444444439</v>
      </c>
      <c r="BK666" s="48">
        <f t="shared" si="473"/>
        <v>13100.972898112748</v>
      </c>
      <c r="BL666" s="51">
        <f t="shared" si="489"/>
        <v>4.9088214545744968E-4</v>
      </c>
    </row>
    <row r="667" spans="2:64" x14ac:dyDescent="0.2">
      <c r="B667" s="94">
        <v>44578</v>
      </c>
      <c r="C667" s="120">
        <f t="shared" si="494"/>
        <v>192.64370688590455</v>
      </c>
      <c r="D667" s="72">
        <f t="shared" si="503"/>
        <v>9.9999999999992695E-4</v>
      </c>
      <c r="E667" s="22">
        <v>1000</v>
      </c>
      <c r="F667" s="96">
        <f t="shared" si="496"/>
        <v>192643.70688590454</v>
      </c>
      <c r="G667" s="72">
        <f t="shared" si="497"/>
        <v>0.11381231980611381</v>
      </c>
      <c r="H667" s="21">
        <v>100</v>
      </c>
      <c r="I667" s="72">
        <f t="shared" si="504"/>
        <v>0</v>
      </c>
      <c r="J667" s="22">
        <v>5000</v>
      </c>
      <c r="K667" s="96">
        <f t="shared" si="498"/>
        <v>500000</v>
      </c>
      <c r="L667" s="72">
        <f t="shared" si="499"/>
        <v>0.29539589339796207</v>
      </c>
      <c r="M667" s="21">
        <v>100</v>
      </c>
      <c r="N667" s="72">
        <f t="shared" si="505"/>
        <v>0</v>
      </c>
      <c r="O667" s="22">
        <v>10000</v>
      </c>
      <c r="P667" s="96">
        <f t="shared" si="500"/>
        <v>1000000</v>
      </c>
      <c r="Q667" s="72">
        <f t="shared" si="501"/>
        <v>0.59079178679592415</v>
      </c>
      <c r="R667" s="120">
        <f t="shared" si="502"/>
        <v>1692643.7068859045</v>
      </c>
      <c r="S667" s="99">
        <f t="shared" si="495"/>
        <v>1</v>
      </c>
      <c r="V667" s="116" t="s">
        <v>782</v>
      </c>
      <c r="W667" s="116"/>
      <c r="X667" s="72">
        <f t="shared" si="474"/>
        <v>0.12075633781034099</v>
      </c>
      <c r="Y667" s="71">
        <f t="shared" si="475"/>
        <v>1207.6388508145415</v>
      </c>
      <c r="Z667" s="72">
        <f t="shared" si="476"/>
        <v>0.31248046997062684</v>
      </c>
      <c r="AA667" s="71">
        <f t="shared" si="477"/>
        <v>3125</v>
      </c>
      <c r="AB667" s="72">
        <f t="shared" si="478"/>
        <v>0.62496093994125368</v>
      </c>
      <c r="AC667" s="71">
        <f t="shared" si="479"/>
        <v>6250</v>
      </c>
      <c r="AD667" s="71">
        <f t="shared" si="480"/>
        <v>10582.638850814541</v>
      </c>
      <c r="AE667" s="72">
        <f t="shared" si="481"/>
        <v>1.1401409286499691E-4</v>
      </c>
      <c r="AG667" s="116" t="s">
        <v>1674</v>
      </c>
      <c r="AH667" s="116"/>
      <c r="AI667" s="82">
        <f t="shared" si="462"/>
        <v>0.12075633781034099</v>
      </c>
      <c r="AJ667" s="71">
        <f t="shared" si="463"/>
        <v>1207.6388508145415</v>
      </c>
      <c r="AK667" s="117">
        <f t="shared" si="464"/>
        <v>0.31248046997062684</v>
      </c>
      <c r="AL667" s="118">
        <f t="shared" si="465"/>
        <v>3125</v>
      </c>
      <c r="AM667" s="82">
        <f t="shared" si="466"/>
        <v>0.62496093994125368</v>
      </c>
      <c r="AN667" s="71">
        <f t="shared" si="467"/>
        <v>6250</v>
      </c>
      <c r="AO667" s="71">
        <f t="shared" si="468"/>
        <v>10582.638850814541</v>
      </c>
      <c r="AP667" s="72">
        <f t="shared" si="482"/>
        <v>1.140140928650446E-4</v>
      </c>
      <c r="AR667" s="116" t="s">
        <v>782</v>
      </c>
      <c r="AS667" s="116"/>
      <c r="AT667" s="25">
        <f t="shared" si="490"/>
        <v>0.60861384655319595</v>
      </c>
      <c r="AU667" s="48">
        <f t="shared" si="469"/>
        <v>6440.7405376775305</v>
      </c>
      <c r="AV667" s="25">
        <f t="shared" si="491"/>
        <v>0.31498129911867567</v>
      </c>
      <c r="AW667" s="48">
        <f t="shared" si="470"/>
        <v>3333.333333333333</v>
      </c>
      <c r="AX667" s="25">
        <f t="shared" si="492"/>
        <v>0.31498129911867567</v>
      </c>
      <c r="AY667" s="48">
        <f t="shared" si="471"/>
        <v>3333.333333333333</v>
      </c>
      <c r="AZ667" s="48">
        <f t="shared" si="472"/>
        <v>13107.407204344196</v>
      </c>
      <c r="BA667" s="25">
        <f t="shared" si="493"/>
        <v>4.911319397030657E-4</v>
      </c>
      <c r="BC667" s="116" t="s">
        <v>1674</v>
      </c>
      <c r="BD667" s="116"/>
      <c r="BE667" s="56">
        <f t="shared" si="483"/>
        <v>0.33333333333333331</v>
      </c>
      <c r="BF667" s="48">
        <f t="shared" si="484"/>
        <v>4369.1357347813982</v>
      </c>
      <c r="BG667" s="56">
        <f t="shared" si="485"/>
        <v>0.33333333333333331</v>
      </c>
      <c r="BH667" s="48">
        <f t="shared" si="486"/>
        <v>3334.4444444444439</v>
      </c>
      <c r="BI667" s="56">
        <f t="shared" si="487"/>
        <v>0.33333333333333331</v>
      </c>
      <c r="BJ667" s="48">
        <f t="shared" si="488"/>
        <v>3334.4444444444439</v>
      </c>
      <c r="BK667" s="48">
        <f t="shared" si="473"/>
        <v>13107.407204344196</v>
      </c>
      <c r="BL667" s="51">
        <f t="shared" si="489"/>
        <v>4.911319397029601E-4</v>
      </c>
    </row>
    <row r="668" spans="2:64" x14ac:dyDescent="0.2">
      <c r="B668" s="94">
        <v>44579</v>
      </c>
      <c r="C668" s="120">
        <f t="shared" si="494"/>
        <v>192.83635059279047</v>
      </c>
      <c r="D668" s="72">
        <f t="shared" si="503"/>
        <v>1.0000000000000659E-3</v>
      </c>
      <c r="E668" s="22">
        <v>1000</v>
      </c>
      <c r="F668" s="96">
        <f t="shared" si="496"/>
        <v>192836.35059279046</v>
      </c>
      <c r="G668" s="72">
        <f t="shared" si="497"/>
        <v>0.11391316740408122</v>
      </c>
      <c r="H668" s="21">
        <v>100</v>
      </c>
      <c r="I668" s="72">
        <f t="shared" si="504"/>
        <v>0</v>
      </c>
      <c r="J668" s="22">
        <v>5000</v>
      </c>
      <c r="K668" s="96">
        <f t="shared" si="498"/>
        <v>500000</v>
      </c>
      <c r="L668" s="72">
        <f t="shared" si="499"/>
        <v>0.29536227753197292</v>
      </c>
      <c r="M668" s="21">
        <v>100</v>
      </c>
      <c r="N668" s="72">
        <f t="shared" si="505"/>
        <v>0</v>
      </c>
      <c r="O668" s="22">
        <v>10000</v>
      </c>
      <c r="P668" s="96">
        <f t="shared" si="500"/>
        <v>1000000</v>
      </c>
      <c r="Q668" s="72">
        <f t="shared" si="501"/>
        <v>0.59072455506394583</v>
      </c>
      <c r="R668" s="120">
        <f t="shared" si="502"/>
        <v>1692836.3505927904</v>
      </c>
      <c r="S668" s="99">
        <f t="shared" si="495"/>
        <v>1</v>
      </c>
      <c r="V668" s="116" t="s">
        <v>783</v>
      </c>
      <c r="W668" s="116"/>
      <c r="X668" s="72">
        <f t="shared" si="474"/>
        <v>0.12087709414815133</v>
      </c>
      <c r="Y668" s="71">
        <f t="shared" si="475"/>
        <v>1208.8464896653559</v>
      </c>
      <c r="Z668" s="72">
        <f t="shared" si="476"/>
        <v>0.31248046997062684</v>
      </c>
      <c r="AA668" s="71">
        <f t="shared" si="477"/>
        <v>3125</v>
      </c>
      <c r="AB668" s="72">
        <f t="shared" si="478"/>
        <v>0.62496093994125368</v>
      </c>
      <c r="AC668" s="71">
        <f t="shared" si="479"/>
        <v>6250</v>
      </c>
      <c r="AD668" s="71">
        <f t="shared" si="480"/>
        <v>10583.846489665357</v>
      </c>
      <c r="AE668" s="72">
        <f t="shared" si="481"/>
        <v>1.1411509622884201E-4</v>
      </c>
      <c r="AG668" s="116" t="s">
        <v>1675</v>
      </c>
      <c r="AH668" s="116"/>
      <c r="AI668" s="82">
        <f t="shared" si="462"/>
        <v>0.12087709414815133</v>
      </c>
      <c r="AJ668" s="71">
        <f t="shared" si="463"/>
        <v>1208.8464896653559</v>
      </c>
      <c r="AK668" s="117">
        <f t="shared" si="464"/>
        <v>0.31248046997062684</v>
      </c>
      <c r="AL668" s="118">
        <f t="shared" si="465"/>
        <v>3125</v>
      </c>
      <c r="AM668" s="82">
        <f t="shared" si="466"/>
        <v>0.62496093994125368</v>
      </c>
      <c r="AN668" s="71">
        <f t="shared" si="467"/>
        <v>6250</v>
      </c>
      <c r="AO668" s="71">
        <f t="shared" si="468"/>
        <v>10583.846489665357</v>
      </c>
      <c r="AP668" s="72">
        <f t="shared" si="482"/>
        <v>1.1411509622893945E-4</v>
      </c>
      <c r="AR668" s="116" t="s">
        <v>783</v>
      </c>
      <c r="AS668" s="116"/>
      <c r="AT668" s="25">
        <f t="shared" si="490"/>
        <v>0.60915294685260091</v>
      </c>
      <c r="AU668" s="48">
        <f t="shared" si="469"/>
        <v>6447.1812782152074</v>
      </c>
      <c r="AV668" s="25">
        <f t="shared" si="491"/>
        <v>0.31494535909871529</v>
      </c>
      <c r="AW668" s="48">
        <f t="shared" si="470"/>
        <v>3333.333333333333</v>
      </c>
      <c r="AX668" s="25">
        <f t="shared" si="492"/>
        <v>0.31494535909871529</v>
      </c>
      <c r="AY668" s="48">
        <f t="shared" si="471"/>
        <v>3333.333333333333</v>
      </c>
      <c r="AZ668" s="48">
        <f t="shared" si="472"/>
        <v>13113.847944881873</v>
      </c>
      <c r="BA668" s="25">
        <f t="shared" si="493"/>
        <v>4.9138173837631619E-4</v>
      </c>
      <c r="BC668" s="116" t="s">
        <v>1675</v>
      </c>
      <c r="BD668" s="116"/>
      <c r="BE668" s="56">
        <f t="shared" si="483"/>
        <v>0.33333333333333331</v>
      </c>
      <c r="BF668" s="48">
        <f t="shared" si="484"/>
        <v>4371.2826482939572</v>
      </c>
      <c r="BG668" s="56">
        <f t="shared" si="485"/>
        <v>0.33333333333333331</v>
      </c>
      <c r="BH668" s="48">
        <f t="shared" si="486"/>
        <v>3334.4444444444439</v>
      </c>
      <c r="BI668" s="56">
        <f t="shared" si="487"/>
        <v>0.33333333333333331</v>
      </c>
      <c r="BJ668" s="48">
        <f t="shared" si="488"/>
        <v>3334.4444444444439</v>
      </c>
      <c r="BK668" s="48">
        <f t="shared" si="473"/>
        <v>13113.847944881873</v>
      </c>
      <c r="BL668" s="51">
        <f t="shared" si="489"/>
        <v>4.9138173837626198E-4</v>
      </c>
    </row>
    <row r="669" spans="2:64" x14ac:dyDescent="0.2">
      <c r="B669" s="94">
        <v>44580</v>
      </c>
      <c r="C669" s="120">
        <f t="shared" si="494"/>
        <v>193.02918694338325</v>
      </c>
      <c r="D669" s="72">
        <f t="shared" si="503"/>
        <v>9.9999999999997075E-4</v>
      </c>
      <c r="E669" s="22">
        <v>1000</v>
      </c>
      <c r="F669" s="96">
        <f t="shared" si="496"/>
        <v>193029.18694338325</v>
      </c>
      <c r="G669" s="72">
        <f t="shared" si="497"/>
        <v>0.11401409286503834</v>
      </c>
      <c r="H669" s="21">
        <v>100</v>
      </c>
      <c r="I669" s="72">
        <f t="shared" si="504"/>
        <v>0</v>
      </c>
      <c r="J669" s="22">
        <v>5000</v>
      </c>
      <c r="K669" s="96">
        <f t="shared" si="498"/>
        <v>500000</v>
      </c>
      <c r="L669" s="72">
        <f t="shared" si="499"/>
        <v>0.29532863571165391</v>
      </c>
      <c r="M669" s="21">
        <v>100</v>
      </c>
      <c r="N669" s="72">
        <f t="shared" si="505"/>
        <v>0</v>
      </c>
      <c r="O669" s="22">
        <v>10000</v>
      </c>
      <c r="P669" s="96">
        <f t="shared" si="500"/>
        <v>1000000</v>
      </c>
      <c r="Q669" s="72">
        <f t="shared" si="501"/>
        <v>0.59065727142330782</v>
      </c>
      <c r="R669" s="120">
        <f t="shared" si="502"/>
        <v>1693029.1869433832</v>
      </c>
      <c r="S669" s="99">
        <f t="shared" si="495"/>
        <v>1</v>
      </c>
      <c r="V669" s="116" t="s">
        <v>784</v>
      </c>
      <c r="W669" s="116"/>
      <c r="X669" s="72">
        <f t="shared" si="474"/>
        <v>0.12099797124229945</v>
      </c>
      <c r="Y669" s="71">
        <f t="shared" si="475"/>
        <v>1210.055336155021</v>
      </c>
      <c r="Z669" s="72">
        <f t="shared" si="476"/>
        <v>0.31248046997062684</v>
      </c>
      <c r="AA669" s="71">
        <f t="shared" si="477"/>
        <v>3125</v>
      </c>
      <c r="AB669" s="72">
        <f t="shared" si="478"/>
        <v>0.62496093994125368</v>
      </c>
      <c r="AC669" s="71">
        <f t="shared" si="479"/>
        <v>6250</v>
      </c>
      <c r="AD669" s="71">
        <f t="shared" si="480"/>
        <v>10585.055336155021</v>
      </c>
      <c r="AE669" s="72">
        <f t="shared" si="481"/>
        <v>1.142161775347549E-4</v>
      </c>
      <c r="AG669" s="116" t="s">
        <v>1676</v>
      </c>
      <c r="AH669" s="116"/>
      <c r="AI669" s="82">
        <f t="shared" si="462"/>
        <v>0.12099797124229945</v>
      </c>
      <c r="AJ669" s="71">
        <f t="shared" si="463"/>
        <v>1210.055336155021</v>
      </c>
      <c r="AK669" s="117">
        <f t="shared" si="464"/>
        <v>0.31248046997062684</v>
      </c>
      <c r="AL669" s="118">
        <f t="shared" si="465"/>
        <v>3125</v>
      </c>
      <c r="AM669" s="82">
        <f t="shared" si="466"/>
        <v>0.62496093994125368</v>
      </c>
      <c r="AN669" s="71">
        <f t="shared" si="467"/>
        <v>6250</v>
      </c>
      <c r="AO669" s="71">
        <f t="shared" si="468"/>
        <v>10585.055336155021</v>
      </c>
      <c r="AP669" s="72">
        <f t="shared" si="482"/>
        <v>1.1421617753470947E-4</v>
      </c>
      <c r="AR669" s="116" t="s">
        <v>784</v>
      </c>
      <c r="AS669" s="116"/>
      <c r="AT669" s="25">
        <f t="shared" si="490"/>
        <v>0.60969246305685132</v>
      </c>
      <c r="AU669" s="48">
        <f t="shared" si="469"/>
        <v>6453.6284594934223</v>
      </c>
      <c r="AV669" s="25">
        <f t="shared" si="491"/>
        <v>0.31490939135176527</v>
      </c>
      <c r="AW669" s="48">
        <f t="shared" si="470"/>
        <v>3333.333333333333</v>
      </c>
      <c r="AX669" s="25">
        <f t="shared" si="492"/>
        <v>0.31490939135176527</v>
      </c>
      <c r="AY669" s="48">
        <f t="shared" si="471"/>
        <v>3333.333333333333</v>
      </c>
      <c r="AZ669" s="48">
        <f t="shared" si="472"/>
        <v>13120.295126160087</v>
      </c>
      <c r="BA669" s="25">
        <f t="shared" si="493"/>
        <v>4.916315413532157E-4</v>
      </c>
      <c r="BC669" s="116" t="s">
        <v>1676</v>
      </c>
      <c r="BD669" s="116"/>
      <c r="BE669" s="56">
        <f t="shared" si="483"/>
        <v>0.33333333333333331</v>
      </c>
      <c r="BF669" s="48">
        <f t="shared" si="484"/>
        <v>4373.4317087200288</v>
      </c>
      <c r="BG669" s="56">
        <f t="shared" si="485"/>
        <v>0.33333333333333331</v>
      </c>
      <c r="BH669" s="48">
        <f t="shared" si="486"/>
        <v>3334.4444444444439</v>
      </c>
      <c r="BI669" s="56">
        <f t="shared" si="487"/>
        <v>0.33333333333333331</v>
      </c>
      <c r="BJ669" s="48">
        <f t="shared" si="488"/>
        <v>3334.4444444444439</v>
      </c>
      <c r="BK669" s="48">
        <f t="shared" si="473"/>
        <v>13120.295126160087</v>
      </c>
      <c r="BL669" s="51">
        <f t="shared" si="489"/>
        <v>4.9163154135323239E-4</v>
      </c>
    </row>
    <row r="670" spans="2:64" x14ac:dyDescent="0.2">
      <c r="B670" s="94">
        <v>44581</v>
      </c>
      <c r="C670" s="120">
        <f t="shared" si="494"/>
        <v>193.22221613032664</v>
      </c>
      <c r="D670" s="72">
        <f t="shared" si="503"/>
        <v>1.000000000000043E-3</v>
      </c>
      <c r="E670" s="22">
        <v>1000</v>
      </c>
      <c r="F670" s="96">
        <f t="shared" si="496"/>
        <v>193222.21613032665</v>
      </c>
      <c r="G670" s="72">
        <f t="shared" si="497"/>
        <v>0.11411509622872466</v>
      </c>
      <c r="H670" s="21">
        <v>100</v>
      </c>
      <c r="I670" s="72">
        <f t="shared" si="504"/>
        <v>0</v>
      </c>
      <c r="J670" s="22">
        <v>5000</v>
      </c>
      <c r="K670" s="96">
        <f t="shared" si="498"/>
        <v>500000</v>
      </c>
      <c r="L670" s="72">
        <f t="shared" si="499"/>
        <v>0.29529496792375848</v>
      </c>
      <c r="M670" s="21">
        <v>100</v>
      </c>
      <c r="N670" s="72">
        <f t="shared" si="505"/>
        <v>0</v>
      </c>
      <c r="O670" s="22">
        <v>10000</v>
      </c>
      <c r="P670" s="96">
        <f t="shared" si="500"/>
        <v>1000000</v>
      </c>
      <c r="Q670" s="72">
        <f t="shared" si="501"/>
        <v>0.59058993584751696</v>
      </c>
      <c r="R670" s="120">
        <f t="shared" si="502"/>
        <v>1693222.2161303265</v>
      </c>
      <c r="S670" s="99">
        <f t="shared" si="495"/>
        <v>1</v>
      </c>
      <c r="V670" s="116" t="s">
        <v>785</v>
      </c>
      <c r="W670" s="116"/>
      <c r="X670" s="72">
        <f t="shared" si="474"/>
        <v>0.12111896921354177</v>
      </c>
      <c r="Y670" s="71">
        <f t="shared" si="475"/>
        <v>1211.2653914911762</v>
      </c>
      <c r="Z670" s="72">
        <f t="shared" si="476"/>
        <v>0.31248046997062684</v>
      </c>
      <c r="AA670" s="71">
        <f t="shared" si="477"/>
        <v>3125</v>
      </c>
      <c r="AB670" s="72">
        <f t="shared" si="478"/>
        <v>0.62496093994125368</v>
      </c>
      <c r="AC670" s="71">
        <f t="shared" si="479"/>
        <v>6250</v>
      </c>
      <c r="AD670" s="71">
        <f t="shared" si="480"/>
        <v>10586.265391491175</v>
      </c>
      <c r="AE670" s="72">
        <f t="shared" si="481"/>
        <v>1.1431733682308769E-4</v>
      </c>
      <c r="AG670" s="116" t="s">
        <v>1677</v>
      </c>
      <c r="AH670" s="116"/>
      <c r="AI670" s="82">
        <f t="shared" si="462"/>
        <v>0.12111896921354177</v>
      </c>
      <c r="AJ670" s="71">
        <f t="shared" si="463"/>
        <v>1211.2653914911762</v>
      </c>
      <c r="AK670" s="117">
        <f t="shared" si="464"/>
        <v>0.31248046997062684</v>
      </c>
      <c r="AL670" s="118">
        <f t="shared" si="465"/>
        <v>3125</v>
      </c>
      <c r="AM670" s="82">
        <f t="shared" si="466"/>
        <v>0.62496093994125368</v>
      </c>
      <c r="AN670" s="71">
        <f t="shared" si="467"/>
        <v>6250</v>
      </c>
      <c r="AO670" s="71">
        <f t="shared" si="468"/>
        <v>10586.265391491175</v>
      </c>
      <c r="AP670" s="72">
        <f t="shared" si="482"/>
        <v>1.1431733682298884E-4</v>
      </c>
      <c r="AR670" s="116" t="s">
        <v>785</v>
      </c>
      <c r="AS670" s="116"/>
      <c r="AT670" s="25">
        <f t="shared" si="490"/>
        <v>0.61023239537762552</v>
      </c>
      <c r="AU670" s="48">
        <f t="shared" si="469"/>
        <v>6460.0820879529165</v>
      </c>
      <c r="AV670" s="25">
        <f t="shared" si="491"/>
        <v>0.31487339586371371</v>
      </c>
      <c r="AW670" s="48">
        <f t="shared" si="470"/>
        <v>3333.333333333333</v>
      </c>
      <c r="AX670" s="25">
        <f t="shared" si="492"/>
        <v>0.31487339586371371</v>
      </c>
      <c r="AY670" s="48">
        <f t="shared" si="471"/>
        <v>3333.333333333333</v>
      </c>
      <c r="AZ670" s="48">
        <f t="shared" si="472"/>
        <v>13126.748754619581</v>
      </c>
      <c r="BA670" s="25">
        <f t="shared" si="493"/>
        <v>4.9188134850919264E-4</v>
      </c>
      <c r="BC670" s="116" t="s">
        <v>1677</v>
      </c>
      <c r="BD670" s="116"/>
      <c r="BE670" s="56">
        <f t="shared" si="483"/>
        <v>0.33333333333333331</v>
      </c>
      <c r="BF670" s="48">
        <f t="shared" si="484"/>
        <v>4375.5829182065263</v>
      </c>
      <c r="BG670" s="56">
        <f t="shared" si="485"/>
        <v>0.33333333333333331</v>
      </c>
      <c r="BH670" s="48">
        <f t="shared" si="486"/>
        <v>3334.4444444444439</v>
      </c>
      <c r="BI670" s="56">
        <f t="shared" si="487"/>
        <v>0.33333333333333331</v>
      </c>
      <c r="BJ670" s="48">
        <f t="shared" si="488"/>
        <v>3334.4444444444439</v>
      </c>
      <c r="BK670" s="48">
        <f t="shared" si="473"/>
        <v>13126.748754619581</v>
      </c>
      <c r="BL670" s="51">
        <f t="shared" si="489"/>
        <v>4.9188134850908227E-4</v>
      </c>
    </row>
    <row r="671" spans="2:64" x14ac:dyDescent="0.2">
      <c r="B671" s="94">
        <v>44582</v>
      </c>
      <c r="C671" s="120">
        <f t="shared" si="494"/>
        <v>193.41543834645697</v>
      </c>
      <c r="D671" s="72">
        <f t="shared" si="503"/>
        <v>9.9999999999998094E-4</v>
      </c>
      <c r="E671" s="22">
        <v>1000</v>
      </c>
      <c r="F671" s="96">
        <f t="shared" si="496"/>
        <v>193415.43834645697</v>
      </c>
      <c r="G671" s="72">
        <f t="shared" si="497"/>
        <v>0.11421617753486311</v>
      </c>
      <c r="H671" s="21">
        <v>100</v>
      </c>
      <c r="I671" s="72">
        <f t="shared" si="504"/>
        <v>0</v>
      </c>
      <c r="J671" s="22">
        <v>5000</v>
      </c>
      <c r="K671" s="96">
        <f t="shared" si="498"/>
        <v>500000</v>
      </c>
      <c r="L671" s="72">
        <f t="shared" si="499"/>
        <v>0.29526127415504561</v>
      </c>
      <c r="M671" s="21">
        <v>100</v>
      </c>
      <c r="N671" s="72">
        <f t="shared" si="505"/>
        <v>0</v>
      </c>
      <c r="O671" s="22">
        <v>10000</v>
      </c>
      <c r="P671" s="96">
        <f t="shared" si="500"/>
        <v>1000000</v>
      </c>
      <c r="Q671" s="72">
        <f t="shared" si="501"/>
        <v>0.59052254831009121</v>
      </c>
      <c r="R671" s="120">
        <f t="shared" si="502"/>
        <v>1693415.438346457</v>
      </c>
      <c r="S671" s="99">
        <f t="shared" si="495"/>
        <v>1</v>
      </c>
      <c r="V671" s="116" t="s">
        <v>786</v>
      </c>
      <c r="W671" s="116"/>
      <c r="X671" s="72">
        <f t="shared" si="474"/>
        <v>0.12124008818275529</v>
      </c>
      <c r="Y671" s="71">
        <f t="shared" si="475"/>
        <v>1212.4766568826672</v>
      </c>
      <c r="Z671" s="72">
        <f t="shared" si="476"/>
        <v>0.31248046997062684</v>
      </c>
      <c r="AA671" s="71">
        <f t="shared" si="477"/>
        <v>3125</v>
      </c>
      <c r="AB671" s="72">
        <f t="shared" si="478"/>
        <v>0.62496093994125368</v>
      </c>
      <c r="AC671" s="71">
        <f t="shared" si="479"/>
        <v>6250</v>
      </c>
      <c r="AD671" s="71">
        <f t="shared" si="480"/>
        <v>10587.476656882667</v>
      </c>
      <c r="AE671" s="72">
        <f t="shared" si="481"/>
        <v>1.1441857413337419E-4</v>
      </c>
      <c r="AG671" s="116" t="s">
        <v>1678</v>
      </c>
      <c r="AH671" s="116"/>
      <c r="AI671" s="82">
        <f t="shared" si="462"/>
        <v>0.12124008818275529</v>
      </c>
      <c r="AJ671" s="71">
        <f t="shared" si="463"/>
        <v>1212.4766568826672</v>
      </c>
      <c r="AK671" s="117">
        <f t="shared" si="464"/>
        <v>0.31248046997062684</v>
      </c>
      <c r="AL671" s="118">
        <f t="shared" si="465"/>
        <v>3125</v>
      </c>
      <c r="AM671" s="82">
        <f t="shared" si="466"/>
        <v>0.62496093994125368</v>
      </c>
      <c r="AN671" s="71">
        <f t="shared" si="467"/>
        <v>6250</v>
      </c>
      <c r="AO671" s="71">
        <f t="shared" si="468"/>
        <v>10587.476656882667</v>
      </c>
      <c r="AP671" s="72">
        <f t="shared" si="482"/>
        <v>1.1441857413330148E-4</v>
      </c>
      <c r="AR671" s="116" t="s">
        <v>786</v>
      </c>
      <c r="AS671" s="116"/>
      <c r="AT671" s="25">
        <f t="shared" si="490"/>
        <v>0.61077274402651205</v>
      </c>
      <c r="AU671" s="48">
        <f t="shared" si="469"/>
        <v>6466.5421700408688</v>
      </c>
      <c r="AV671" s="25">
        <f t="shared" si="491"/>
        <v>0.31483737262045458</v>
      </c>
      <c r="AW671" s="48">
        <f t="shared" si="470"/>
        <v>3333.333333333333</v>
      </c>
      <c r="AX671" s="25">
        <f t="shared" si="492"/>
        <v>0.31483737262045458</v>
      </c>
      <c r="AY671" s="48">
        <f t="shared" si="471"/>
        <v>3333.333333333333</v>
      </c>
      <c r="AZ671" s="48">
        <f t="shared" si="472"/>
        <v>13133.208836707534</v>
      </c>
      <c r="BA671" s="25">
        <f t="shared" si="493"/>
        <v>4.9213115971917705E-4</v>
      </c>
      <c r="BC671" s="116" t="s">
        <v>1678</v>
      </c>
      <c r="BD671" s="116"/>
      <c r="BE671" s="56">
        <f t="shared" si="483"/>
        <v>0.33333333333333331</v>
      </c>
      <c r="BF671" s="48">
        <f t="shared" si="484"/>
        <v>4377.736278902511</v>
      </c>
      <c r="BG671" s="56">
        <f t="shared" si="485"/>
        <v>0.33333333333333331</v>
      </c>
      <c r="BH671" s="48">
        <f t="shared" si="486"/>
        <v>3334.4444444444439</v>
      </c>
      <c r="BI671" s="56">
        <f t="shared" si="487"/>
        <v>0.33333333333333331</v>
      </c>
      <c r="BJ671" s="48">
        <f t="shared" si="488"/>
        <v>3334.4444444444439</v>
      </c>
      <c r="BK671" s="48">
        <f t="shared" si="473"/>
        <v>13133.208836707534</v>
      </c>
      <c r="BL671" s="51">
        <f t="shared" si="489"/>
        <v>4.9213115971924459E-4</v>
      </c>
    </row>
    <row r="672" spans="2:64" x14ac:dyDescent="0.2">
      <c r="B672" s="94">
        <v>44583</v>
      </c>
      <c r="C672" s="120">
        <f t="shared" si="494"/>
        <v>193.60885378480342</v>
      </c>
      <c r="D672" s="72">
        <f t="shared" si="503"/>
        <v>9.9999999999995774E-4</v>
      </c>
      <c r="E672" s="22">
        <v>1000</v>
      </c>
      <c r="F672" s="96">
        <f t="shared" si="496"/>
        <v>193608.85378480342</v>
      </c>
      <c r="G672" s="72">
        <f t="shared" si="497"/>
        <v>0.11431733682316007</v>
      </c>
      <c r="H672" s="21">
        <v>100</v>
      </c>
      <c r="I672" s="72">
        <f t="shared" si="504"/>
        <v>0</v>
      </c>
      <c r="J672" s="22">
        <v>5000</v>
      </c>
      <c r="K672" s="96">
        <f t="shared" si="498"/>
        <v>500000</v>
      </c>
      <c r="L672" s="72">
        <f t="shared" si="499"/>
        <v>0.29522755439227999</v>
      </c>
      <c r="M672" s="21">
        <v>100</v>
      </c>
      <c r="N672" s="72">
        <f t="shared" si="505"/>
        <v>0</v>
      </c>
      <c r="O672" s="22">
        <v>10000</v>
      </c>
      <c r="P672" s="96">
        <f t="shared" si="500"/>
        <v>1000000</v>
      </c>
      <c r="Q672" s="72">
        <f t="shared" si="501"/>
        <v>0.59045510878455998</v>
      </c>
      <c r="R672" s="120">
        <f t="shared" si="502"/>
        <v>1693608.8537848033</v>
      </c>
      <c r="S672" s="99">
        <f t="shared" si="495"/>
        <v>1</v>
      </c>
      <c r="V672" s="116" t="s">
        <v>787</v>
      </c>
      <c r="W672" s="116"/>
      <c r="X672" s="72">
        <f t="shared" si="474"/>
        <v>0.12136132827093803</v>
      </c>
      <c r="Y672" s="71">
        <f t="shared" si="475"/>
        <v>1213.6891335395496</v>
      </c>
      <c r="Z672" s="72">
        <f t="shared" si="476"/>
        <v>0.31248046997062684</v>
      </c>
      <c r="AA672" s="71">
        <f t="shared" si="477"/>
        <v>3125</v>
      </c>
      <c r="AB672" s="72">
        <f t="shared" si="478"/>
        <v>0.62496093994125368</v>
      </c>
      <c r="AC672" s="71">
        <f t="shared" si="479"/>
        <v>6250</v>
      </c>
      <c r="AD672" s="71">
        <f t="shared" si="480"/>
        <v>10588.689133539548</v>
      </c>
      <c r="AE672" s="72">
        <f t="shared" si="481"/>
        <v>1.1451988950484565E-4</v>
      </c>
      <c r="AG672" s="116" t="s">
        <v>1679</v>
      </c>
      <c r="AH672" s="116"/>
      <c r="AI672" s="82">
        <f t="shared" si="462"/>
        <v>0.12136132827093803</v>
      </c>
      <c r="AJ672" s="71">
        <f t="shared" si="463"/>
        <v>1213.6891335395496</v>
      </c>
      <c r="AK672" s="117">
        <f t="shared" si="464"/>
        <v>0.31248046997062684</v>
      </c>
      <c r="AL672" s="118">
        <f t="shared" si="465"/>
        <v>3125</v>
      </c>
      <c r="AM672" s="82">
        <f t="shared" si="466"/>
        <v>0.62496093994125368</v>
      </c>
      <c r="AN672" s="71">
        <f t="shared" si="467"/>
        <v>6250</v>
      </c>
      <c r="AO672" s="71">
        <f t="shared" si="468"/>
        <v>10588.689133539548</v>
      </c>
      <c r="AP672" s="72">
        <f t="shared" si="482"/>
        <v>1.1451988950494929E-4</v>
      </c>
      <c r="AR672" s="116" t="s">
        <v>787</v>
      </c>
      <c r="AS672" s="116"/>
      <c r="AT672" s="25">
        <f t="shared" si="490"/>
        <v>0.61131350921501038</v>
      </c>
      <c r="AU672" s="48">
        <f t="shared" si="469"/>
        <v>6473.0087122109089</v>
      </c>
      <c r="AV672" s="25">
        <f t="shared" si="491"/>
        <v>0.31480132160788804</v>
      </c>
      <c r="AW672" s="48">
        <f t="shared" si="470"/>
        <v>3333.333333333333</v>
      </c>
      <c r="AX672" s="25">
        <f t="shared" si="492"/>
        <v>0.31480132160788804</v>
      </c>
      <c r="AY672" s="48">
        <f t="shared" si="471"/>
        <v>3333.333333333333</v>
      </c>
      <c r="AZ672" s="48">
        <f t="shared" si="472"/>
        <v>13139.675378877575</v>
      </c>
      <c r="BA672" s="25">
        <f t="shared" si="493"/>
        <v>4.9238097485870889E-4</v>
      </c>
      <c r="BC672" s="116" t="s">
        <v>1679</v>
      </c>
      <c r="BD672" s="116"/>
      <c r="BE672" s="56">
        <f t="shared" si="483"/>
        <v>0.33333333333333331</v>
      </c>
      <c r="BF672" s="48">
        <f t="shared" si="484"/>
        <v>4379.8917929591917</v>
      </c>
      <c r="BG672" s="56">
        <f t="shared" si="485"/>
        <v>0.33333333333333331</v>
      </c>
      <c r="BH672" s="48">
        <f t="shared" si="486"/>
        <v>3334.4444444444439</v>
      </c>
      <c r="BI672" s="56">
        <f t="shared" si="487"/>
        <v>0.33333333333333331</v>
      </c>
      <c r="BJ672" s="48">
        <f t="shared" si="488"/>
        <v>3334.4444444444439</v>
      </c>
      <c r="BK672" s="48">
        <f t="shared" si="473"/>
        <v>13139.675378877575</v>
      </c>
      <c r="BL672" s="51">
        <f t="shared" si="489"/>
        <v>4.9238097485870824E-4</v>
      </c>
    </row>
    <row r="673" spans="2:64" x14ac:dyDescent="0.2">
      <c r="B673" s="94">
        <v>44584</v>
      </c>
      <c r="C673" s="120">
        <f t="shared" si="494"/>
        <v>193.80246263858822</v>
      </c>
      <c r="D673" s="72">
        <f t="shared" si="503"/>
        <v>1.0000000000000304E-3</v>
      </c>
      <c r="E673" s="22">
        <v>1000</v>
      </c>
      <c r="F673" s="96">
        <f t="shared" si="496"/>
        <v>193802.46263858821</v>
      </c>
      <c r="G673" s="72">
        <f t="shared" si="497"/>
        <v>0.11441857413330521</v>
      </c>
      <c r="H673" s="21">
        <v>100</v>
      </c>
      <c r="I673" s="72">
        <f t="shared" si="504"/>
        <v>0</v>
      </c>
      <c r="J673" s="22">
        <v>5000</v>
      </c>
      <c r="K673" s="96">
        <f t="shared" si="498"/>
        <v>500000</v>
      </c>
      <c r="L673" s="72">
        <f t="shared" si="499"/>
        <v>0.2951938086222316</v>
      </c>
      <c r="M673" s="21">
        <v>100</v>
      </c>
      <c r="N673" s="72">
        <f t="shared" si="505"/>
        <v>0</v>
      </c>
      <c r="O673" s="22">
        <v>10000</v>
      </c>
      <c r="P673" s="96">
        <f t="shared" si="500"/>
        <v>1000000</v>
      </c>
      <c r="Q673" s="72">
        <f t="shared" si="501"/>
        <v>0.5903876172444632</v>
      </c>
      <c r="R673" s="120">
        <f t="shared" si="502"/>
        <v>1693802.4626385882</v>
      </c>
      <c r="S673" s="99">
        <f t="shared" si="495"/>
        <v>1</v>
      </c>
      <c r="V673" s="116" t="s">
        <v>788</v>
      </c>
      <c r="W673" s="116"/>
      <c r="X673" s="72">
        <f t="shared" si="474"/>
        <v>0.12148268959920895</v>
      </c>
      <c r="Y673" s="71">
        <f t="shared" si="475"/>
        <v>1214.9028226730891</v>
      </c>
      <c r="Z673" s="72">
        <f t="shared" si="476"/>
        <v>0.31248046997062684</v>
      </c>
      <c r="AA673" s="71">
        <f t="shared" si="477"/>
        <v>3125</v>
      </c>
      <c r="AB673" s="72">
        <f t="shared" si="478"/>
        <v>0.62496093994125368</v>
      </c>
      <c r="AC673" s="71">
        <f t="shared" si="479"/>
        <v>6250</v>
      </c>
      <c r="AD673" s="71">
        <f t="shared" si="480"/>
        <v>10589.902822673088</v>
      </c>
      <c r="AE673" s="72">
        <f t="shared" si="481"/>
        <v>1.1462128297780511E-4</v>
      </c>
      <c r="AG673" s="116" t="s">
        <v>1680</v>
      </c>
      <c r="AH673" s="116"/>
      <c r="AI673" s="82">
        <f t="shared" si="462"/>
        <v>0.12148268959920895</v>
      </c>
      <c r="AJ673" s="71">
        <f t="shared" si="463"/>
        <v>1214.9028226730891</v>
      </c>
      <c r="AK673" s="117">
        <f t="shared" si="464"/>
        <v>0.31248046997062684</v>
      </c>
      <c r="AL673" s="118">
        <f t="shared" si="465"/>
        <v>3125</v>
      </c>
      <c r="AM673" s="82">
        <f t="shared" si="466"/>
        <v>0.62496093994125368</v>
      </c>
      <c r="AN673" s="71">
        <f t="shared" si="467"/>
        <v>6250</v>
      </c>
      <c r="AO673" s="71">
        <f t="shared" si="468"/>
        <v>10589.902822673088</v>
      </c>
      <c r="AP673" s="72">
        <f t="shared" si="482"/>
        <v>1.1462128297790031E-4</v>
      </c>
      <c r="AR673" s="116" t="s">
        <v>788</v>
      </c>
      <c r="AS673" s="116"/>
      <c r="AT673" s="25">
        <f t="shared" si="490"/>
        <v>0.61185469115452917</v>
      </c>
      <c r="AU673" s="48">
        <f t="shared" si="469"/>
        <v>6479.4817209231187</v>
      </c>
      <c r="AV673" s="25">
        <f t="shared" si="491"/>
        <v>0.31476524281192014</v>
      </c>
      <c r="AW673" s="48">
        <f t="shared" si="470"/>
        <v>3333.333333333333</v>
      </c>
      <c r="AX673" s="25">
        <f t="shared" si="492"/>
        <v>0.31476524281192014</v>
      </c>
      <c r="AY673" s="48">
        <f t="shared" si="471"/>
        <v>3333.333333333333</v>
      </c>
      <c r="AZ673" s="48">
        <f t="shared" si="472"/>
        <v>13146.148387589783</v>
      </c>
      <c r="BA673" s="25">
        <f t="shared" si="493"/>
        <v>4.9263079380282965E-4</v>
      </c>
      <c r="BC673" s="116" t="s">
        <v>1680</v>
      </c>
      <c r="BD673" s="116"/>
      <c r="BE673" s="56">
        <f t="shared" si="483"/>
        <v>0.33333333333333331</v>
      </c>
      <c r="BF673" s="48">
        <f t="shared" si="484"/>
        <v>4382.049462529927</v>
      </c>
      <c r="BG673" s="56">
        <f t="shared" si="485"/>
        <v>0.33333333333333331</v>
      </c>
      <c r="BH673" s="48">
        <f t="shared" si="486"/>
        <v>3334.4444444444439</v>
      </c>
      <c r="BI673" s="56">
        <f t="shared" si="487"/>
        <v>0.33333333333333331</v>
      </c>
      <c r="BJ673" s="48">
        <f t="shared" si="488"/>
        <v>3334.4444444444439</v>
      </c>
      <c r="BK673" s="48">
        <f t="shared" si="473"/>
        <v>13146.148387589783</v>
      </c>
      <c r="BL673" s="51">
        <f t="shared" si="489"/>
        <v>4.926307938029062E-4</v>
      </c>
    </row>
    <row r="674" spans="2:64" x14ac:dyDescent="0.2">
      <c r="B674" s="94">
        <v>44585</v>
      </c>
      <c r="C674" s="120">
        <f t="shared" si="494"/>
        <v>193.99626510122681</v>
      </c>
      <c r="D674" s="72">
        <f t="shared" si="503"/>
        <v>9.9999999999999265E-4</v>
      </c>
      <c r="E674" s="22">
        <v>1000</v>
      </c>
      <c r="F674" s="96">
        <f t="shared" si="496"/>
        <v>193996.2651012268</v>
      </c>
      <c r="G674" s="72">
        <f t="shared" si="497"/>
        <v>0.11451988950497144</v>
      </c>
      <c r="H674" s="21">
        <v>100</v>
      </c>
      <c r="I674" s="72">
        <f t="shared" si="504"/>
        <v>0</v>
      </c>
      <c r="J674" s="22">
        <v>5000</v>
      </c>
      <c r="K674" s="96">
        <f t="shared" si="498"/>
        <v>500000</v>
      </c>
      <c r="L674" s="72">
        <f t="shared" si="499"/>
        <v>0.29516003683167619</v>
      </c>
      <c r="M674" s="21">
        <v>100</v>
      </c>
      <c r="N674" s="72">
        <f t="shared" si="505"/>
        <v>0</v>
      </c>
      <c r="O674" s="22">
        <v>10000</v>
      </c>
      <c r="P674" s="96">
        <f t="shared" si="500"/>
        <v>1000000</v>
      </c>
      <c r="Q674" s="72">
        <f t="shared" si="501"/>
        <v>0.59032007366335237</v>
      </c>
      <c r="R674" s="120">
        <f t="shared" si="502"/>
        <v>1693996.2651012267</v>
      </c>
      <c r="S674" s="99">
        <f t="shared" si="495"/>
        <v>1</v>
      </c>
      <c r="V674" s="116" t="s">
        <v>789</v>
      </c>
      <c r="W674" s="116"/>
      <c r="X674" s="72">
        <f t="shared" si="474"/>
        <v>0.12160417228880815</v>
      </c>
      <c r="Y674" s="71">
        <f t="shared" si="475"/>
        <v>1216.117725495762</v>
      </c>
      <c r="Z674" s="72">
        <f t="shared" si="476"/>
        <v>0.31248046997062684</v>
      </c>
      <c r="AA674" s="71">
        <f t="shared" si="477"/>
        <v>3125</v>
      </c>
      <c r="AB674" s="72">
        <f t="shared" si="478"/>
        <v>0.62496093994125368</v>
      </c>
      <c r="AC674" s="71">
        <f t="shared" si="479"/>
        <v>6250</v>
      </c>
      <c r="AD674" s="71">
        <f t="shared" si="480"/>
        <v>10591.117725495762</v>
      </c>
      <c r="AE674" s="72">
        <f t="shared" si="481"/>
        <v>1.1472275459156521E-4</v>
      </c>
      <c r="AG674" s="116" t="s">
        <v>1681</v>
      </c>
      <c r="AH674" s="116"/>
      <c r="AI674" s="82">
        <f t="shared" si="462"/>
        <v>0.12160417228880815</v>
      </c>
      <c r="AJ674" s="71">
        <f t="shared" si="463"/>
        <v>1216.117725495762</v>
      </c>
      <c r="AK674" s="117">
        <f t="shared" si="464"/>
        <v>0.31248046997062684</v>
      </c>
      <c r="AL674" s="118">
        <f t="shared" si="465"/>
        <v>3125</v>
      </c>
      <c r="AM674" s="82">
        <f t="shared" si="466"/>
        <v>0.62496093994125368</v>
      </c>
      <c r="AN674" s="71">
        <f t="shared" si="467"/>
        <v>6250</v>
      </c>
      <c r="AO674" s="71">
        <f t="shared" si="468"/>
        <v>10591.117725495762</v>
      </c>
      <c r="AP674" s="72">
        <f t="shared" si="482"/>
        <v>1.1472275459145642E-4</v>
      </c>
      <c r="AR674" s="116" t="s">
        <v>789</v>
      </c>
      <c r="AS674" s="116"/>
      <c r="AT674" s="25">
        <f t="shared" si="490"/>
        <v>0.61239629005638663</v>
      </c>
      <c r="AU674" s="48">
        <f t="shared" si="469"/>
        <v>6485.9612026440409</v>
      </c>
      <c r="AV674" s="25">
        <f t="shared" si="491"/>
        <v>0.31472913621846293</v>
      </c>
      <c r="AW674" s="48">
        <f t="shared" si="470"/>
        <v>3333.333333333333</v>
      </c>
      <c r="AX674" s="25">
        <f t="shared" si="492"/>
        <v>0.31472913621846293</v>
      </c>
      <c r="AY674" s="48">
        <f t="shared" si="471"/>
        <v>3333.333333333333</v>
      </c>
      <c r="AZ674" s="48">
        <f t="shared" si="472"/>
        <v>13152.627869310705</v>
      </c>
      <c r="BA674" s="25">
        <f t="shared" si="493"/>
        <v>4.9288061642746637E-4</v>
      </c>
      <c r="BC674" s="116" t="s">
        <v>1681</v>
      </c>
      <c r="BD674" s="116"/>
      <c r="BE674" s="56">
        <f t="shared" si="483"/>
        <v>0.33333333333333331</v>
      </c>
      <c r="BF674" s="48">
        <f t="shared" si="484"/>
        <v>4384.209289770235</v>
      </c>
      <c r="BG674" s="56">
        <f t="shared" si="485"/>
        <v>0.33333333333333331</v>
      </c>
      <c r="BH674" s="48">
        <f t="shared" si="486"/>
        <v>3334.4444444444439</v>
      </c>
      <c r="BI674" s="56">
        <f t="shared" si="487"/>
        <v>0.33333333333333331</v>
      </c>
      <c r="BJ674" s="48">
        <f t="shared" si="488"/>
        <v>3334.4444444444439</v>
      </c>
      <c r="BK674" s="48">
        <f t="shared" si="473"/>
        <v>13152.627869310705</v>
      </c>
      <c r="BL674" s="51">
        <f t="shared" si="489"/>
        <v>4.9288061642749348E-4</v>
      </c>
    </row>
    <row r="675" spans="2:64" x14ac:dyDescent="0.2">
      <c r="B675" s="94">
        <v>44586</v>
      </c>
      <c r="C675" s="120">
        <f t="shared" si="494"/>
        <v>194.19026136632803</v>
      </c>
      <c r="D675" s="72">
        <f t="shared" si="503"/>
        <v>9.9999999999996229E-4</v>
      </c>
      <c r="E675" s="22">
        <v>1000</v>
      </c>
      <c r="F675" s="96">
        <f t="shared" si="496"/>
        <v>194190.26136632802</v>
      </c>
      <c r="G675" s="72">
        <f t="shared" si="497"/>
        <v>0.11462128297781488</v>
      </c>
      <c r="H675" s="21">
        <v>100</v>
      </c>
      <c r="I675" s="72">
        <f t="shared" si="504"/>
        <v>0</v>
      </c>
      <c r="J675" s="22">
        <v>5000</v>
      </c>
      <c r="K675" s="96">
        <f t="shared" si="498"/>
        <v>500000</v>
      </c>
      <c r="L675" s="72">
        <f t="shared" si="499"/>
        <v>0.29512623900739504</v>
      </c>
      <c r="M675" s="21">
        <v>100</v>
      </c>
      <c r="N675" s="72">
        <f t="shared" si="505"/>
        <v>0</v>
      </c>
      <c r="O675" s="22">
        <v>10000</v>
      </c>
      <c r="P675" s="96">
        <f t="shared" si="500"/>
        <v>1000000</v>
      </c>
      <c r="Q675" s="72">
        <f t="shared" si="501"/>
        <v>0.59025247801479008</v>
      </c>
      <c r="R675" s="120">
        <f t="shared" si="502"/>
        <v>1694190.261366328</v>
      </c>
      <c r="S675" s="99">
        <f t="shared" si="495"/>
        <v>1</v>
      </c>
      <c r="V675" s="116" t="s">
        <v>790</v>
      </c>
      <c r="W675" s="116"/>
      <c r="X675" s="72">
        <f t="shared" si="474"/>
        <v>0.12172577646109697</v>
      </c>
      <c r="Y675" s="71">
        <f t="shared" si="475"/>
        <v>1217.3338432212579</v>
      </c>
      <c r="Z675" s="72">
        <f t="shared" si="476"/>
        <v>0.31248046997062684</v>
      </c>
      <c r="AA675" s="71">
        <f t="shared" si="477"/>
        <v>3125</v>
      </c>
      <c r="AB675" s="72">
        <f t="shared" si="478"/>
        <v>0.62496093994125368</v>
      </c>
      <c r="AC675" s="71">
        <f t="shared" si="479"/>
        <v>6250</v>
      </c>
      <c r="AD675" s="71">
        <f t="shared" si="480"/>
        <v>10592.333843221259</v>
      </c>
      <c r="AE675" s="72">
        <f t="shared" si="481"/>
        <v>1.1482430438565088E-4</v>
      </c>
      <c r="AG675" s="116" t="s">
        <v>1682</v>
      </c>
      <c r="AH675" s="116"/>
      <c r="AI675" s="82">
        <f t="shared" si="462"/>
        <v>0.12172577646109697</v>
      </c>
      <c r="AJ675" s="71">
        <f t="shared" si="463"/>
        <v>1217.3338432212579</v>
      </c>
      <c r="AK675" s="117">
        <f t="shared" si="464"/>
        <v>0.31248046997062684</v>
      </c>
      <c r="AL675" s="118">
        <f t="shared" si="465"/>
        <v>3125</v>
      </c>
      <c r="AM675" s="82">
        <f t="shared" si="466"/>
        <v>0.62496093994125368</v>
      </c>
      <c r="AN675" s="71">
        <f t="shared" si="467"/>
        <v>6250</v>
      </c>
      <c r="AO675" s="71">
        <f t="shared" si="468"/>
        <v>10592.333843221259</v>
      </c>
      <c r="AP675" s="72">
        <f t="shared" si="482"/>
        <v>1.1482430438558566E-4</v>
      </c>
      <c r="AR675" s="116" t="s">
        <v>790</v>
      </c>
      <c r="AS675" s="116"/>
      <c r="AT675" s="25">
        <f t="shared" si="490"/>
        <v>0.61293830613181022</v>
      </c>
      <c r="AU675" s="48">
        <f t="shared" si="469"/>
        <v>6492.4471638466857</v>
      </c>
      <c r="AV675" s="25">
        <f t="shared" si="491"/>
        <v>0.31469300181343468</v>
      </c>
      <c r="AW675" s="48">
        <f t="shared" si="470"/>
        <v>3333.333333333333</v>
      </c>
      <c r="AX675" s="25">
        <f t="shared" si="492"/>
        <v>0.31469300181343468</v>
      </c>
      <c r="AY675" s="48">
        <f t="shared" si="471"/>
        <v>3333.333333333333</v>
      </c>
      <c r="AZ675" s="48">
        <f t="shared" si="472"/>
        <v>13159.11383051335</v>
      </c>
      <c r="BA675" s="25">
        <f t="shared" si="493"/>
        <v>4.9313044260749258E-4</v>
      </c>
      <c r="BC675" s="116" t="s">
        <v>1682</v>
      </c>
      <c r="BD675" s="116"/>
      <c r="BE675" s="56">
        <f t="shared" si="483"/>
        <v>0.33333333333333331</v>
      </c>
      <c r="BF675" s="48">
        <f t="shared" si="484"/>
        <v>4386.3712768377827</v>
      </c>
      <c r="BG675" s="56">
        <f t="shared" si="485"/>
        <v>0.33333333333333331</v>
      </c>
      <c r="BH675" s="48">
        <f t="shared" si="486"/>
        <v>3334.4444444444439</v>
      </c>
      <c r="BI675" s="56">
        <f t="shared" si="487"/>
        <v>0.33333333333333331</v>
      </c>
      <c r="BJ675" s="48">
        <f t="shared" si="488"/>
        <v>3334.4444444444439</v>
      </c>
      <c r="BK675" s="48">
        <f t="shared" si="473"/>
        <v>13159.11383051335</v>
      </c>
      <c r="BL675" s="51">
        <f t="shared" si="489"/>
        <v>4.9313044260745897E-4</v>
      </c>
    </row>
    <row r="676" spans="2:64" x14ac:dyDescent="0.2">
      <c r="B676" s="94">
        <v>44587</v>
      </c>
      <c r="C676" s="120">
        <f t="shared" si="494"/>
        <v>194.38445162769435</v>
      </c>
      <c r="D676" s="72">
        <f t="shared" si="503"/>
        <v>9.99999999999938E-4</v>
      </c>
      <c r="E676" s="22">
        <v>1000</v>
      </c>
      <c r="F676" s="96">
        <f t="shared" si="496"/>
        <v>194384.45162769433</v>
      </c>
      <c r="G676" s="72">
        <f t="shared" si="497"/>
        <v>0.11472275459147466</v>
      </c>
      <c r="H676" s="21">
        <v>100</v>
      </c>
      <c r="I676" s="72">
        <f t="shared" si="504"/>
        <v>0</v>
      </c>
      <c r="J676" s="22">
        <v>5000</v>
      </c>
      <c r="K676" s="96">
        <f t="shared" si="498"/>
        <v>500000</v>
      </c>
      <c r="L676" s="72">
        <f t="shared" si="499"/>
        <v>0.29509241513617512</v>
      </c>
      <c r="M676" s="21">
        <v>100</v>
      </c>
      <c r="N676" s="72">
        <f t="shared" si="505"/>
        <v>0</v>
      </c>
      <c r="O676" s="22">
        <v>10000</v>
      </c>
      <c r="P676" s="96">
        <f t="shared" si="500"/>
        <v>1000000</v>
      </c>
      <c r="Q676" s="72">
        <f t="shared" si="501"/>
        <v>0.59018483027235025</v>
      </c>
      <c r="R676" s="120">
        <f t="shared" si="502"/>
        <v>1694384.4516276943</v>
      </c>
      <c r="S676" s="99">
        <f t="shared" si="495"/>
        <v>1</v>
      </c>
      <c r="V676" s="116" t="s">
        <v>791</v>
      </c>
      <c r="W676" s="116"/>
      <c r="X676" s="72">
        <f t="shared" si="474"/>
        <v>0.12184750223755809</v>
      </c>
      <c r="Y676" s="71">
        <f t="shared" si="475"/>
        <v>1218.5511770644794</v>
      </c>
      <c r="Z676" s="72">
        <f t="shared" si="476"/>
        <v>0.31248046997062684</v>
      </c>
      <c r="AA676" s="71">
        <f t="shared" si="477"/>
        <v>3125</v>
      </c>
      <c r="AB676" s="72">
        <f t="shared" si="478"/>
        <v>0.62496093994125368</v>
      </c>
      <c r="AC676" s="71">
        <f t="shared" si="479"/>
        <v>6250</v>
      </c>
      <c r="AD676" s="71">
        <f t="shared" si="480"/>
        <v>10593.551177064479</v>
      </c>
      <c r="AE676" s="72">
        <f t="shared" si="481"/>
        <v>1.149259323996273E-4</v>
      </c>
      <c r="AG676" s="116" t="s">
        <v>1683</v>
      </c>
      <c r="AH676" s="116"/>
      <c r="AI676" s="82">
        <f t="shared" si="462"/>
        <v>0.12184750223755809</v>
      </c>
      <c r="AJ676" s="71">
        <f t="shared" si="463"/>
        <v>1218.5511770644794</v>
      </c>
      <c r="AK676" s="117">
        <f t="shared" si="464"/>
        <v>0.31248046997062684</v>
      </c>
      <c r="AL676" s="118">
        <f t="shared" si="465"/>
        <v>3125</v>
      </c>
      <c r="AM676" s="82">
        <f t="shared" si="466"/>
        <v>0.62496093994125368</v>
      </c>
      <c r="AN676" s="71">
        <f t="shared" si="467"/>
        <v>6250</v>
      </c>
      <c r="AO676" s="71">
        <f t="shared" si="468"/>
        <v>10593.551177064479</v>
      </c>
      <c r="AP676" s="72">
        <f t="shared" si="482"/>
        <v>1.1492593239958993E-4</v>
      </c>
      <c r="AR676" s="116" t="s">
        <v>791</v>
      </c>
      <c r="AS676" s="116"/>
      <c r="AT676" s="25">
        <f t="shared" si="490"/>
        <v>0.61348073959193528</v>
      </c>
      <c r="AU676" s="48">
        <f t="shared" si="469"/>
        <v>6498.9396110105336</v>
      </c>
      <c r="AV676" s="25">
        <f t="shared" si="491"/>
        <v>0.3146568395827597</v>
      </c>
      <c r="AW676" s="48">
        <f t="shared" si="470"/>
        <v>3333.333333333333</v>
      </c>
      <c r="AX676" s="25">
        <f t="shared" si="492"/>
        <v>0.3146568395827597</v>
      </c>
      <c r="AY676" s="48">
        <f t="shared" si="471"/>
        <v>3333.333333333333</v>
      </c>
      <c r="AZ676" s="48">
        <f t="shared" si="472"/>
        <v>13165.606277677198</v>
      </c>
      <c r="BA676" s="25">
        <f t="shared" si="493"/>
        <v>4.9338027221811423E-4</v>
      </c>
      <c r="BC676" s="116" t="s">
        <v>1683</v>
      </c>
      <c r="BD676" s="116"/>
      <c r="BE676" s="56">
        <f t="shared" si="483"/>
        <v>0.33333333333333331</v>
      </c>
      <c r="BF676" s="48">
        <f t="shared" si="484"/>
        <v>4388.535425892399</v>
      </c>
      <c r="BG676" s="56">
        <f t="shared" si="485"/>
        <v>0.33333333333333331</v>
      </c>
      <c r="BH676" s="48">
        <f t="shared" si="486"/>
        <v>3334.4444444444439</v>
      </c>
      <c r="BI676" s="56">
        <f t="shared" si="487"/>
        <v>0.33333333333333331</v>
      </c>
      <c r="BJ676" s="48">
        <f t="shared" si="488"/>
        <v>3334.4444444444439</v>
      </c>
      <c r="BK676" s="48">
        <f t="shared" si="473"/>
        <v>13165.606277677198</v>
      </c>
      <c r="BL676" s="51">
        <f t="shared" si="489"/>
        <v>4.9338027221801362E-4</v>
      </c>
    </row>
    <row r="677" spans="2:64" x14ac:dyDescent="0.2">
      <c r="B677" s="94">
        <v>44588</v>
      </c>
      <c r="C677" s="120">
        <f t="shared" si="494"/>
        <v>194.57883607932203</v>
      </c>
      <c r="D677" s="72">
        <f t="shared" si="503"/>
        <v>9.9999999999994689E-4</v>
      </c>
      <c r="E677" s="22">
        <v>1000</v>
      </c>
      <c r="F677" s="96">
        <f t="shared" si="496"/>
        <v>194578.83607932203</v>
      </c>
      <c r="G677" s="72">
        <f t="shared" si="497"/>
        <v>0.11482430438557296</v>
      </c>
      <c r="H677" s="21">
        <v>100</v>
      </c>
      <c r="I677" s="72">
        <f t="shared" si="504"/>
        <v>0</v>
      </c>
      <c r="J677" s="22">
        <v>5000</v>
      </c>
      <c r="K677" s="96">
        <f t="shared" si="498"/>
        <v>500000</v>
      </c>
      <c r="L677" s="72">
        <f t="shared" si="499"/>
        <v>0.295058565204809</v>
      </c>
      <c r="M677" s="21">
        <v>100</v>
      </c>
      <c r="N677" s="72">
        <f t="shared" si="505"/>
        <v>0</v>
      </c>
      <c r="O677" s="22">
        <v>10000</v>
      </c>
      <c r="P677" s="96">
        <f t="shared" si="500"/>
        <v>1000000</v>
      </c>
      <c r="Q677" s="72">
        <f t="shared" si="501"/>
        <v>0.590117130409618</v>
      </c>
      <c r="R677" s="120">
        <f t="shared" si="502"/>
        <v>1694578.836079322</v>
      </c>
      <c r="S677" s="99">
        <f t="shared" si="495"/>
        <v>1</v>
      </c>
      <c r="V677" s="116" t="s">
        <v>792</v>
      </c>
      <c r="W677" s="116"/>
      <c r="X677" s="72">
        <f t="shared" si="474"/>
        <v>0.12196934973979565</v>
      </c>
      <c r="Y677" s="71">
        <f t="shared" si="475"/>
        <v>1219.7697282415438</v>
      </c>
      <c r="Z677" s="72">
        <f t="shared" si="476"/>
        <v>0.31248046997062684</v>
      </c>
      <c r="AA677" s="71">
        <f t="shared" si="477"/>
        <v>3125</v>
      </c>
      <c r="AB677" s="72">
        <f t="shared" si="478"/>
        <v>0.62496093994125368</v>
      </c>
      <c r="AC677" s="71">
        <f t="shared" si="479"/>
        <v>6250</v>
      </c>
      <c r="AD677" s="71">
        <f t="shared" si="480"/>
        <v>10594.769728241543</v>
      </c>
      <c r="AE677" s="72">
        <f t="shared" si="481"/>
        <v>1.1502763867344308E-4</v>
      </c>
      <c r="AG677" s="116" t="s">
        <v>1684</v>
      </c>
      <c r="AH677" s="116"/>
      <c r="AI677" s="82">
        <f t="shared" si="462"/>
        <v>0.12196934973979565</v>
      </c>
      <c r="AJ677" s="71">
        <f t="shared" si="463"/>
        <v>1219.7697282415438</v>
      </c>
      <c r="AK677" s="117">
        <f t="shared" si="464"/>
        <v>0.31248046997062684</v>
      </c>
      <c r="AL677" s="118">
        <f t="shared" si="465"/>
        <v>3125</v>
      </c>
      <c r="AM677" s="82">
        <f t="shared" si="466"/>
        <v>0.62496093994125368</v>
      </c>
      <c r="AN677" s="71">
        <f t="shared" si="467"/>
        <v>6250</v>
      </c>
      <c r="AO677" s="71">
        <f t="shared" si="468"/>
        <v>10594.769728241543</v>
      </c>
      <c r="AP677" s="72">
        <f t="shared" si="482"/>
        <v>1.1502763867343724E-4</v>
      </c>
      <c r="AR677" s="116" t="s">
        <v>792</v>
      </c>
      <c r="AS677" s="116"/>
      <c r="AT677" s="25">
        <f t="shared" si="490"/>
        <v>0.61402359064780521</v>
      </c>
      <c r="AU677" s="48">
        <f t="shared" si="469"/>
        <v>6505.4385506215431</v>
      </c>
      <c r="AV677" s="25">
        <f t="shared" si="491"/>
        <v>0.3146206495123684</v>
      </c>
      <c r="AW677" s="48">
        <f t="shared" si="470"/>
        <v>3333.333333333333</v>
      </c>
      <c r="AX677" s="25">
        <f t="shared" si="492"/>
        <v>0.3146206495123684</v>
      </c>
      <c r="AY677" s="48">
        <f t="shared" si="471"/>
        <v>3333.333333333333</v>
      </c>
      <c r="AZ677" s="48">
        <f t="shared" si="472"/>
        <v>13172.105217288208</v>
      </c>
      <c r="BA677" s="25">
        <f t="shared" si="493"/>
        <v>4.9363010513459114E-4</v>
      </c>
      <c r="BC677" s="116" t="s">
        <v>1684</v>
      </c>
      <c r="BD677" s="116"/>
      <c r="BE677" s="56">
        <f t="shared" si="483"/>
        <v>0.33333333333333331</v>
      </c>
      <c r="BF677" s="48">
        <f t="shared" si="484"/>
        <v>4390.7017390960691</v>
      </c>
      <c r="BG677" s="56">
        <f t="shared" si="485"/>
        <v>0.33333333333333331</v>
      </c>
      <c r="BH677" s="48">
        <f t="shared" si="486"/>
        <v>3334.4444444444439</v>
      </c>
      <c r="BI677" s="56">
        <f t="shared" si="487"/>
        <v>0.33333333333333331</v>
      </c>
      <c r="BJ677" s="48">
        <f t="shared" si="488"/>
        <v>3334.4444444444439</v>
      </c>
      <c r="BK677" s="48">
        <f t="shared" si="473"/>
        <v>13172.105217288208</v>
      </c>
      <c r="BL677" s="51">
        <f t="shared" si="489"/>
        <v>4.9363010513459038E-4</v>
      </c>
    </row>
    <row r="678" spans="2:64" x14ac:dyDescent="0.2">
      <c r="B678" s="94">
        <v>44589</v>
      </c>
      <c r="C678" s="120">
        <f t="shared" si="494"/>
        <v>194.77341491540136</v>
      </c>
      <c r="D678" s="72">
        <f t="shared" si="503"/>
        <v>1.0000000000000417E-3</v>
      </c>
      <c r="E678" s="22">
        <v>1000</v>
      </c>
      <c r="F678" s="96">
        <f t="shared" si="496"/>
        <v>194773.41491540137</v>
      </c>
      <c r="G678" s="72">
        <f t="shared" si="497"/>
        <v>0.11492593239971488</v>
      </c>
      <c r="H678" s="21">
        <v>100</v>
      </c>
      <c r="I678" s="72">
        <f t="shared" si="504"/>
        <v>0</v>
      </c>
      <c r="J678" s="22">
        <v>5000</v>
      </c>
      <c r="K678" s="96">
        <f t="shared" si="498"/>
        <v>500000</v>
      </c>
      <c r="L678" s="72">
        <f t="shared" si="499"/>
        <v>0.295024689200095</v>
      </c>
      <c r="M678" s="21">
        <v>100</v>
      </c>
      <c r="N678" s="72">
        <f t="shared" si="505"/>
        <v>0</v>
      </c>
      <c r="O678" s="22">
        <v>10000</v>
      </c>
      <c r="P678" s="96">
        <f t="shared" si="500"/>
        <v>1000000</v>
      </c>
      <c r="Q678" s="72">
        <f t="shared" si="501"/>
        <v>0.59004937840019001</v>
      </c>
      <c r="R678" s="120">
        <f t="shared" si="502"/>
        <v>1694773.4149154015</v>
      </c>
      <c r="S678" s="99">
        <f t="shared" si="495"/>
        <v>0.99999999999999989</v>
      </c>
      <c r="V678" s="116" t="s">
        <v>793</v>
      </c>
      <c r="W678" s="116"/>
      <c r="X678" s="72">
        <f t="shared" si="474"/>
        <v>0.12209131908953541</v>
      </c>
      <c r="Y678" s="71">
        <f t="shared" si="475"/>
        <v>1220.9894979697851</v>
      </c>
      <c r="Z678" s="72">
        <f t="shared" si="476"/>
        <v>0.31248046997062684</v>
      </c>
      <c r="AA678" s="71">
        <f t="shared" si="477"/>
        <v>3125</v>
      </c>
      <c r="AB678" s="72">
        <f t="shared" si="478"/>
        <v>0.62496093994125368</v>
      </c>
      <c r="AC678" s="71">
        <f t="shared" si="479"/>
        <v>6250</v>
      </c>
      <c r="AD678" s="71">
        <f t="shared" si="480"/>
        <v>10595.989497969786</v>
      </c>
      <c r="AE678" s="72">
        <f t="shared" si="481"/>
        <v>1.1512942324657128E-4</v>
      </c>
      <c r="AG678" s="116" t="s">
        <v>1685</v>
      </c>
      <c r="AH678" s="116"/>
      <c r="AI678" s="82">
        <f t="shared" si="462"/>
        <v>0.12209131908953541</v>
      </c>
      <c r="AJ678" s="71">
        <f t="shared" si="463"/>
        <v>1220.9894979697851</v>
      </c>
      <c r="AK678" s="117">
        <f t="shared" si="464"/>
        <v>0.31248046997062684</v>
      </c>
      <c r="AL678" s="118">
        <f t="shared" si="465"/>
        <v>3125</v>
      </c>
      <c r="AM678" s="82">
        <f t="shared" si="466"/>
        <v>0.62496093994125368</v>
      </c>
      <c r="AN678" s="71">
        <f t="shared" si="467"/>
        <v>6250</v>
      </c>
      <c r="AO678" s="71">
        <f t="shared" si="468"/>
        <v>10595.989497969786</v>
      </c>
      <c r="AP678" s="72">
        <f t="shared" si="482"/>
        <v>1.1512942324665154E-4</v>
      </c>
      <c r="AR678" s="116" t="s">
        <v>793</v>
      </c>
      <c r="AS678" s="116"/>
      <c r="AT678" s="25">
        <f t="shared" si="490"/>
        <v>0.61456685951037104</v>
      </c>
      <c r="AU678" s="48">
        <f t="shared" si="469"/>
        <v>6511.943989172164</v>
      </c>
      <c r="AV678" s="25">
        <f t="shared" si="491"/>
        <v>0.31458443158819732</v>
      </c>
      <c r="AW678" s="48">
        <f t="shared" si="470"/>
        <v>3333.333333333333</v>
      </c>
      <c r="AX678" s="25">
        <f t="shared" si="492"/>
        <v>0.31458443158819732</v>
      </c>
      <c r="AY678" s="48">
        <f t="shared" si="471"/>
        <v>3333.333333333333</v>
      </c>
      <c r="AZ678" s="48">
        <f t="shared" si="472"/>
        <v>13178.610655838831</v>
      </c>
      <c r="BA678" s="25">
        <f t="shared" si="493"/>
        <v>4.938799412325135E-4</v>
      </c>
      <c r="BC678" s="116" t="s">
        <v>1685</v>
      </c>
      <c r="BD678" s="116"/>
      <c r="BE678" s="56">
        <f t="shared" si="483"/>
        <v>0.33333333333333331</v>
      </c>
      <c r="BF678" s="48">
        <f t="shared" si="484"/>
        <v>4392.8702186129431</v>
      </c>
      <c r="BG678" s="56">
        <f t="shared" si="485"/>
        <v>0.33333333333333331</v>
      </c>
      <c r="BH678" s="48">
        <f t="shared" si="486"/>
        <v>3334.4444444444439</v>
      </c>
      <c r="BI678" s="56">
        <f t="shared" si="487"/>
        <v>0.33333333333333331</v>
      </c>
      <c r="BJ678" s="48">
        <f t="shared" si="488"/>
        <v>3334.4444444444439</v>
      </c>
      <c r="BK678" s="48">
        <f t="shared" si="473"/>
        <v>13178.610655838831</v>
      </c>
      <c r="BL678" s="51">
        <f t="shared" si="489"/>
        <v>4.9387994123262224E-4</v>
      </c>
    </row>
    <row r="679" spans="2:64" x14ac:dyDescent="0.2">
      <c r="B679" s="94">
        <v>44590</v>
      </c>
      <c r="C679" s="120">
        <f t="shared" si="494"/>
        <v>194.96818833031676</v>
      </c>
      <c r="D679" s="72">
        <f t="shared" si="503"/>
        <v>1.0000000000000085E-3</v>
      </c>
      <c r="E679" s="22">
        <v>1000</v>
      </c>
      <c r="F679" s="96">
        <f t="shared" si="496"/>
        <v>194968.18833031677</v>
      </c>
      <c r="G679" s="72">
        <f t="shared" si="497"/>
        <v>0.11502763867348831</v>
      </c>
      <c r="H679" s="21">
        <v>100</v>
      </c>
      <c r="I679" s="72">
        <f t="shared" si="504"/>
        <v>0</v>
      </c>
      <c r="J679" s="22">
        <v>5000</v>
      </c>
      <c r="K679" s="96">
        <f t="shared" si="498"/>
        <v>500000</v>
      </c>
      <c r="L679" s="72">
        <f t="shared" si="499"/>
        <v>0.29499078710883719</v>
      </c>
      <c r="M679" s="21">
        <v>100</v>
      </c>
      <c r="N679" s="72">
        <f t="shared" si="505"/>
        <v>0</v>
      </c>
      <c r="O679" s="22">
        <v>10000</v>
      </c>
      <c r="P679" s="96">
        <f t="shared" si="500"/>
        <v>1000000</v>
      </c>
      <c r="Q679" s="72">
        <f t="shared" si="501"/>
        <v>0.58998157421767439</v>
      </c>
      <c r="R679" s="120">
        <f t="shared" si="502"/>
        <v>1694968.1883303169</v>
      </c>
      <c r="S679" s="99">
        <f t="shared" si="495"/>
        <v>0.99999999999999989</v>
      </c>
      <c r="V679" s="116" t="s">
        <v>794</v>
      </c>
      <c r="W679" s="116"/>
      <c r="X679" s="72">
        <f t="shared" si="474"/>
        <v>0.12221341040862493</v>
      </c>
      <c r="Y679" s="71">
        <f t="shared" si="475"/>
        <v>1222.2104874677548</v>
      </c>
      <c r="Z679" s="72">
        <f t="shared" si="476"/>
        <v>0.31248046997062684</v>
      </c>
      <c r="AA679" s="71">
        <f t="shared" si="477"/>
        <v>3125</v>
      </c>
      <c r="AB679" s="72">
        <f t="shared" si="478"/>
        <v>0.62496093994125368</v>
      </c>
      <c r="AC679" s="71">
        <f t="shared" si="479"/>
        <v>6250</v>
      </c>
      <c r="AD679" s="71">
        <f t="shared" si="480"/>
        <v>10597.210487467755</v>
      </c>
      <c r="AE679" s="72">
        <f t="shared" si="481"/>
        <v>1.1523128615818129E-4</v>
      </c>
      <c r="AG679" s="116" t="s">
        <v>1686</v>
      </c>
      <c r="AH679" s="116"/>
      <c r="AI679" s="82">
        <f t="shared" si="462"/>
        <v>0.12221341040862493</v>
      </c>
      <c r="AJ679" s="71">
        <f t="shared" si="463"/>
        <v>1222.2104874677548</v>
      </c>
      <c r="AK679" s="117">
        <f t="shared" si="464"/>
        <v>0.31248046997062684</v>
      </c>
      <c r="AL679" s="118">
        <f t="shared" si="465"/>
        <v>3125</v>
      </c>
      <c r="AM679" s="82">
        <f t="shared" si="466"/>
        <v>0.62496093994125368</v>
      </c>
      <c r="AN679" s="71">
        <f t="shared" si="467"/>
        <v>6250</v>
      </c>
      <c r="AO679" s="71">
        <f t="shared" si="468"/>
        <v>10597.210487467755</v>
      </c>
      <c r="AP679" s="72">
        <f t="shared" si="482"/>
        <v>1.1523128615809064E-4</v>
      </c>
      <c r="AR679" s="116" t="s">
        <v>794</v>
      </c>
      <c r="AS679" s="116"/>
      <c r="AT679" s="25">
        <f t="shared" si="490"/>
        <v>0.61511054639049134</v>
      </c>
      <c r="AU679" s="48">
        <f t="shared" si="469"/>
        <v>6518.4559331613355</v>
      </c>
      <c r="AV679" s="25">
        <f t="shared" si="491"/>
        <v>0.31454818579618926</v>
      </c>
      <c r="AW679" s="48">
        <f t="shared" si="470"/>
        <v>3333.333333333333</v>
      </c>
      <c r="AX679" s="25">
        <f t="shared" si="492"/>
        <v>0.31454818579618926</v>
      </c>
      <c r="AY679" s="48">
        <f t="shared" si="471"/>
        <v>3333.333333333333</v>
      </c>
      <c r="AZ679" s="48">
        <f t="shared" si="472"/>
        <v>13185.122599828002</v>
      </c>
      <c r="BA679" s="25">
        <f t="shared" si="493"/>
        <v>4.9412978038669607E-4</v>
      </c>
      <c r="BC679" s="116" t="s">
        <v>1686</v>
      </c>
      <c r="BD679" s="116"/>
      <c r="BE679" s="56">
        <f t="shared" si="483"/>
        <v>0.33333333333333331</v>
      </c>
      <c r="BF679" s="48">
        <f t="shared" si="484"/>
        <v>4395.0408666093335</v>
      </c>
      <c r="BG679" s="56">
        <f t="shared" si="485"/>
        <v>0.33333333333333331</v>
      </c>
      <c r="BH679" s="48">
        <f t="shared" si="486"/>
        <v>3334.4444444444439</v>
      </c>
      <c r="BI679" s="56">
        <f t="shared" si="487"/>
        <v>0.33333333333333331</v>
      </c>
      <c r="BJ679" s="48">
        <f t="shared" si="488"/>
        <v>3334.4444444444439</v>
      </c>
      <c r="BK679" s="48">
        <f t="shared" si="473"/>
        <v>13185.122599828002</v>
      </c>
      <c r="BL679" s="51">
        <f t="shared" si="489"/>
        <v>4.9412978038665401E-4</v>
      </c>
    </row>
    <row r="680" spans="2:64" x14ac:dyDescent="0.2">
      <c r="B680" s="94">
        <v>44591</v>
      </c>
      <c r="C680" s="120">
        <f t="shared" si="494"/>
        <v>195.16315651864707</v>
      </c>
      <c r="D680" s="72">
        <f t="shared" si="503"/>
        <v>9.999999999999508E-4</v>
      </c>
      <c r="E680" s="22">
        <v>1000</v>
      </c>
      <c r="F680" s="96">
        <f t="shared" si="496"/>
        <v>195163.15651864707</v>
      </c>
      <c r="G680" s="72">
        <f t="shared" si="497"/>
        <v>0.11512942324646391</v>
      </c>
      <c r="H680" s="21">
        <v>100</v>
      </c>
      <c r="I680" s="72">
        <f t="shared" si="504"/>
        <v>0</v>
      </c>
      <c r="J680" s="22">
        <v>5000</v>
      </c>
      <c r="K680" s="96">
        <f t="shared" si="498"/>
        <v>500000</v>
      </c>
      <c r="L680" s="72">
        <f t="shared" si="499"/>
        <v>0.2949568589178454</v>
      </c>
      <c r="M680" s="21">
        <v>100</v>
      </c>
      <c r="N680" s="72">
        <f t="shared" si="505"/>
        <v>0</v>
      </c>
      <c r="O680" s="22">
        <v>10000</v>
      </c>
      <c r="P680" s="96">
        <f t="shared" si="500"/>
        <v>1000000</v>
      </c>
      <c r="Q680" s="72">
        <f t="shared" si="501"/>
        <v>0.5899137178356908</v>
      </c>
      <c r="R680" s="120">
        <f t="shared" si="502"/>
        <v>1695163.156518647</v>
      </c>
      <c r="S680" s="99">
        <f t="shared" si="495"/>
        <v>1</v>
      </c>
      <c r="V680" s="116" t="s">
        <v>795</v>
      </c>
      <c r="W680" s="116"/>
      <c r="X680" s="72">
        <f t="shared" si="474"/>
        <v>0.12233562381903355</v>
      </c>
      <c r="Y680" s="71">
        <f t="shared" si="475"/>
        <v>1223.4326979552225</v>
      </c>
      <c r="Z680" s="72">
        <f t="shared" si="476"/>
        <v>0.31248046997062684</v>
      </c>
      <c r="AA680" s="71">
        <f t="shared" si="477"/>
        <v>3125</v>
      </c>
      <c r="AB680" s="72">
        <f t="shared" si="478"/>
        <v>0.62496093994125368</v>
      </c>
      <c r="AC680" s="71">
        <f t="shared" si="479"/>
        <v>6250</v>
      </c>
      <c r="AD680" s="71">
        <f t="shared" si="480"/>
        <v>10598.432697955222</v>
      </c>
      <c r="AE680" s="72">
        <f t="shared" si="481"/>
        <v>1.1533322744816866E-4</v>
      </c>
      <c r="AG680" s="116" t="s">
        <v>1687</v>
      </c>
      <c r="AH680" s="116"/>
      <c r="AI680" s="82">
        <f t="shared" si="462"/>
        <v>0.12233562381903355</v>
      </c>
      <c r="AJ680" s="71">
        <f t="shared" si="463"/>
        <v>1223.4326979552225</v>
      </c>
      <c r="AK680" s="117">
        <f t="shared" si="464"/>
        <v>0.31248046997062684</v>
      </c>
      <c r="AL680" s="118">
        <f t="shared" si="465"/>
        <v>3125</v>
      </c>
      <c r="AM680" s="82">
        <f t="shared" si="466"/>
        <v>0.62496093994125368</v>
      </c>
      <c r="AN680" s="71">
        <f t="shared" si="467"/>
        <v>6250</v>
      </c>
      <c r="AO680" s="71">
        <f t="shared" si="468"/>
        <v>10598.432697955222</v>
      </c>
      <c r="AP680" s="72">
        <f t="shared" si="482"/>
        <v>1.1533322744816665E-4</v>
      </c>
      <c r="AR680" s="116" t="s">
        <v>795</v>
      </c>
      <c r="AS680" s="116"/>
      <c r="AT680" s="25">
        <f t="shared" si="490"/>
        <v>0.61565465149893095</v>
      </c>
      <c r="AU680" s="48">
        <f t="shared" si="469"/>
        <v>6524.9743890944965</v>
      </c>
      <c r="AV680" s="25">
        <f t="shared" si="491"/>
        <v>0.31451191212229335</v>
      </c>
      <c r="AW680" s="48">
        <f t="shared" si="470"/>
        <v>3333.333333333333</v>
      </c>
      <c r="AX680" s="25">
        <f t="shared" si="492"/>
        <v>0.31451191212229335</v>
      </c>
      <c r="AY680" s="48">
        <f t="shared" si="471"/>
        <v>3333.333333333333</v>
      </c>
      <c r="AZ680" s="48">
        <f t="shared" si="472"/>
        <v>13191.641055761163</v>
      </c>
      <c r="BA680" s="25">
        <f t="shared" si="493"/>
        <v>4.9437962247283573E-4</v>
      </c>
      <c r="BC680" s="116" t="s">
        <v>1687</v>
      </c>
      <c r="BD680" s="116"/>
      <c r="BE680" s="56">
        <f t="shared" si="483"/>
        <v>0.33333333333333331</v>
      </c>
      <c r="BF680" s="48">
        <f t="shared" si="484"/>
        <v>4397.2136852537205</v>
      </c>
      <c r="BG680" s="56">
        <f t="shared" si="485"/>
        <v>0.33333333333333331</v>
      </c>
      <c r="BH680" s="48">
        <f t="shared" si="486"/>
        <v>3334.4444444444439</v>
      </c>
      <c r="BI680" s="56">
        <f t="shared" si="487"/>
        <v>0.33333333333333331</v>
      </c>
      <c r="BJ680" s="48">
        <f t="shared" si="488"/>
        <v>3334.4444444444439</v>
      </c>
      <c r="BK680" s="48">
        <f t="shared" si="473"/>
        <v>13191.641055761163</v>
      </c>
      <c r="BL680" s="51">
        <f t="shared" si="489"/>
        <v>4.9437962247278477E-4</v>
      </c>
    </row>
    <row r="681" spans="2:64" x14ac:dyDescent="0.2">
      <c r="B681" s="94">
        <v>44592</v>
      </c>
      <c r="C681" s="120">
        <f t="shared" si="494"/>
        <v>195.35831967516572</v>
      </c>
      <c r="D681" s="72">
        <f t="shared" si="503"/>
        <v>9.999999999999946E-4</v>
      </c>
      <c r="E681" s="22">
        <v>1000</v>
      </c>
      <c r="F681" s="96">
        <f t="shared" si="496"/>
        <v>195358.31967516572</v>
      </c>
      <c r="G681" s="72">
        <f t="shared" si="497"/>
        <v>0.11523128615819504</v>
      </c>
      <c r="H681" s="21">
        <v>100</v>
      </c>
      <c r="I681" s="72">
        <f t="shared" si="504"/>
        <v>0</v>
      </c>
      <c r="J681" s="22">
        <v>5000</v>
      </c>
      <c r="K681" s="96">
        <f t="shared" si="498"/>
        <v>500000</v>
      </c>
      <c r="L681" s="72">
        <f t="shared" si="499"/>
        <v>0.294922904613935</v>
      </c>
      <c r="M681" s="21">
        <v>100</v>
      </c>
      <c r="N681" s="72">
        <f t="shared" si="505"/>
        <v>0</v>
      </c>
      <c r="O681" s="22">
        <v>10000</v>
      </c>
      <c r="P681" s="96">
        <f t="shared" si="500"/>
        <v>1000000</v>
      </c>
      <c r="Q681" s="72">
        <f t="shared" si="501"/>
        <v>0.58984580922787</v>
      </c>
      <c r="R681" s="120">
        <f t="shared" si="502"/>
        <v>1695358.3196751657</v>
      </c>
      <c r="S681" s="99">
        <f t="shared" si="495"/>
        <v>1</v>
      </c>
      <c r="V681" s="116" t="s">
        <v>796</v>
      </c>
      <c r="W681" s="116"/>
      <c r="X681" s="72">
        <f t="shared" si="474"/>
        <v>0.12245795944285258</v>
      </c>
      <c r="Y681" s="71">
        <f t="shared" si="475"/>
        <v>1224.6561306531776</v>
      </c>
      <c r="Z681" s="72">
        <f t="shared" si="476"/>
        <v>0.31248046997062684</v>
      </c>
      <c r="AA681" s="71">
        <f t="shared" si="477"/>
        <v>3125</v>
      </c>
      <c r="AB681" s="72">
        <f t="shared" si="478"/>
        <v>0.62496093994125368</v>
      </c>
      <c r="AC681" s="71">
        <f t="shared" si="479"/>
        <v>6250</v>
      </c>
      <c r="AD681" s="71">
        <f t="shared" si="480"/>
        <v>10599.656130653177</v>
      </c>
      <c r="AE681" s="72">
        <f t="shared" si="481"/>
        <v>1.1543524715595299E-4</v>
      </c>
      <c r="AG681" s="116" t="s">
        <v>1688</v>
      </c>
      <c r="AH681" s="116"/>
      <c r="AI681" s="82">
        <f t="shared" si="462"/>
        <v>0.12245795944285258</v>
      </c>
      <c r="AJ681" s="71">
        <f t="shared" si="463"/>
        <v>1224.6561306531776</v>
      </c>
      <c r="AK681" s="117">
        <f t="shared" si="464"/>
        <v>0.31248046997062684</v>
      </c>
      <c r="AL681" s="118">
        <f t="shared" si="465"/>
        <v>3125</v>
      </c>
      <c r="AM681" s="82">
        <f t="shared" si="466"/>
        <v>0.62496093994125368</v>
      </c>
      <c r="AN681" s="71">
        <f t="shared" si="467"/>
        <v>6250</v>
      </c>
      <c r="AO681" s="71">
        <f t="shared" si="468"/>
        <v>10599.656130653177</v>
      </c>
      <c r="AP681" s="72">
        <f t="shared" si="482"/>
        <v>1.1543524715595943E-4</v>
      </c>
      <c r="AR681" s="116" t="s">
        <v>796</v>
      </c>
      <c r="AS681" s="116"/>
      <c r="AT681" s="25">
        <f t="shared" si="490"/>
        <v>0.61619917504636101</v>
      </c>
      <c r="AU681" s="48">
        <f t="shared" si="469"/>
        <v>6531.4993634835901</v>
      </c>
      <c r="AV681" s="25">
        <f t="shared" si="491"/>
        <v>0.3144756105524647</v>
      </c>
      <c r="AW681" s="48">
        <f t="shared" si="470"/>
        <v>3333.333333333333</v>
      </c>
      <c r="AX681" s="25">
        <f t="shared" si="492"/>
        <v>0.3144756105524647</v>
      </c>
      <c r="AY681" s="48">
        <f t="shared" si="471"/>
        <v>3333.333333333333</v>
      </c>
      <c r="AZ681" s="48">
        <f t="shared" si="472"/>
        <v>13198.166030150256</v>
      </c>
      <c r="BA681" s="25">
        <f t="shared" si="493"/>
        <v>4.9462946736585404E-4</v>
      </c>
      <c r="BC681" s="116" t="s">
        <v>1688</v>
      </c>
      <c r="BD681" s="116"/>
      <c r="BE681" s="56">
        <f t="shared" si="483"/>
        <v>0.33333333333333331</v>
      </c>
      <c r="BF681" s="48">
        <f t="shared" si="484"/>
        <v>4399.3886767167514</v>
      </c>
      <c r="BG681" s="56">
        <f t="shared" si="485"/>
        <v>0.33333333333333331</v>
      </c>
      <c r="BH681" s="48">
        <f t="shared" si="486"/>
        <v>3334.4444444444439</v>
      </c>
      <c r="BI681" s="56">
        <f t="shared" si="487"/>
        <v>0.33333333333333331</v>
      </c>
      <c r="BJ681" s="48">
        <f t="shared" si="488"/>
        <v>3334.4444444444439</v>
      </c>
      <c r="BK681" s="48">
        <f t="shared" si="473"/>
        <v>13198.166030150256</v>
      </c>
      <c r="BL681" s="51">
        <f t="shared" si="489"/>
        <v>4.9462946736578139E-4</v>
      </c>
    </row>
    <row r="682" spans="2:64" x14ac:dyDescent="0.2">
      <c r="B682" s="94">
        <v>44593</v>
      </c>
      <c r="C682" s="120">
        <f t="shared" si="494"/>
        <v>195.55367799484088</v>
      </c>
      <c r="D682" s="72">
        <f t="shared" si="503"/>
        <v>9.9999999999999699E-4</v>
      </c>
      <c r="E682" s="22">
        <v>1000</v>
      </c>
      <c r="F682" s="96">
        <f t="shared" si="496"/>
        <v>195553.67799484089</v>
      </c>
      <c r="G682" s="72">
        <f t="shared" si="497"/>
        <v>0.11533322744821761</v>
      </c>
      <c r="H682" s="21">
        <v>100</v>
      </c>
      <c r="I682" s="72">
        <f t="shared" si="504"/>
        <v>0</v>
      </c>
      <c r="J682" s="22">
        <v>5000</v>
      </c>
      <c r="K682" s="96">
        <f t="shared" si="498"/>
        <v>500000</v>
      </c>
      <c r="L682" s="72">
        <f t="shared" si="499"/>
        <v>0.29488892418392748</v>
      </c>
      <c r="M682" s="21">
        <v>100</v>
      </c>
      <c r="N682" s="72">
        <f t="shared" si="505"/>
        <v>0</v>
      </c>
      <c r="O682" s="22">
        <v>10000</v>
      </c>
      <c r="P682" s="96">
        <f t="shared" si="500"/>
        <v>1000000</v>
      </c>
      <c r="Q682" s="72">
        <f t="shared" si="501"/>
        <v>0.58977784836785496</v>
      </c>
      <c r="R682" s="120">
        <f t="shared" si="502"/>
        <v>1695553.6779948408</v>
      </c>
      <c r="S682" s="99">
        <f t="shared" si="495"/>
        <v>1</v>
      </c>
      <c r="V682" s="116" t="s">
        <v>797</v>
      </c>
      <c r="W682" s="116"/>
      <c r="X682" s="72">
        <f t="shared" si="474"/>
        <v>0.12258041740229543</v>
      </c>
      <c r="Y682" s="71">
        <f t="shared" si="475"/>
        <v>1225.8807867838307</v>
      </c>
      <c r="Z682" s="72">
        <f t="shared" si="476"/>
        <v>0.31248046997062684</v>
      </c>
      <c r="AA682" s="71">
        <f t="shared" si="477"/>
        <v>3125</v>
      </c>
      <c r="AB682" s="72">
        <f t="shared" si="478"/>
        <v>0.62496093994125368</v>
      </c>
      <c r="AC682" s="71">
        <f t="shared" si="479"/>
        <v>6250</v>
      </c>
      <c r="AD682" s="71">
        <f t="shared" si="480"/>
        <v>10600.88078678383</v>
      </c>
      <c r="AE682" s="72">
        <f t="shared" si="481"/>
        <v>1.1553734532116453E-4</v>
      </c>
      <c r="AG682" s="116" t="s">
        <v>1689</v>
      </c>
      <c r="AH682" s="116"/>
      <c r="AI682" s="82">
        <f t="shared" si="462"/>
        <v>0.12258041740229543</v>
      </c>
      <c r="AJ682" s="71">
        <f t="shared" si="463"/>
        <v>1225.8807867838307</v>
      </c>
      <c r="AK682" s="117">
        <f t="shared" si="464"/>
        <v>0.31248046997062684</v>
      </c>
      <c r="AL682" s="118">
        <f t="shared" si="465"/>
        <v>3125</v>
      </c>
      <c r="AM682" s="82">
        <f t="shared" si="466"/>
        <v>0.62496093994125368</v>
      </c>
      <c r="AN682" s="71">
        <f t="shared" si="467"/>
        <v>6250</v>
      </c>
      <c r="AO682" s="71">
        <f t="shared" si="468"/>
        <v>10600.88078678383</v>
      </c>
      <c r="AP682" s="72">
        <f t="shared" si="482"/>
        <v>1.1553734532121496E-4</v>
      </c>
      <c r="AR682" s="116" t="s">
        <v>797</v>
      </c>
      <c r="AS682" s="116"/>
      <c r="AT682" s="25">
        <f t="shared" si="490"/>
        <v>0.61674411724335854</v>
      </c>
      <c r="AU682" s="48">
        <f t="shared" si="469"/>
        <v>6538.030862847073</v>
      </c>
      <c r="AV682" s="25">
        <f t="shared" si="491"/>
        <v>0.31443928107266483</v>
      </c>
      <c r="AW682" s="48">
        <f t="shared" si="470"/>
        <v>3333.333333333333</v>
      </c>
      <c r="AX682" s="25">
        <f t="shared" si="492"/>
        <v>0.31443928107266483</v>
      </c>
      <c r="AY682" s="48">
        <f t="shared" si="471"/>
        <v>3333.333333333333</v>
      </c>
      <c r="AZ682" s="48">
        <f t="shared" si="472"/>
        <v>13204.697529513738</v>
      </c>
      <c r="BA682" s="25">
        <f t="shared" si="493"/>
        <v>4.9487931494127742E-4</v>
      </c>
      <c r="BC682" s="116" t="s">
        <v>1689</v>
      </c>
      <c r="BD682" s="116"/>
      <c r="BE682" s="56">
        <f t="shared" si="483"/>
        <v>0.33333333333333331</v>
      </c>
      <c r="BF682" s="48">
        <f t="shared" si="484"/>
        <v>4401.5658431712454</v>
      </c>
      <c r="BG682" s="56">
        <f t="shared" si="485"/>
        <v>0.33333333333333331</v>
      </c>
      <c r="BH682" s="48">
        <f t="shared" si="486"/>
        <v>3334.4444444444439</v>
      </c>
      <c r="BI682" s="56">
        <f t="shared" si="487"/>
        <v>0.33333333333333331</v>
      </c>
      <c r="BJ682" s="48">
        <f t="shared" si="488"/>
        <v>3334.4444444444439</v>
      </c>
      <c r="BK682" s="48">
        <f t="shared" si="473"/>
        <v>13204.697529513738</v>
      </c>
      <c r="BL682" s="51">
        <f t="shared" si="489"/>
        <v>4.9487931494129889E-4</v>
      </c>
    </row>
    <row r="683" spans="2:64" x14ac:dyDescent="0.2">
      <c r="B683" s="94">
        <v>44594</v>
      </c>
      <c r="C683" s="120">
        <f t="shared" si="494"/>
        <v>195.74923167283572</v>
      </c>
      <c r="D683" s="72">
        <f t="shared" si="503"/>
        <v>9.9999999999998246E-4</v>
      </c>
      <c r="E683" s="22">
        <v>1000</v>
      </c>
      <c r="F683" s="96">
        <f t="shared" si="496"/>
        <v>195749.23167283571</v>
      </c>
      <c r="G683" s="72">
        <f t="shared" si="497"/>
        <v>0.11543524715605001</v>
      </c>
      <c r="H683" s="21">
        <v>100</v>
      </c>
      <c r="I683" s="72">
        <f t="shared" si="504"/>
        <v>0</v>
      </c>
      <c r="J683" s="22">
        <v>5000</v>
      </c>
      <c r="K683" s="96">
        <f t="shared" si="498"/>
        <v>500000</v>
      </c>
      <c r="L683" s="72">
        <f t="shared" si="499"/>
        <v>0.29485491761464999</v>
      </c>
      <c r="M683" s="21">
        <v>100</v>
      </c>
      <c r="N683" s="72">
        <f t="shared" si="505"/>
        <v>0</v>
      </c>
      <c r="O683" s="22">
        <v>10000</v>
      </c>
      <c r="P683" s="96">
        <f t="shared" si="500"/>
        <v>1000000</v>
      </c>
      <c r="Q683" s="72">
        <f t="shared" si="501"/>
        <v>0.58970983522929998</v>
      </c>
      <c r="R683" s="120">
        <f t="shared" si="502"/>
        <v>1695749.2316728358</v>
      </c>
      <c r="S683" s="99">
        <f t="shared" si="495"/>
        <v>1</v>
      </c>
      <c r="V683" s="116" t="s">
        <v>798</v>
      </c>
      <c r="W683" s="116"/>
      <c r="X683" s="72">
        <f t="shared" si="474"/>
        <v>0.12270299781969769</v>
      </c>
      <c r="Y683" s="71">
        <f t="shared" si="475"/>
        <v>1227.1066675706143</v>
      </c>
      <c r="Z683" s="72">
        <f t="shared" si="476"/>
        <v>0.31248046997062684</v>
      </c>
      <c r="AA683" s="71">
        <f t="shared" si="477"/>
        <v>3125</v>
      </c>
      <c r="AB683" s="72">
        <f t="shared" si="478"/>
        <v>0.62496093994125368</v>
      </c>
      <c r="AC683" s="71">
        <f t="shared" si="479"/>
        <v>6250</v>
      </c>
      <c r="AD683" s="71">
        <f t="shared" si="480"/>
        <v>10602.106667570613</v>
      </c>
      <c r="AE683" s="72">
        <f t="shared" si="481"/>
        <v>1.1563952198312901E-4</v>
      </c>
      <c r="AG683" s="116" t="s">
        <v>1690</v>
      </c>
      <c r="AH683" s="116"/>
      <c r="AI683" s="82">
        <f t="shared" si="462"/>
        <v>0.12270299781969769</v>
      </c>
      <c r="AJ683" s="71">
        <f t="shared" si="463"/>
        <v>1227.1066675706143</v>
      </c>
      <c r="AK683" s="117">
        <f t="shared" si="464"/>
        <v>0.31248046997062684</v>
      </c>
      <c r="AL683" s="118">
        <f t="shared" si="465"/>
        <v>3125</v>
      </c>
      <c r="AM683" s="82">
        <f t="shared" si="466"/>
        <v>0.62496093994125368</v>
      </c>
      <c r="AN683" s="71">
        <f t="shared" si="467"/>
        <v>6250</v>
      </c>
      <c r="AO683" s="71">
        <f t="shared" si="468"/>
        <v>10602.106667570613</v>
      </c>
      <c r="AP683" s="72">
        <f t="shared" si="482"/>
        <v>1.1563952198323513E-4</v>
      </c>
      <c r="AR683" s="116" t="s">
        <v>798</v>
      </c>
      <c r="AS683" s="116"/>
      <c r="AT683" s="25">
        <f t="shared" si="490"/>
        <v>0.61728947830040592</v>
      </c>
      <c r="AU683" s="48">
        <f t="shared" si="469"/>
        <v>6544.5688937099194</v>
      </c>
      <c r="AV683" s="25">
        <f t="shared" si="491"/>
        <v>0.31440292366886169</v>
      </c>
      <c r="AW683" s="48">
        <f t="shared" si="470"/>
        <v>3333.333333333333</v>
      </c>
      <c r="AX683" s="25">
        <f t="shared" si="492"/>
        <v>0.31440292366886169</v>
      </c>
      <c r="AY683" s="48">
        <f t="shared" si="471"/>
        <v>3333.333333333333</v>
      </c>
      <c r="AZ683" s="48">
        <f t="shared" si="472"/>
        <v>13211.235560376586</v>
      </c>
      <c r="BA683" s="25">
        <f t="shared" si="493"/>
        <v>4.9512916507440875E-4</v>
      </c>
      <c r="BC683" s="116" t="s">
        <v>1690</v>
      </c>
      <c r="BD683" s="116"/>
      <c r="BE683" s="56">
        <f t="shared" si="483"/>
        <v>0.33333333333333331</v>
      </c>
      <c r="BF683" s="48">
        <f t="shared" si="484"/>
        <v>4403.7451867921955</v>
      </c>
      <c r="BG683" s="56">
        <f t="shared" si="485"/>
        <v>0.33333333333333331</v>
      </c>
      <c r="BH683" s="48">
        <f t="shared" si="486"/>
        <v>3334.4444444444439</v>
      </c>
      <c r="BI683" s="56">
        <f t="shared" si="487"/>
        <v>0.33333333333333331</v>
      </c>
      <c r="BJ683" s="48">
        <f t="shared" si="488"/>
        <v>3334.4444444444439</v>
      </c>
      <c r="BK683" s="48">
        <f t="shared" si="473"/>
        <v>13211.235560376586</v>
      </c>
      <c r="BL683" s="51">
        <f t="shared" si="489"/>
        <v>4.9512916507432614E-4</v>
      </c>
    </row>
    <row r="684" spans="2:64" x14ac:dyDescent="0.2">
      <c r="B684" s="94">
        <v>44595</v>
      </c>
      <c r="C684" s="120">
        <f t="shared" si="494"/>
        <v>195.94498090450855</v>
      </c>
      <c r="D684" s="72">
        <f t="shared" si="503"/>
        <v>9.9999999999999568E-4</v>
      </c>
      <c r="E684" s="22">
        <v>1000</v>
      </c>
      <c r="F684" s="96">
        <f t="shared" si="496"/>
        <v>195944.98090450856</v>
      </c>
      <c r="G684" s="72">
        <f t="shared" si="497"/>
        <v>0.11553734532119317</v>
      </c>
      <c r="H684" s="21">
        <v>100</v>
      </c>
      <c r="I684" s="72">
        <f t="shared" si="504"/>
        <v>0</v>
      </c>
      <c r="J684" s="22">
        <v>5000</v>
      </c>
      <c r="K684" s="96">
        <f t="shared" si="498"/>
        <v>500000</v>
      </c>
      <c r="L684" s="72">
        <f t="shared" si="499"/>
        <v>0.29482088489293562</v>
      </c>
      <c r="M684" s="21">
        <v>100</v>
      </c>
      <c r="N684" s="72">
        <f t="shared" si="505"/>
        <v>0</v>
      </c>
      <c r="O684" s="22">
        <v>10000</v>
      </c>
      <c r="P684" s="96">
        <f t="shared" si="500"/>
        <v>1000000</v>
      </c>
      <c r="Q684" s="72">
        <f t="shared" si="501"/>
        <v>0.58964176978587124</v>
      </c>
      <c r="R684" s="120">
        <f t="shared" si="502"/>
        <v>1695944.9809045086</v>
      </c>
      <c r="S684" s="99">
        <f t="shared" si="495"/>
        <v>1</v>
      </c>
      <c r="V684" s="116" t="s">
        <v>799</v>
      </c>
      <c r="W684" s="116"/>
      <c r="X684" s="72">
        <f t="shared" si="474"/>
        <v>0.12282570081751741</v>
      </c>
      <c r="Y684" s="71">
        <f t="shared" si="475"/>
        <v>1228.333774238185</v>
      </c>
      <c r="Z684" s="72">
        <f t="shared" si="476"/>
        <v>0.31248046997062684</v>
      </c>
      <c r="AA684" s="71">
        <f t="shared" si="477"/>
        <v>3125</v>
      </c>
      <c r="AB684" s="72">
        <f t="shared" si="478"/>
        <v>0.62496093994125368</v>
      </c>
      <c r="AC684" s="71">
        <f t="shared" si="479"/>
        <v>6250</v>
      </c>
      <c r="AD684" s="71">
        <f t="shared" si="480"/>
        <v>10603.333774238185</v>
      </c>
      <c r="AE684" s="72">
        <f t="shared" si="481"/>
        <v>1.1574177718138238E-4</v>
      </c>
      <c r="AG684" s="116" t="s">
        <v>1691</v>
      </c>
      <c r="AH684" s="116"/>
      <c r="AI684" s="82">
        <f t="shared" si="462"/>
        <v>0.12282570081751741</v>
      </c>
      <c r="AJ684" s="71">
        <f t="shared" si="463"/>
        <v>1228.333774238185</v>
      </c>
      <c r="AK684" s="117">
        <f t="shared" si="464"/>
        <v>0.31248046997062684</v>
      </c>
      <c r="AL684" s="118">
        <f t="shared" si="465"/>
        <v>3125</v>
      </c>
      <c r="AM684" s="82">
        <f t="shared" si="466"/>
        <v>0.62496093994125368</v>
      </c>
      <c r="AN684" s="71">
        <f t="shared" si="467"/>
        <v>6250</v>
      </c>
      <c r="AO684" s="71">
        <f t="shared" si="468"/>
        <v>10603.333774238185</v>
      </c>
      <c r="AP684" s="72">
        <f t="shared" si="482"/>
        <v>1.1574177718132184E-4</v>
      </c>
      <c r="AR684" s="116" t="s">
        <v>799</v>
      </c>
      <c r="AS684" s="116"/>
      <c r="AT684" s="25">
        <f t="shared" si="490"/>
        <v>0.61783525842789067</v>
      </c>
      <c r="AU684" s="48">
        <f t="shared" si="469"/>
        <v>6551.1134626036301</v>
      </c>
      <c r="AV684" s="25">
        <f t="shared" si="491"/>
        <v>0.31436653832702938</v>
      </c>
      <c r="AW684" s="48">
        <f t="shared" si="470"/>
        <v>3333.333333333333</v>
      </c>
      <c r="AX684" s="25">
        <f t="shared" si="492"/>
        <v>0.31436653832702938</v>
      </c>
      <c r="AY684" s="48">
        <f t="shared" si="471"/>
        <v>3333.333333333333</v>
      </c>
      <c r="AZ684" s="48">
        <f t="shared" si="472"/>
        <v>13217.780129270297</v>
      </c>
      <c r="BA684" s="25">
        <f t="shared" si="493"/>
        <v>4.9537901764005196E-4</v>
      </c>
      <c r="BC684" s="116" t="s">
        <v>1691</v>
      </c>
      <c r="BD684" s="116"/>
      <c r="BE684" s="56">
        <f t="shared" si="483"/>
        <v>0.33333333333333331</v>
      </c>
      <c r="BF684" s="48">
        <f t="shared" si="484"/>
        <v>4405.9267097567654</v>
      </c>
      <c r="BG684" s="56">
        <f t="shared" si="485"/>
        <v>0.33333333333333331</v>
      </c>
      <c r="BH684" s="48">
        <f t="shared" si="486"/>
        <v>3334.4444444444439</v>
      </c>
      <c r="BI684" s="56">
        <f t="shared" si="487"/>
        <v>0.33333333333333331</v>
      </c>
      <c r="BJ684" s="48">
        <f t="shared" si="488"/>
        <v>3334.4444444444439</v>
      </c>
      <c r="BK684" s="48">
        <f t="shared" si="473"/>
        <v>13217.780129270297</v>
      </c>
      <c r="BL684" s="51">
        <f t="shared" si="489"/>
        <v>4.9537901764007408E-4</v>
      </c>
    </row>
    <row r="685" spans="2:64" x14ac:dyDescent="0.2">
      <c r="B685" s="94">
        <v>44596</v>
      </c>
      <c r="C685" s="120">
        <f t="shared" si="494"/>
        <v>196.14092588541305</v>
      </c>
      <c r="D685" s="72">
        <f t="shared" si="503"/>
        <v>9.9999999999995513E-4</v>
      </c>
      <c r="E685" s="22">
        <v>1000</v>
      </c>
      <c r="F685" s="96">
        <f t="shared" si="496"/>
        <v>196140.92588541305</v>
      </c>
      <c r="G685" s="72">
        <f t="shared" si="497"/>
        <v>0.11563952198313021</v>
      </c>
      <c r="H685" s="21">
        <v>100</v>
      </c>
      <c r="I685" s="72">
        <f t="shared" si="504"/>
        <v>0</v>
      </c>
      <c r="J685" s="22">
        <v>5000</v>
      </c>
      <c r="K685" s="96">
        <f t="shared" si="498"/>
        <v>500000</v>
      </c>
      <c r="L685" s="72">
        <f t="shared" si="499"/>
        <v>0.29478682600562328</v>
      </c>
      <c r="M685" s="21">
        <v>100</v>
      </c>
      <c r="N685" s="72">
        <f t="shared" si="505"/>
        <v>0</v>
      </c>
      <c r="O685" s="22">
        <v>10000</v>
      </c>
      <c r="P685" s="96">
        <f t="shared" si="500"/>
        <v>1000000</v>
      </c>
      <c r="Q685" s="72">
        <f t="shared" si="501"/>
        <v>0.58957365201124656</v>
      </c>
      <c r="R685" s="120">
        <f t="shared" si="502"/>
        <v>1696140.9258854131</v>
      </c>
      <c r="S685" s="99">
        <f t="shared" si="495"/>
        <v>1</v>
      </c>
      <c r="V685" s="116" t="s">
        <v>800</v>
      </c>
      <c r="W685" s="116"/>
      <c r="X685" s="72">
        <f t="shared" si="474"/>
        <v>0.12294852651833492</v>
      </c>
      <c r="Y685" s="71">
        <f t="shared" si="475"/>
        <v>1229.5621080124231</v>
      </c>
      <c r="Z685" s="72">
        <f t="shared" si="476"/>
        <v>0.31248046997062684</v>
      </c>
      <c r="AA685" s="71">
        <f t="shared" si="477"/>
        <v>3125</v>
      </c>
      <c r="AB685" s="72">
        <f t="shared" si="478"/>
        <v>0.62496093994125368</v>
      </c>
      <c r="AC685" s="71">
        <f t="shared" si="479"/>
        <v>6250</v>
      </c>
      <c r="AD685" s="71">
        <f t="shared" si="480"/>
        <v>10604.562108012422</v>
      </c>
      <c r="AE685" s="72">
        <f t="shared" si="481"/>
        <v>1.1584411095515576E-4</v>
      </c>
      <c r="AG685" s="116" t="s">
        <v>1692</v>
      </c>
      <c r="AH685" s="116"/>
      <c r="AI685" s="82">
        <f t="shared" si="462"/>
        <v>0.12294852651833492</v>
      </c>
      <c r="AJ685" s="71">
        <f t="shared" si="463"/>
        <v>1229.5621080124231</v>
      </c>
      <c r="AK685" s="117">
        <f t="shared" si="464"/>
        <v>0.31248046997062684</v>
      </c>
      <c r="AL685" s="118">
        <f t="shared" si="465"/>
        <v>3125</v>
      </c>
      <c r="AM685" s="82">
        <f t="shared" si="466"/>
        <v>0.62496093994125368</v>
      </c>
      <c r="AN685" s="71">
        <f t="shared" si="467"/>
        <v>6250</v>
      </c>
      <c r="AO685" s="71">
        <f t="shared" si="468"/>
        <v>10604.562108012422</v>
      </c>
      <c r="AP685" s="72">
        <f t="shared" si="482"/>
        <v>1.1584411095522107E-4</v>
      </c>
      <c r="AR685" s="116" t="s">
        <v>800</v>
      </c>
      <c r="AS685" s="116"/>
      <c r="AT685" s="25">
        <f t="shared" si="490"/>
        <v>0.61838145783610432</v>
      </c>
      <c r="AU685" s="48">
        <f t="shared" si="469"/>
        <v>6557.6645760662332</v>
      </c>
      <c r="AV685" s="25">
        <f t="shared" si="491"/>
        <v>0.31433012503314844</v>
      </c>
      <c r="AW685" s="48">
        <f t="shared" si="470"/>
        <v>3333.333333333333</v>
      </c>
      <c r="AX685" s="25">
        <f t="shared" si="492"/>
        <v>0.31433012503314844</v>
      </c>
      <c r="AY685" s="48">
        <f t="shared" si="471"/>
        <v>3333.333333333333</v>
      </c>
      <c r="AZ685" s="48">
        <f t="shared" si="472"/>
        <v>13224.3312427329</v>
      </c>
      <c r="BA685" s="25">
        <f t="shared" si="493"/>
        <v>4.9562887251361476E-4</v>
      </c>
      <c r="BC685" s="116" t="s">
        <v>1692</v>
      </c>
      <c r="BD685" s="116"/>
      <c r="BE685" s="56">
        <f t="shared" si="483"/>
        <v>0.33333333333333331</v>
      </c>
      <c r="BF685" s="48">
        <f t="shared" si="484"/>
        <v>4408.1104142443</v>
      </c>
      <c r="BG685" s="56">
        <f t="shared" si="485"/>
        <v>0.33333333333333331</v>
      </c>
      <c r="BH685" s="48">
        <f t="shared" si="486"/>
        <v>3334.4444444444439</v>
      </c>
      <c r="BI685" s="56">
        <f t="shared" si="487"/>
        <v>0.33333333333333331</v>
      </c>
      <c r="BJ685" s="48">
        <f t="shared" si="488"/>
        <v>3334.4444444444439</v>
      </c>
      <c r="BK685" s="48">
        <f t="shared" si="473"/>
        <v>13224.3312427329</v>
      </c>
      <c r="BL685" s="51">
        <f t="shared" si="489"/>
        <v>4.956288725135316E-4</v>
      </c>
    </row>
    <row r="686" spans="2:64" x14ac:dyDescent="0.2">
      <c r="B686" s="94">
        <v>44597</v>
      </c>
      <c r="C686" s="120">
        <f t="shared" si="494"/>
        <v>196.33706681129846</v>
      </c>
      <c r="D686" s="72">
        <f t="shared" si="503"/>
        <v>9.9999999999994299E-4</v>
      </c>
      <c r="E686" s="22">
        <v>1000</v>
      </c>
      <c r="F686" s="96">
        <f t="shared" si="496"/>
        <v>196337.06681129846</v>
      </c>
      <c r="G686" s="72">
        <f t="shared" si="497"/>
        <v>0.11574177718132661</v>
      </c>
      <c r="H686" s="21">
        <v>100</v>
      </c>
      <c r="I686" s="72">
        <f t="shared" si="504"/>
        <v>0</v>
      </c>
      <c r="J686" s="22">
        <v>5000</v>
      </c>
      <c r="K686" s="96">
        <f t="shared" si="498"/>
        <v>500000</v>
      </c>
      <c r="L686" s="72">
        <f t="shared" si="499"/>
        <v>0.29475274093955778</v>
      </c>
      <c r="M686" s="21">
        <v>100</v>
      </c>
      <c r="N686" s="72">
        <f t="shared" si="505"/>
        <v>0</v>
      </c>
      <c r="O686" s="22">
        <v>10000</v>
      </c>
      <c r="P686" s="96">
        <f t="shared" si="500"/>
        <v>1000000</v>
      </c>
      <c r="Q686" s="72">
        <f t="shared" si="501"/>
        <v>0.58950548187911556</v>
      </c>
      <c r="R686" s="120">
        <f t="shared" si="502"/>
        <v>1696337.0668112985</v>
      </c>
      <c r="S686" s="99">
        <f t="shared" si="495"/>
        <v>1</v>
      </c>
      <c r="V686" s="116" t="s">
        <v>801</v>
      </c>
      <c r="W686" s="116"/>
      <c r="X686" s="72">
        <f t="shared" si="474"/>
        <v>0.12307147504485323</v>
      </c>
      <c r="Y686" s="71">
        <f t="shared" si="475"/>
        <v>1230.7916701204354</v>
      </c>
      <c r="Z686" s="72">
        <f t="shared" si="476"/>
        <v>0.31248046997062684</v>
      </c>
      <c r="AA686" s="71">
        <f t="shared" si="477"/>
        <v>3125</v>
      </c>
      <c r="AB686" s="72">
        <f t="shared" si="478"/>
        <v>0.62496093994125368</v>
      </c>
      <c r="AC686" s="71">
        <f t="shared" si="479"/>
        <v>6250</v>
      </c>
      <c r="AD686" s="71">
        <f t="shared" si="480"/>
        <v>10605.791670120436</v>
      </c>
      <c r="AE686" s="72">
        <f t="shared" si="481"/>
        <v>1.159465233444047E-4</v>
      </c>
      <c r="AG686" s="116" t="s">
        <v>1693</v>
      </c>
      <c r="AH686" s="116"/>
      <c r="AI686" s="82">
        <f t="shared" si="462"/>
        <v>0.12307147504485323</v>
      </c>
      <c r="AJ686" s="71">
        <f t="shared" si="463"/>
        <v>1230.7916701204354</v>
      </c>
      <c r="AK686" s="117">
        <f t="shared" si="464"/>
        <v>0.31248046997062684</v>
      </c>
      <c r="AL686" s="118">
        <f t="shared" si="465"/>
        <v>3125</v>
      </c>
      <c r="AM686" s="82">
        <f t="shared" si="466"/>
        <v>0.62496093994125368</v>
      </c>
      <c r="AN686" s="71">
        <f t="shared" si="467"/>
        <v>6250</v>
      </c>
      <c r="AO686" s="71">
        <f t="shared" si="468"/>
        <v>10605.791670120436</v>
      </c>
      <c r="AP686" s="72">
        <f t="shared" si="482"/>
        <v>1.1594652334445676E-4</v>
      </c>
      <c r="AR686" s="116" t="s">
        <v>801</v>
      </c>
      <c r="AS686" s="116"/>
      <c r="AT686" s="25">
        <f t="shared" si="490"/>
        <v>0.61892807673524264</v>
      </c>
      <c r="AU686" s="48">
        <f t="shared" si="469"/>
        <v>6564.2222406422989</v>
      </c>
      <c r="AV686" s="25">
        <f t="shared" si="491"/>
        <v>0.31429368377320588</v>
      </c>
      <c r="AW686" s="48">
        <f t="shared" si="470"/>
        <v>3333.333333333333</v>
      </c>
      <c r="AX686" s="25">
        <f t="shared" si="492"/>
        <v>0.31429368377320588</v>
      </c>
      <c r="AY686" s="48">
        <f t="shared" si="471"/>
        <v>3333.333333333333</v>
      </c>
      <c r="AZ686" s="48">
        <f t="shared" si="472"/>
        <v>13230.888907308963</v>
      </c>
      <c r="BA686" s="25">
        <f t="shared" si="493"/>
        <v>4.9587872957028065E-4</v>
      </c>
      <c r="BC686" s="116" t="s">
        <v>1693</v>
      </c>
      <c r="BD686" s="116"/>
      <c r="BE686" s="56">
        <f t="shared" si="483"/>
        <v>0.33333333333333331</v>
      </c>
      <c r="BF686" s="48">
        <f t="shared" si="484"/>
        <v>4410.2963024363207</v>
      </c>
      <c r="BG686" s="56">
        <f t="shared" si="485"/>
        <v>0.33333333333333331</v>
      </c>
      <c r="BH686" s="48">
        <f t="shared" si="486"/>
        <v>3334.4444444444439</v>
      </c>
      <c r="BI686" s="56">
        <f t="shared" si="487"/>
        <v>0.33333333333333331</v>
      </c>
      <c r="BJ686" s="48">
        <f t="shared" si="488"/>
        <v>3334.4444444444439</v>
      </c>
      <c r="BK686" s="48">
        <f t="shared" si="473"/>
        <v>13230.888907308963</v>
      </c>
      <c r="BL686" s="51">
        <f t="shared" si="489"/>
        <v>4.9587872957035373E-4</v>
      </c>
    </row>
    <row r="687" spans="2:64" x14ac:dyDescent="0.2">
      <c r="B687" s="94">
        <v>44598</v>
      </c>
      <c r="C687" s="120">
        <f t="shared" si="494"/>
        <v>196.53340387810977</v>
      </c>
      <c r="D687" s="72">
        <f t="shared" si="503"/>
        <v>1.000000000000059E-3</v>
      </c>
      <c r="E687" s="22">
        <v>1000</v>
      </c>
      <c r="F687" s="96">
        <f t="shared" si="496"/>
        <v>196533.40387810976</v>
      </c>
      <c r="G687" s="72">
        <f t="shared" si="497"/>
        <v>0.11584411095522999</v>
      </c>
      <c r="H687" s="21">
        <v>100</v>
      </c>
      <c r="I687" s="72">
        <f t="shared" si="504"/>
        <v>0</v>
      </c>
      <c r="J687" s="22">
        <v>5000</v>
      </c>
      <c r="K687" s="96">
        <f t="shared" si="498"/>
        <v>500000</v>
      </c>
      <c r="L687" s="72">
        <f t="shared" si="499"/>
        <v>0.29471862968159002</v>
      </c>
      <c r="M687" s="21">
        <v>100</v>
      </c>
      <c r="N687" s="72">
        <f t="shared" si="505"/>
        <v>0</v>
      </c>
      <c r="O687" s="22">
        <v>10000</v>
      </c>
      <c r="P687" s="96">
        <f t="shared" si="500"/>
        <v>1000000</v>
      </c>
      <c r="Q687" s="72">
        <f t="shared" si="501"/>
        <v>0.58943725936318003</v>
      </c>
      <c r="R687" s="120">
        <f t="shared" si="502"/>
        <v>1696533.4038781098</v>
      </c>
      <c r="S687" s="99">
        <f t="shared" si="495"/>
        <v>1</v>
      </c>
      <c r="V687" s="116" t="s">
        <v>802</v>
      </c>
      <c r="W687" s="116"/>
      <c r="X687" s="72">
        <f t="shared" si="474"/>
        <v>0.12319454651989806</v>
      </c>
      <c r="Y687" s="71">
        <f t="shared" si="475"/>
        <v>1232.0224617905556</v>
      </c>
      <c r="Z687" s="72">
        <f t="shared" si="476"/>
        <v>0.31248046997062684</v>
      </c>
      <c r="AA687" s="71">
        <f t="shared" si="477"/>
        <v>3125</v>
      </c>
      <c r="AB687" s="72">
        <f t="shared" si="478"/>
        <v>0.62496093994125368</v>
      </c>
      <c r="AC687" s="71">
        <f t="shared" si="479"/>
        <v>6250</v>
      </c>
      <c r="AD687" s="71">
        <f t="shared" si="480"/>
        <v>10607.022461790555</v>
      </c>
      <c r="AE687" s="72">
        <f t="shared" si="481"/>
        <v>1.1604901438775023E-4</v>
      </c>
      <c r="AG687" s="116" t="s">
        <v>1694</v>
      </c>
      <c r="AH687" s="116"/>
      <c r="AI687" s="82">
        <f t="shared" si="462"/>
        <v>0.12319454651989806</v>
      </c>
      <c r="AJ687" s="71">
        <f t="shared" si="463"/>
        <v>1232.0224617905556</v>
      </c>
      <c r="AK687" s="117">
        <f t="shared" si="464"/>
        <v>0.31248046997062684</v>
      </c>
      <c r="AL687" s="118">
        <f t="shared" si="465"/>
        <v>3125</v>
      </c>
      <c r="AM687" s="82">
        <f t="shared" si="466"/>
        <v>0.62496093994125368</v>
      </c>
      <c r="AN687" s="71">
        <f t="shared" si="467"/>
        <v>6250</v>
      </c>
      <c r="AO687" s="71">
        <f t="shared" si="468"/>
        <v>10607.022461790555</v>
      </c>
      <c r="AP687" s="72">
        <f t="shared" si="482"/>
        <v>1.1604901438766468E-4</v>
      </c>
      <c r="AR687" s="116" t="s">
        <v>802</v>
      </c>
      <c r="AS687" s="116"/>
      <c r="AT687" s="25">
        <f t="shared" si="490"/>
        <v>0.61947511533540545</v>
      </c>
      <c r="AU687" s="48">
        <f t="shared" si="469"/>
        <v>6570.7864628829402</v>
      </c>
      <c r="AV687" s="25">
        <f t="shared" si="491"/>
        <v>0.31425721453319505</v>
      </c>
      <c r="AW687" s="48">
        <f t="shared" si="470"/>
        <v>3333.333333333333</v>
      </c>
      <c r="AX687" s="25">
        <f t="shared" si="492"/>
        <v>0.31425721453319505</v>
      </c>
      <c r="AY687" s="48">
        <f t="shared" si="471"/>
        <v>3333.333333333333</v>
      </c>
      <c r="AZ687" s="48">
        <f t="shared" si="472"/>
        <v>13237.453129549605</v>
      </c>
      <c r="BA687" s="25">
        <f t="shared" si="493"/>
        <v>4.9612858868583508E-4</v>
      </c>
      <c r="BC687" s="116" t="s">
        <v>1694</v>
      </c>
      <c r="BD687" s="116"/>
      <c r="BE687" s="56">
        <f t="shared" si="483"/>
        <v>0.33333333333333331</v>
      </c>
      <c r="BF687" s="48">
        <f t="shared" si="484"/>
        <v>4412.4843765165351</v>
      </c>
      <c r="BG687" s="56">
        <f t="shared" si="485"/>
        <v>0.33333333333333331</v>
      </c>
      <c r="BH687" s="48">
        <f t="shared" si="486"/>
        <v>3334.4444444444439</v>
      </c>
      <c r="BI687" s="56">
        <f t="shared" si="487"/>
        <v>0.33333333333333331</v>
      </c>
      <c r="BJ687" s="48">
        <f t="shared" si="488"/>
        <v>3334.4444444444439</v>
      </c>
      <c r="BK687" s="48">
        <f t="shared" si="473"/>
        <v>13237.453129549605</v>
      </c>
      <c r="BL687" s="51">
        <f t="shared" si="489"/>
        <v>4.9612858868575138E-4</v>
      </c>
    </row>
    <row r="688" spans="2:64" x14ac:dyDescent="0.2">
      <c r="B688" s="94">
        <v>44599</v>
      </c>
      <c r="C688" s="120">
        <f t="shared" si="494"/>
        <v>196.72993728198787</v>
      </c>
      <c r="D688" s="72">
        <f t="shared" si="503"/>
        <v>9.9999999999998376E-4</v>
      </c>
      <c r="E688" s="22">
        <v>1000</v>
      </c>
      <c r="F688" s="96">
        <f t="shared" si="496"/>
        <v>196729.93728198786</v>
      </c>
      <c r="G688" s="72">
        <f t="shared" si="497"/>
        <v>0.11594652334427005</v>
      </c>
      <c r="H688" s="21">
        <v>100</v>
      </c>
      <c r="I688" s="72">
        <f t="shared" si="504"/>
        <v>0</v>
      </c>
      <c r="J688" s="22">
        <v>5000</v>
      </c>
      <c r="K688" s="96">
        <f t="shared" si="498"/>
        <v>500000</v>
      </c>
      <c r="L688" s="72">
        <f t="shared" si="499"/>
        <v>0.29468449221857668</v>
      </c>
      <c r="M688" s="21">
        <v>100</v>
      </c>
      <c r="N688" s="72">
        <f t="shared" si="505"/>
        <v>0</v>
      </c>
      <c r="O688" s="22">
        <v>10000</v>
      </c>
      <c r="P688" s="96">
        <f t="shared" si="500"/>
        <v>1000000</v>
      </c>
      <c r="Q688" s="72">
        <f t="shared" si="501"/>
        <v>0.58936898443715335</v>
      </c>
      <c r="R688" s="120">
        <f t="shared" si="502"/>
        <v>1696729.9372819879</v>
      </c>
      <c r="S688" s="99">
        <f t="shared" si="495"/>
        <v>1</v>
      </c>
      <c r="V688" s="116" t="s">
        <v>803</v>
      </c>
      <c r="W688" s="116"/>
      <c r="X688" s="72">
        <f t="shared" si="474"/>
        <v>0.12331774106641795</v>
      </c>
      <c r="Y688" s="71">
        <f t="shared" si="475"/>
        <v>1233.2544842523459</v>
      </c>
      <c r="Z688" s="72">
        <f t="shared" si="476"/>
        <v>0.31248046997062684</v>
      </c>
      <c r="AA688" s="71">
        <f t="shared" si="477"/>
        <v>3125</v>
      </c>
      <c r="AB688" s="72">
        <f t="shared" si="478"/>
        <v>0.62496093994125368</v>
      </c>
      <c r="AC688" s="71">
        <f t="shared" si="479"/>
        <v>6250</v>
      </c>
      <c r="AD688" s="71">
        <f t="shared" si="480"/>
        <v>10608.254484252346</v>
      </c>
      <c r="AE688" s="72">
        <f t="shared" si="481"/>
        <v>1.1615158412539505E-4</v>
      </c>
      <c r="AG688" s="116" t="s">
        <v>1695</v>
      </c>
      <c r="AH688" s="116"/>
      <c r="AI688" s="82">
        <f t="shared" si="462"/>
        <v>0.12331774106641795</v>
      </c>
      <c r="AJ688" s="71">
        <f t="shared" si="463"/>
        <v>1233.2544842523459</v>
      </c>
      <c r="AK688" s="117">
        <f t="shared" si="464"/>
        <v>0.31248046997062684</v>
      </c>
      <c r="AL688" s="118">
        <f t="shared" si="465"/>
        <v>3125</v>
      </c>
      <c r="AM688" s="82">
        <f t="shared" si="466"/>
        <v>0.62496093994125368</v>
      </c>
      <c r="AN688" s="71">
        <f t="shared" si="467"/>
        <v>6250</v>
      </c>
      <c r="AO688" s="71">
        <f t="shared" si="468"/>
        <v>10608.254484252346</v>
      </c>
      <c r="AP688" s="72">
        <f t="shared" si="482"/>
        <v>1.1615158412547899E-4</v>
      </c>
      <c r="AR688" s="116" t="s">
        <v>803</v>
      </c>
      <c r="AS688" s="116"/>
      <c r="AT688" s="25">
        <f t="shared" si="490"/>
        <v>0.62002257384659498</v>
      </c>
      <c r="AU688" s="48">
        <f t="shared" si="469"/>
        <v>6577.3572493458223</v>
      </c>
      <c r="AV688" s="25">
        <f t="shared" si="491"/>
        <v>0.31422071729911571</v>
      </c>
      <c r="AW688" s="48">
        <f t="shared" si="470"/>
        <v>3333.333333333333</v>
      </c>
      <c r="AX688" s="25">
        <f t="shared" si="492"/>
        <v>0.31422071729911571</v>
      </c>
      <c r="AY688" s="48">
        <f t="shared" si="471"/>
        <v>3333.333333333333</v>
      </c>
      <c r="AZ688" s="48">
        <f t="shared" si="472"/>
        <v>13244.023916012487</v>
      </c>
      <c r="BA688" s="25">
        <f t="shared" si="493"/>
        <v>4.9637844973473861E-4</v>
      </c>
      <c r="BC688" s="116" t="s">
        <v>1695</v>
      </c>
      <c r="BD688" s="116"/>
      <c r="BE688" s="56">
        <f t="shared" si="483"/>
        <v>0.33333333333333331</v>
      </c>
      <c r="BF688" s="48">
        <f t="shared" si="484"/>
        <v>4414.6746386708292</v>
      </c>
      <c r="BG688" s="56">
        <f t="shared" si="485"/>
        <v>0.33333333333333331</v>
      </c>
      <c r="BH688" s="48">
        <f t="shared" si="486"/>
        <v>3334.4444444444439</v>
      </c>
      <c r="BI688" s="56">
        <f t="shared" si="487"/>
        <v>0.33333333333333331</v>
      </c>
      <c r="BJ688" s="48">
        <f t="shared" si="488"/>
        <v>3334.4444444444439</v>
      </c>
      <c r="BK688" s="48">
        <f t="shared" si="473"/>
        <v>13244.023916012487</v>
      </c>
      <c r="BL688" s="51">
        <f t="shared" si="489"/>
        <v>4.9637844973471346E-4</v>
      </c>
    </row>
    <row r="689" spans="2:64" x14ac:dyDescent="0.2">
      <c r="B689" s="94">
        <v>44600</v>
      </c>
      <c r="C689" s="120">
        <f t="shared" si="494"/>
        <v>196.92666721926986</v>
      </c>
      <c r="D689" s="72">
        <f t="shared" si="503"/>
        <v>9.9999999999999373E-4</v>
      </c>
      <c r="E689" s="22">
        <v>1000</v>
      </c>
      <c r="F689" s="96">
        <f t="shared" si="496"/>
        <v>196926.66721926985</v>
      </c>
      <c r="G689" s="72">
        <f t="shared" si="497"/>
        <v>0.11604901438785852</v>
      </c>
      <c r="H689" s="21">
        <v>100</v>
      </c>
      <c r="I689" s="72">
        <f t="shared" si="504"/>
        <v>0</v>
      </c>
      <c r="J689" s="22">
        <v>5000</v>
      </c>
      <c r="K689" s="96">
        <f t="shared" si="498"/>
        <v>500000</v>
      </c>
      <c r="L689" s="72">
        <f t="shared" si="499"/>
        <v>0.29465032853738049</v>
      </c>
      <c r="M689" s="21">
        <v>100</v>
      </c>
      <c r="N689" s="72">
        <f t="shared" si="505"/>
        <v>0</v>
      </c>
      <c r="O689" s="22">
        <v>10000</v>
      </c>
      <c r="P689" s="96">
        <f t="shared" si="500"/>
        <v>1000000</v>
      </c>
      <c r="Q689" s="72">
        <f t="shared" si="501"/>
        <v>0.58930065707476098</v>
      </c>
      <c r="R689" s="120">
        <f t="shared" si="502"/>
        <v>1696926.6672192698</v>
      </c>
      <c r="S689" s="99">
        <f t="shared" si="495"/>
        <v>1</v>
      </c>
      <c r="V689" s="116" t="s">
        <v>804</v>
      </c>
      <c r="W689" s="116"/>
      <c r="X689" s="72">
        <f t="shared" si="474"/>
        <v>0.12344105880748438</v>
      </c>
      <c r="Y689" s="71">
        <f t="shared" si="475"/>
        <v>1234.4877387365984</v>
      </c>
      <c r="Z689" s="72">
        <f t="shared" si="476"/>
        <v>0.31248046997062684</v>
      </c>
      <c r="AA689" s="71">
        <f t="shared" si="477"/>
        <v>3125</v>
      </c>
      <c r="AB689" s="72">
        <f t="shared" si="478"/>
        <v>0.62496093994125368</v>
      </c>
      <c r="AC689" s="71">
        <f t="shared" si="479"/>
        <v>6250</v>
      </c>
      <c r="AD689" s="71">
        <f t="shared" si="480"/>
        <v>10609.4877387366</v>
      </c>
      <c r="AE689" s="72">
        <f t="shared" si="481"/>
        <v>1.1625423259637857E-4</v>
      </c>
      <c r="AG689" s="116" t="s">
        <v>1696</v>
      </c>
      <c r="AH689" s="116"/>
      <c r="AI689" s="82">
        <f t="shared" si="462"/>
        <v>0.12344105880748438</v>
      </c>
      <c r="AJ689" s="71">
        <f t="shared" si="463"/>
        <v>1234.4877387365984</v>
      </c>
      <c r="AK689" s="117">
        <f t="shared" si="464"/>
        <v>0.31248046997062684</v>
      </c>
      <c r="AL689" s="118">
        <f t="shared" si="465"/>
        <v>3125</v>
      </c>
      <c r="AM689" s="82">
        <f t="shared" si="466"/>
        <v>0.62496093994125368</v>
      </c>
      <c r="AN689" s="71">
        <f t="shared" si="467"/>
        <v>6250</v>
      </c>
      <c r="AO689" s="71">
        <f t="shared" si="468"/>
        <v>10609.4877387366</v>
      </c>
      <c r="AP689" s="72">
        <f t="shared" si="482"/>
        <v>1.162542325963134E-4</v>
      </c>
      <c r="AR689" s="116" t="s">
        <v>804</v>
      </c>
      <c r="AS689" s="116"/>
      <c r="AT689" s="25">
        <f t="shared" si="490"/>
        <v>0.62057045247871667</v>
      </c>
      <c r="AU689" s="48">
        <f t="shared" si="469"/>
        <v>6583.9346065951686</v>
      </c>
      <c r="AV689" s="25">
        <f t="shared" si="491"/>
        <v>0.31418419205697423</v>
      </c>
      <c r="AW689" s="48">
        <f t="shared" si="470"/>
        <v>3333.333333333333</v>
      </c>
      <c r="AX689" s="25">
        <f t="shared" si="492"/>
        <v>0.31418419205697423</v>
      </c>
      <c r="AY689" s="48">
        <f t="shared" si="471"/>
        <v>3333.333333333333</v>
      </c>
      <c r="AZ689" s="48">
        <f t="shared" si="472"/>
        <v>13250.601273261833</v>
      </c>
      <c r="BA689" s="25">
        <f t="shared" si="493"/>
        <v>4.9662831259260365E-4</v>
      </c>
      <c r="BC689" s="116" t="s">
        <v>1696</v>
      </c>
      <c r="BD689" s="116"/>
      <c r="BE689" s="56">
        <f t="shared" si="483"/>
        <v>0.33333333333333331</v>
      </c>
      <c r="BF689" s="48">
        <f t="shared" si="484"/>
        <v>4416.867091087277</v>
      </c>
      <c r="BG689" s="56">
        <f t="shared" si="485"/>
        <v>0.33333333333333331</v>
      </c>
      <c r="BH689" s="48">
        <f t="shared" si="486"/>
        <v>3334.4444444444439</v>
      </c>
      <c r="BI689" s="56">
        <f t="shared" si="487"/>
        <v>0.33333333333333331</v>
      </c>
      <c r="BJ689" s="48">
        <f t="shared" si="488"/>
        <v>3334.4444444444439</v>
      </c>
      <c r="BK689" s="48">
        <f t="shared" si="473"/>
        <v>13250.601273261833</v>
      </c>
      <c r="BL689" s="51">
        <f t="shared" si="489"/>
        <v>4.9662831259267293E-4</v>
      </c>
    </row>
    <row r="690" spans="2:64" x14ac:dyDescent="0.2">
      <c r="B690" s="94">
        <v>44601</v>
      </c>
      <c r="C690" s="120">
        <f t="shared" si="494"/>
        <v>197.12359388648912</v>
      </c>
      <c r="D690" s="72">
        <f t="shared" si="503"/>
        <v>9.9999999999994429E-4</v>
      </c>
      <c r="E690" s="22">
        <v>1000</v>
      </c>
      <c r="F690" s="96">
        <f t="shared" si="496"/>
        <v>197123.59388648911</v>
      </c>
      <c r="G690" s="72">
        <f t="shared" si="497"/>
        <v>0.11615158412538903</v>
      </c>
      <c r="H690" s="21">
        <v>100</v>
      </c>
      <c r="I690" s="72">
        <f t="shared" si="504"/>
        <v>0</v>
      </c>
      <c r="J690" s="22">
        <v>5000</v>
      </c>
      <c r="K690" s="96">
        <f t="shared" si="498"/>
        <v>500000</v>
      </c>
      <c r="L690" s="72">
        <f t="shared" si="499"/>
        <v>0.29461613862487035</v>
      </c>
      <c r="M690" s="21">
        <v>100</v>
      </c>
      <c r="N690" s="72">
        <f t="shared" si="505"/>
        <v>0</v>
      </c>
      <c r="O690" s="22">
        <v>10000</v>
      </c>
      <c r="P690" s="96">
        <f t="shared" si="500"/>
        <v>1000000</v>
      </c>
      <c r="Q690" s="72">
        <f t="shared" si="501"/>
        <v>0.5892322772497407</v>
      </c>
      <c r="R690" s="120">
        <f t="shared" si="502"/>
        <v>1697123.593886489</v>
      </c>
      <c r="S690" s="99">
        <f t="shared" si="495"/>
        <v>1</v>
      </c>
      <c r="V690" s="116" t="s">
        <v>805</v>
      </c>
      <c r="W690" s="116"/>
      <c r="X690" s="72">
        <f t="shared" si="474"/>
        <v>0.12356449986629185</v>
      </c>
      <c r="Y690" s="71">
        <f t="shared" si="475"/>
        <v>1235.722226475335</v>
      </c>
      <c r="Z690" s="72">
        <f t="shared" si="476"/>
        <v>0.31248046997062684</v>
      </c>
      <c r="AA690" s="71">
        <f t="shared" si="477"/>
        <v>3125</v>
      </c>
      <c r="AB690" s="72">
        <f t="shared" si="478"/>
        <v>0.62496093994125368</v>
      </c>
      <c r="AC690" s="71">
        <f t="shared" si="479"/>
        <v>6250</v>
      </c>
      <c r="AD690" s="71">
        <f t="shared" si="480"/>
        <v>10610.722226475335</v>
      </c>
      <c r="AE690" s="72">
        <f t="shared" si="481"/>
        <v>1.1635695983960628E-4</v>
      </c>
      <c r="AG690" s="116" t="s">
        <v>1697</v>
      </c>
      <c r="AH690" s="116"/>
      <c r="AI690" s="82">
        <f t="shared" si="462"/>
        <v>0.12356449986629185</v>
      </c>
      <c r="AJ690" s="71">
        <f t="shared" si="463"/>
        <v>1235.722226475335</v>
      </c>
      <c r="AK690" s="117">
        <f t="shared" si="464"/>
        <v>0.31248046997062684</v>
      </c>
      <c r="AL690" s="118">
        <f t="shared" si="465"/>
        <v>3125</v>
      </c>
      <c r="AM690" s="82">
        <f t="shared" si="466"/>
        <v>0.62496093994125368</v>
      </c>
      <c r="AN690" s="71">
        <f t="shared" si="467"/>
        <v>6250</v>
      </c>
      <c r="AO690" s="71">
        <f t="shared" si="468"/>
        <v>10610.722226475335</v>
      </c>
      <c r="AP690" s="72">
        <f t="shared" si="482"/>
        <v>1.1635695983969185E-4</v>
      </c>
      <c r="AR690" s="116" t="s">
        <v>805</v>
      </c>
      <c r="AS690" s="116"/>
      <c r="AT690" s="25">
        <f t="shared" si="490"/>
        <v>0.62111875144157824</v>
      </c>
      <c r="AU690" s="48">
        <f t="shared" si="469"/>
        <v>6590.5185412017627</v>
      </c>
      <c r="AV690" s="25">
        <f t="shared" si="491"/>
        <v>0.31414763879278351</v>
      </c>
      <c r="AW690" s="48">
        <f t="shared" si="470"/>
        <v>3333.333333333333</v>
      </c>
      <c r="AX690" s="25">
        <f t="shared" si="492"/>
        <v>0.31414763879278351</v>
      </c>
      <c r="AY690" s="48">
        <f t="shared" si="471"/>
        <v>3333.333333333333</v>
      </c>
      <c r="AZ690" s="48">
        <f t="shared" si="472"/>
        <v>13257.185207868428</v>
      </c>
      <c r="BA690" s="25">
        <f t="shared" si="493"/>
        <v>4.96878177134543E-4</v>
      </c>
      <c r="BC690" s="116" t="s">
        <v>1697</v>
      </c>
      <c r="BD690" s="116"/>
      <c r="BE690" s="56">
        <f t="shared" si="483"/>
        <v>0.33333333333333331</v>
      </c>
      <c r="BF690" s="48">
        <f t="shared" si="484"/>
        <v>4419.061735956142</v>
      </c>
      <c r="BG690" s="56">
        <f t="shared" si="485"/>
        <v>0.33333333333333331</v>
      </c>
      <c r="BH690" s="48">
        <f t="shared" si="486"/>
        <v>3334.4444444444439</v>
      </c>
      <c r="BI690" s="56">
        <f t="shared" si="487"/>
        <v>0.33333333333333331</v>
      </c>
      <c r="BJ690" s="48">
        <f t="shared" si="488"/>
        <v>3334.4444444444439</v>
      </c>
      <c r="BK690" s="48">
        <f t="shared" si="473"/>
        <v>13257.185207868428</v>
      </c>
      <c r="BL690" s="51">
        <f t="shared" si="489"/>
        <v>4.9687817713461868E-4</v>
      </c>
    </row>
    <row r="691" spans="2:64" x14ac:dyDescent="0.2">
      <c r="B691" s="94">
        <v>44602</v>
      </c>
      <c r="C691" s="120">
        <f t="shared" si="494"/>
        <v>197.32071748037561</v>
      </c>
      <c r="D691" s="72">
        <f t="shared" si="503"/>
        <v>9.9999999999999395E-4</v>
      </c>
      <c r="E691" s="22">
        <v>1000</v>
      </c>
      <c r="F691" s="96">
        <f t="shared" si="496"/>
        <v>197320.71748037561</v>
      </c>
      <c r="G691" s="72">
        <f t="shared" si="497"/>
        <v>0.11625423259623709</v>
      </c>
      <c r="H691" s="21">
        <v>100</v>
      </c>
      <c r="I691" s="72">
        <f t="shared" si="504"/>
        <v>0</v>
      </c>
      <c r="J691" s="22">
        <v>5000</v>
      </c>
      <c r="K691" s="96">
        <f t="shared" si="498"/>
        <v>500000</v>
      </c>
      <c r="L691" s="72">
        <f t="shared" si="499"/>
        <v>0.29458192246792098</v>
      </c>
      <c r="M691" s="21">
        <v>100</v>
      </c>
      <c r="N691" s="72">
        <f t="shared" si="505"/>
        <v>0</v>
      </c>
      <c r="O691" s="22">
        <v>10000</v>
      </c>
      <c r="P691" s="96">
        <f t="shared" si="500"/>
        <v>1000000</v>
      </c>
      <c r="Q691" s="72">
        <f t="shared" si="501"/>
        <v>0.58916384493584195</v>
      </c>
      <c r="R691" s="120">
        <f t="shared" si="502"/>
        <v>1697320.7174803757</v>
      </c>
      <c r="S691" s="99">
        <f t="shared" si="495"/>
        <v>1</v>
      </c>
      <c r="V691" s="116" t="s">
        <v>806</v>
      </c>
      <c r="W691" s="116"/>
      <c r="X691" s="72">
        <f t="shared" si="474"/>
        <v>0.12368806436615816</v>
      </c>
      <c r="Y691" s="71">
        <f t="shared" si="475"/>
        <v>1236.9579487018104</v>
      </c>
      <c r="Z691" s="72">
        <f t="shared" si="476"/>
        <v>0.31248046997062684</v>
      </c>
      <c r="AA691" s="71">
        <f t="shared" si="477"/>
        <v>3125</v>
      </c>
      <c r="AB691" s="72">
        <f t="shared" si="478"/>
        <v>0.62496093994125368</v>
      </c>
      <c r="AC691" s="71">
        <f t="shared" si="479"/>
        <v>6250</v>
      </c>
      <c r="AD691" s="71">
        <f t="shared" si="480"/>
        <v>10611.957948701811</v>
      </c>
      <c r="AE691" s="72">
        <f t="shared" si="481"/>
        <v>1.1645976589539247E-4</v>
      </c>
      <c r="AG691" s="116" t="s">
        <v>1698</v>
      </c>
      <c r="AH691" s="116"/>
      <c r="AI691" s="82">
        <f t="shared" si="462"/>
        <v>0.12368806436615816</v>
      </c>
      <c r="AJ691" s="71">
        <f t="shared" si="463"/>
        <v>1236.9579487018104</v>
      </c>
      <c r="AK691" s="117">
        <f t="shared" si="464"/>
        <v>0.31248046997062684</v>
      </c>
      <c r="AL691" s="118">
        <f t="shared" si="465"/>
        <v>3125</v>
      </c>
      <c r="AM691" s="82">
        <f t="shared" si="466"/>
        <v>0.62496093994125368</v>
      </c>
      <c r="AN691" s="71">
        <f t="shared" si="467"/>
        <v>6250</v>
      </c>
      <c r="AO691" s="71">
        <f t="shared" si="468"/>
        <v>10611.957948701811</v>
      </c>
      <c r="AP691" s="72">
        <f t="shared" si="482"/>
        <v>1.1645976589536033E-4</v>
      </c>
      <c r="AR691" s="116" t="s">
        <v>806</v>
      </c>
      <c r="AS691" s="116"/>
      <c r="AT691" s="25">
        <f t="shared" si="490"/>
        <v>0.62166747094488883</v>
      </c>
      <c r="AU691" s="48">
        <f t="shared" si="469"/>
        <v>6597.1090597429647</v>
      </c>
      <c r="AV691" s="25">
        <f t="shared" si="491"/>
        <v>0.3141110574925628</v>
      </c>
      <c r="AW691" s="48">
        <f t="shared" si="470"/>
        <v>3333.333333333333</v>
      </c>
      <c r="AX691" s="25">
        <f t="shared" si="492"/>
        <v>0.3141110574925628</v>
      </c>
      <c r="AY691" s="48">
        <f t="shared" si="471"/>
        <v>3333.333333333333</v>
      </c>
      <c r="AZ691" s="48">
        <f t="shared" si="472"/>
        <v>13263.775726409629</v>
      </c>
      <c r="BA691" s="25">
        <f t="shared" si="493"/>
        <v>4.9712804323572002E-4</v>
      </c>
      <c r="BC691" s="116" t="s">
        <v>1698</v>
      </c>
      <c r="BD691" s="116"/>
      <c r="BE691" s="56">
        <f t="shared" si="483"/>
        <v>0.33333333333333331</v>
      </c>
      <c r="BF691" s="48">
        <f t="shared" si="484"/>
        <v>4421.2585754698757</v>
      </c>
      <c r="BG691" s="56">
        <f t="shared" si="485"/>
        <v>0.33333333333333331</v>
      </c>
      <c r="BH691" s="48">
        <f t="shared" si="486"/>
        <v>3334.4444444444439</v>
      </c>
      <c r="BI691" s="56">
        <f t="shared" si="487"/>
        <v>0.33333333333333331</v>
      </c>
      <c r="BJ691" s="48">
        <f t="shared" si="488"/>
        <v>3334.4444444444439</v>
      </c>
      <c r="BK691" s="48">
        <f t="shared" si="473"/>
        <v>13263.775726409629</v>
      </c>
      <c r="BL691" s="51">
        <f t="shared" si="489"/>
        <v>4.9712804323576165E-4</v>
      </c>
    </row>
    <row r="692" spans="2:64" x14ac:dyDescent="0.2">
      <c r="B692" s="94">
        <v>44603</v>
      </c>
      <c r="C692" s="120">
        <f t="shared" si="494"/>
        <v>197.51803819785599</v>
      </c>
      <c r="D692" s="72">
        <f t="shared" si="503"/>
        <v>1.0000000000000241E-3</v>
      </c>
      <c r="E692" s="22">
        <v>1000</v>
      </c>
      <c r="F692" s="96">
        <f t="shared" si="496"/>
        <v>197518.03819785599</v>
      </c>
      <c r="G692" s="72">
        <f t="shared" si="497"/>
        <v>0.11635695983975994</v>
      </c>
      <c r="H692" s="21">
        <v>100</v>
      </c>
      <c r="I692" s="72">
        <f t="shared" si="504"/>
        <v>0</v>
      </c>
      <c r="J692" s="22">
        <v>5000</v>
      </c>
      <c r="K692" s="96">
        <f t="shared" si="498"/>
        <v>500000</v>
      </c>
      <c r="L692" s="72">
        <f t="shared" si="499"/>
        <v>0.29454768005341336</v>
      </c>
      <c r="M692" s="21">
        <v>100</v>
      </c>
      <c r="N692" s="72">
        <f t="shared" si="505"/>
        <v>0</v>
      </c>
      <c r="O692" s="22">
        <v>10000</v>
      </c>
      <c r="P692" s="96">
        <f t="shared" si="500"/>
        <v>1000000</v>
      </c>
      <c r="Q692" s="72">
        <f t="shared" si="501"/>
        <v>0.58909536010682673</v>
      </c>
      <c r="R692" s="120">
        <f t="shared" si="502"/>
        <v>1697518.0381978559</v>
      </c>
      <c r="S692" s="99">
        <f t="shared" si="495"/>
        <v>1</v>
      </c>
      <c r="V692" s="116" t="s">
        <v>807</v>
      </c>
      <c r="W692" s="116"/>
      <c r="X692" s="72">
        <f t="shared" si="474"/>
        <v>0.12381175243052431</v>
      </c>
      <c r="Y692" s="71">
        <f t="shared" si="475"/>
        <v>1238.1949066505122</v>
      </c>
      <c r="Z692" s="72">
        <f t="shared" si="476"/>
        <v>0.31248046997062684</v>
      </c>
      <c r="AA692" s="71">
        <f t="shared" si="477"/>
        <v>3125</v>
      </c>
      <c r="AB692" s="72">
        <f t="shared" si="478"/>
        <v>0.62496093994125368</v>
      </c>
      <c r="AC692" s="71">
        <f t="shared" si="479"/>
        <v>6250</v>
      </c>
      <c r="AD692" s="71">
        <f t="shared" si="480"/>
        <v>10613.194906650511</v>
      </c>
      <c r="AE692" s="72">
        <f t="shared" si="481"/>
        <v>1.1656265080203085E-4</v>
      </c>
      <c r="AG692" s="116" t="s">
        <v>1699</v>
      </c>
      <c r="AH692" s="116"/>
      <c r="AI692" s="82">
        <f t="shared" si="462"/>
        <v>0.12381175243052431</v>
      </c>
      <c r="AJ692" s="71">
        <f t="shared" si="463"/>
        <v>1238.1949066505122</v>
      </c>
      <c r="AK692" s="117">
        <f t="shared" si="464"/>
        <v>0.31248046997062684</v>
      </c>
      <c r="AL692" s="118">
        <f t="shared" si="465"/>
        <v>3125</v>
      </c>
      <c r="AM692" s="82">
        <f t="shared" si="466"/>
        <v>0.62496093994125368</v>
      </c>
      <c r="AN692" s="71">
        <f t="shared" si="467"/>
        <v>6250</v>
      </c>
      <c r="AO692" s="71">
        <f t="shared" si="468"/>
        <v>10613.194906650511</v>
      </c>
      <c r="AP692" s="72">
        <f t="shared" si="482"/>
        <v>1.165626508019546E-4</v>
      </c>
      <c r="AR692" s="116" t="s">
        <v>807</v>
      </c>
      <c r="AS692" s="116"/>
      <c r="AT692" s="25">
        <f t="shared" si="490"/>
        <v>0.62221661119825933</v>
      </c>
      <c r="AU692" s="48">
        <f t="shared" si="469"/>
        <v>6603.706168802707</v>
      </c>
      <c r="AV692" s="25">
        <f t="shared" si="491"/>
        <v>0.31407444814233809</v>
      </c>
      <c r="AW692" s="48">
        <f t="shared" si="470"/>
        <v>3333.333333333333</v>
      </c>
      <c r="AX692" s="25">
        <f t="shared" si="492"/>
        <v>0.31407444814233809</v>
      </c>
      <c r="AY692" s="48">
        <f t="shared" si="471"/>
        <v>3333.333333333333</v>
      </c>
      <c r="AZ692" s="48">
        <f t="shared" si="472"/>
        <v>13270.372835469374</v>
      </c>
      <c r="BA692" s="25">
        <f t="shared" si="493"/>
        <v>4.9737791077162242E-4</v>
      </c>
      <c r="BC692" s="116" t="s">
        <v>1699</v>
      </c>
      <c r="BD692" s="116"/>
      <c r="BE692" s="56">
        <f t="shared" si="483"/>
        <v>0.33333333333333331</v>
      </c>
      <c r="BF692" s="48">
        <f t="shared" si="484"/>
        <v>4423.4576118231244</v>
      </c>
      <c r="BG692" s="56">
        <f t="shared" si="485"/>
        <v>0.33333333333333331</v>
      </c>
      <c r="BH692" s="48">
        <f t="shared" si="486"/>
        <v>3334.4444444444439</v>
      </c>
      <c r="BI692" s="56">
        <f t="shared" si="487"/>
        <v>0.33333333333333331</v>
      </c>
      <c r="BJ692" s="48">
        <f t="shared" si="488"/>
        <v>3334.4444444444439</v>
      </c>
      <c r="BK692" s="48">
        <f t="shared" si="473"/>
        <v>13270.372835469374</v>
      </c>
      <c r="BL692" s="51">
        <f t="shared" si="489"/>
        <v>4.9737791077153481E-4</v>
      </c>
    </row>
    <row r="693" spans="2:64" x14ac:dyDescent="0.2">
      <c r="B693" s="94">
        <v>44604</v>
      </c>
      <c r="C693" s="120">
        <f t="shared" si="494"/>
        <v>197.71555623605383</v>
      </c>
      <c r="D693" s="72">
        <f t="shared" si="503"/>
        <v>9.9999999999992846E-4</v>
      </c>
      <c r="E693" s="22">
        <v>1000</v>
      </c>
      <c r="F693" s="96">
        <f t="shared" si="496"/>
        <v>197715.55623605382</v>
      </c>
      <c r="G693" s="72">
        <f t="shared" si="497"/>
        <v>0.11645976589529644</v>
      </c>
      <c r="H693" s="21">
        <v>100</v>
      </c>
      <c r="I693" s="72">
        <f t="shared" si="504"/>
        <v>0</v>
      </c>
      <c r="J693" s="22">
        <v>5000</v>
      </c>
      <c r="K693" s="96">
        <f t="shared" si="498"/>
        <v>500000</v>
      </c>
      <c r="L693" s="72">
        <f t="shared" si="499"/>
        <v>0.2945134113682345</v>
      </c>
      <c r="M693" s="21">
        <v>100</v>
      </c>
      <c r="N693" s="72">
        <f t="shared" si="505"/>
        <v>0</v>
      </c>
      <c r="O693" s="22">
        <v>10000</v>
      </c>
      <c r="P693" s="96">
        <f t="shared" si="500"/>
        <v>1000000</v>
      </c>
      <c r="Q693" s="72">
        <f t="shared" si="501"/>
        <v>0.589026822736469</v>
      </c>
      <c r="R693" s="120">
        <f t="shared" si="502"/>
        <v>1697715.5562360538</v>
      </c>
      <c r="S693" s="99">
        <f t="shared" si="495"/>
        <v>1</v>
      </c>
      <c r="V693" s="116" t="s">
        <v>808</v>
      </c>
      <c r="W693" s="116"/>
      <c r="X693" s="72">
        <f t="shared" si="474"/>
        <v>0.12393556418295482</v>
      </c>
      <c r="Y693" s="71">
        <f t="shared" si="475"/>
        <v>1239.4331015571624</v>
      </c>
      <c r="Z693" s="72">
        <f t="shared" si="476"/>
        <v>0.31248046997062684</v>
      </c>
      <c r="AA693" s="71">
        <f t="shared" si="477"/>
        <v>3125</v>
      </c>
      <c r="AB693" s="72">
        <f t="shared" si="478"/>
        <v>0.62496093994125368</v>
      </c>
      <c r="AC693" s="71">
        <f t="shared" si="479"/>
        <v>6250</v>
      </c>
      <c r="AD693" s="71">
        <f t="shared" si="480"/>
        <v>10614.433101557162</v>
      </c>
      <c r="AE693" s="72">
        <f t="shared" si="481"/>
        <v>1.1666561459973773E-4</v>
      </c>
      <c r="AG693" s="116" t="s">
        <v>1700</v>
      </c>
      <c r="AH693" s="116"/>
      <c r="AI693" s="82">
        <f t="shared" ref="AI693:AI756" si="506">X693</f>
        <v>0.12393556418295482</v>
      </c>
      <c r="AJ693" s="71">
        <f t="shared" ref="AJ693:AJ756" si="507">Y693</f>
        <v>1239.4331015571624</v>
      </c>
      <c r="AK693" s="117">
        <f t="shared" ref="AK693:AK756" si="508">Z693</f>
        <v>0.31248046997062684</v>
      </c>
      <c r="AL693" s="118">
        <f t="shared" ref="AL693:AL756" si="509">AA693</f>
        <v>3125</v>
      </c>
      <c r="AM693" s="82">
        <f t="shared" ref="AM693:AM756" si="510">AB693</f>
        <v>0.62496093994125368</v>
      </c>
      <c r="AN693" s="71">
        <f t="shared" ref="AN693:AN756" si="511">AC693</f>
        <v>6250</v>
      </c>
      <c r="AO693" s="71">
        <f t="shared" ref="AO693:AO756" si="512">AD693</f>
        <v>10614.433101557162</v>
      </c>
      <c r="AP693" s="72">
        <f t="shared" si="482"/>
        <v>1.1666561459966474E-4</v>
      </c>
      <c r="AR693" s="116" t="s">
        <v>808</v>
      </c>
      <c r="AS693" s="116"/>
      <c r="AT693" s="25">
        <f t="shared" si="490"/>
        <v>0.62276617241120125</v>
      </c>
      <c r="AU693" s="48">
        <f t="shared" ref="AU693:AU756" si="513">AU692*(1+D696)</f>
        <v>6610.3098749715091</v>
      </c>
      <c r="AV693" s="25">
        <f t="shared" si="491"/>
        <v>0.31403781072814196</v>
      </c>
      <c r="AW693" s="48">
        <f t="shared" ref="AW693:AW756" si="514">AW692*(1+I696)</f>
        <v>3333.333333333333</v>
      </c>
      <c r="AX693" s="25">
        <f t="shared" si="492"/>
        <v>0.31403781072814196</v>
      </c>
      <c r="AY693" s="48">
        <f t="shared" ref="AY693:AY756" si="515">AY692*(1+N696)</f>
        <v>3333.333333333333</v>
      </c>
      <c r="AZ693" s="48">
        <f t="shared" ref="AZ693:AZ756" si="516">AU693+AW693+AY693</f>
        <v>13276.976541638174</v>
      </c>
      <c r="BA693" s="25">
        <f t="shared" si="493"/>
        <v>4.976277796166907E-4</v>
      </c>
      <c r="BC693" s="116" t="s">
        <v>1700</v>
      </c>
      <c r="BD693" s="116"/>
      <c r="BE693" s="56">
        <f t="shared" si="483"/>
        <v>0.33333333333333331</v>
      </c>
      <c r="BF693" s="48">
        <f t="shared" si="484"/>
        <v>4425.6588472127241</v>
      </c>
      <c r="BG693" s="56">
        <f t="shared" si="485"/>
        <v>0.33333333333333331</v>
      </c>
      <c r="BH693" s="48">
        <f t="shared" si="486"/>
        <v>3334.4444444444439</v>
      </c>
      <c r="BI693" s="56">
        <f t="shared" si="487"/>
        <v>0.33333333333333331</v>
      </c>
      <c r="BJ693" s="48">
        <f t="shared" si="488"/>
        <v>3334.4444444444439</v>
      </c>
      <c r="BK693" s="48">
        <f t="shared" ref="BK693:BK756" si="517">AZ693</f>
        <v>13276.976541638174</v>
      </c>
      <c r="BL693" s="51">
        <f t="shared" si="489"/>
        <v>4.9762777961670501E-4</v>
      </c>
    </row>
    <row r="694" spans="2:64" x14ac:dyDescent="0.2">
      <c r="B694" s="94">
        <v>44605</v>
      </c>
      <c r="C694" s="120">
        <f t="shared" si="494"/>
        <v>197.91327179228989</v>
      </c>
      <c r="D694" s="72">
        <f t="shared" si="503"/>
        <v>1.0000000000000423E-3</v>
      </c>
      <c r="E694" s="22">
        <v>1000</v>
      </c>
      <c r="F694" s="96">
        <f t="shared" si="496"/>
        <v>197913.27179228989</v>
      </c>
      <c r="G694" s="72">
        <f t="shared" si="497"/>
        <v>0.1165626508021672</v>
      </c>
      <c r="H694" s="21">
        <v>100</v>
      </c>
      <c r="I694" s="72">
        <f t="shared" si="504"/>
        <v>0</v>
      </c>
      <c r="J694" s="22">
        <v>5000</v>
      </c>
      <c r="K694" s="96">
        <f t="shared" si="498"/>
        <v>500000</v>
      </c>
      <c r="L694" s="72">
        <f t="shared" si="499"/>
        <v>0.2944791163992776</v>
      </c>
      <c r="M694" s="21">
        <v>100</v>
      </c>
      <c r="N694" s="72">
        <f t="shared" si="505"/>
        <v>0</v>
      </c>
      <c r="O694" s="22">
        <v>10000</v>
      </c>
      <c r="P694" s="96">
        <f t="shared" si="500"/>
        <v>1000000</v>
      </c>
      <c r="Q694" s="72">
        <f t="shared" si="501"/>
        <v>0.58895823279855519</v>
      </c>
      <c r="R694" s="120">
        <f t="shared" si="502"/>
        <v>1697913.2717922898</v>
      </c>
      <c r="S694" s="99">
        <f t="shared" si="495"/>
        <v>1</v>
      </c>
      <c r="V694" s="116" t="s">
        <v>809</v>
      </c>
      <c r="W694" s="116"/>
      <c r="X694" s="72">
        <f t="shared" si="474"/>
        <v>0.12405949974713776</v>
      </c>
      <c r="Y694" s="71">
        <f t="shared" si="475"/>
        <v>1240.6725346587195</v>
      </c>
      <c r="Z694" s="72">
        <f t="shared" si="476"/>
        <v>0.31248046997062684</v>
      </c>
      <c r="AA694" s="71">
        <f t="shared" si="477"/>
        <v>3125</v>
      </c>
      <c r="AB694" s="72">
        <f t="shared" si="478"/>
        <v>0.62496093994125368</v>
      </c>
      <c r="AC694" s="71">
        <f t="shared" si="479"/>
        <v>6250</v>
      </c>
      <c r="AD694" s="71">
        <f t="shared" si="480"/>
        <v>10615.672534658719</v>
      </c>
      <c r="AE694" s="72">
        <f t="shared" si="481"/>
        <v>1.1676865732705164E-4</v>
      </c>
      <c r="AG694" s="116" t="s">
        <v>1701</v>
      </c>
      <c r="AH694" s="116"/>
      <c r="AI694" s="82">
        <f t="shared" si="506"/>
        <v>0.12405949974713776</v>
      </c>
      <c r="AJ694" s="71">
        <f t="shared" si="507"/>
        <v>1240.6725346587195</v>
      </c>
      <c r="AK694" s="117">
        <f t="shared" si="508"/>
        <v>0.31248046997062684</v>
      </c>
      <c r="AL694" s="118">
        <f t="shared" si="509"/>
        <v>3125</v>
      </c>
      <c r="AM694" s="82">
        <f t="shared" si="510"/>
        <v>0.62496093994125368</v>
      </c>
      <c r="AN694" s="71">
        <f t="shared" si="511"/>
        <v>6250</v>
      </c>
      <c r="AO694" s="71">
        <f t="shared" si="512"/>
        <v>10615.672534658719</v>
      </c>
      <c r="AP694" s="72">
        <f t="shared" si="482"/>
        <v>1.1676865732712649E-4</v>
      </c>
      <c r="AR694" s="116" t="s">
        <v>809</v>
      </c>
      <c r="AS694" s="116"/>
      <c r="AT694" s="25">
        <f t="shared" si="490"/>
        <v>0.62331615479312685</v>
      </c>
      <c r="AU694" s="48">
        <f t="shared" si="513"/>
        <v>6616.92018484648</v>
      </c>
      <c r="AV694" s="25">
        <f t="shared" si="491"/>
        <v>0.31400114523601358</v>
      </c>
      <c r="AW694" s="48">
        <f t="shared" si="514"/>
        <v>3333.333333333333</v>
      </c>
      <c r="AX694" s="25">
        <f t="shared" si="492"/>
        <v>0.31400114523601358</v>
      </c>
      <c r="AY694" s="48">
        <f t="shared" si="515"/>
        <v>3333.333333333333</v>
      </c>
      <c r="AZ694" s="48">
        <f t="shared" si="516"/>
        <v>13283.586851513144</v>
      </c>
      <c r="BA694" s="25">
        <f t="shared" si="493"/>
        <v>4.9787764964706041E-4</v>
      </c>
      <c r="BC694" s="116" t="s">
        <v>1701</v>
      </c>
      <c r="BD694" s="116"/>
      <c r="BE694" s="56">
        <f t="shared" si="483"/>
        <v>0.33333333333333331</v>
      </c>
      <c r="BF694" s="48">
        <f t="shared" si="484"/>
        <v>4427.8622838377141</v>
      </c>
      <c r="BG694" s="56">
        <f t="shared" si="485"/>
        <v>0.33333333333333331</v>
      </c>
      <c r="BH694" s="48">
        <f t="shared" si="486"/>
        <v>3334.4444444444439</v>
      </c>
      <c r="BI694" s="56">
        <f t="shared" si="487"/>
        <v>0.33333333333333331</v>
      </c>
      <c r="BJ694" s="48">
        <f t="shared" si="488"/>
        <v>3334.4444444444439</v>
      </c>
      <c r="BK694" s="48">
        <f t="shared" si="517"/>
        <v>13283.586851513144</v>
      </c>
      <c r="BL694" s="51">
        <f t="shared" si="489"/>
        <v>4.9787764964714931E-4</v>
      </c>
    </row>
    <row r="695" spans="2:64" x14ac:dyDescent="0.2">
      <c r="B695" s="94">
        <v>44606</v>
      </c>
      <c r="C695" s="120">
        <f t="shared" si="494"/>
        <v>198.11118506408218</v>
      </c>
      <c r="D695" s="72">
        <f t="shared" si="503"/>
        <v>9.9999999999999048E-4</v>
      </c>
      <c r="E695" s="22">
        <v>1000</v>
      </c>
      <c r="F695" s="96">
        <f t="shared" si="496"/>
        <v>198111.18506408218</v>
      </c>
      <c r="G695" s="72">
        <f t="shared" si="497"/>
        <v>0.11666561459967417</v>
      </c>
      <c r="H695" s="21">
        <v>100</v>
      </c>
      <c r="I695" s="72">
        <f t="shared" si="504"/>
        <v>0</v>
      </c>
      <c r="J695" s="22">
        <v>5000</v>
      </c>
      <c r="K695" s="96">
        <f t="shared" si="498"/>
        <v>500000</v>
      </c>
      <c r="L695" s="72">
        <f t="shared" si="499"/>
        <v>0.29444479513344196</v>
      </c>
      <c r="M695" s="21">
        <v>100</v>
      </c>
      <c r="N695" s="72">
        <f t="shared" si="505"/>
        <v>0</v>
      </c>
      <c r="O695" s="22">
        <v>10000</v>
      </c>
      <c r="P695" s="96">
        <f t="shared" si="500"/>
        <v>1000000</v>
      </c>
      <c r="Q695" s="72">
        <f t="shared" si="501"/>
        <v>0.58888959026688392</v>
      </c>
      <c r="R695" s="120">
        <f t="shared" si="502"/>
        <v>1698111.185064082</v>
      </c>
      <c r="S695" s="99">
        <f t="shared" si="495"/>
        <v>1</v>
      </c>
      <c r="V695" s="116" t="s">
        <v>810</v>
      </c>
      <c r="W695" s="116"/>
      <c r="X695" s="72">
        <f t="shared" si="474"/>
        <v>0.12418355924688489</v>
      </c>
      <c r="Y695" s="71">
        <f t="shared" si="475"/>
        <v>1241.9132071933782</v>
      </c>
      <c r="Z695" s="72">
        <f t="shared" si="476"/>
        <v>0.31248046997062684</v>
      </c>
      <c r="AA695" s="71">
        <f t="shared" si="477"/>
        <v>3125</v>
      </c>
      <c r="AB695" s="72">
        <f t="shared" si="478"/>
        <v>0.62496093994125368</v>
      </c>
      <c r="AC695" s="71">
        <f t="shared" si="479"/>
        <v>6250</v>
      </c>
      <c r="AD695" s="71">
        <f t="shared" si="480"/>
        <v>10616.913207193378</v>
      </c>
      <c r="AE695" s="72">
        <f t="shared" si="481"/>
        <v>1.1687177902374732E-4</v>
      </c>
      <c r="AG695" s="116" t="s">
        <v>1702</v>
      </c>
      <c r="AH695" s="116"/>
      <c r="AI695" s="82">
        <f t="shared" si="506"/>
        <v>0.12418355924688489</v>
      </c>
      <c r="AJ695" s="71">
        <f t="shared" si="507"/>
        <v>1241.9132071933782</v>
      </c>
      <c r="AK695" s="117">
        <f t="shared" si="508"/>
        <v>0.31248046997062684</v>
      </c>
      <c r="AL695" s="118">
        <f t="shared" si="509"/>
        <v>3125</v>
      </c>
      <c r="AM695" s="82">
        <f t="shared" si="510"/>
        <v>0.62496093994125368</v>
      </c>
      <c r="AN695" s="71">
        <f t="shared" si="511"/>
        <v>6250</v>
      </c>
      <c r="AO695" s="71">
        <f t="shared" si="512"/>
        <v>10616.913207193378</v>
      </c>
      <c r="AP695" s="72">
        <f t="shared" si="482"/>
        <v>1.1687177902364176E-4</v>
      </c>
      <c r="AR695" s="116" t="s">
        <v>810</v>
      </c>
      <c r="AS695" s="116"/>
      <c r="AT695" s="25">
        <f t="shared" si="490"/>
        <v>0.62386655855334849</v>
      </c>
      <c r="AU695" s="48">
        <f t="shared" si="513"/>
        <v>6623.5371050313261</v>
      </c>
      <c r="AV695" s="25">
        <f t="shared" si="491"/>
        <v>0.31396445165199882</v>
      </c>
      <c r="AW695" s="48">
        <f t="shared" si="514"/>
        <v>3333.333333333333</v>
      </c>
      <c r="AX695" s="25">
        <f t="shared" si="492"/>
        <v>0.31396445165199882</v>
      </c>
      <c r="AY695" s="48">
        <f t="shared" si="515"/>
        <v>3333.333333333333</v>
      </c>
      <c r="AZ695" s="48">
        <f t="shared" si="516"/>
        <v>13290.20377169799</v>
      </c>
      <c r="BA695" s="25">
        <f t="shared" si="493"/>
        <v>4.98127520737545E-4</v>
      </c>
      <c r="BC695" s="116" t="s">
        <v>1702</v>
      </c>
      <c r="BD695" s="116"/>
      <c r="BE695" s="56">
        <f t="shared" si="483"/>
        <v>0.33333333333333331</v>
      </c>
      <c r="BF695" s="48">
        <f t="shared" si="484"/>
        <v>4430.0679238993298</v>
      </c>
      <c r="BG695" s="56">
        <f t="shared" si="485"/>
        <v>0.33333333333333331</v>
      </c>
      <c r="BH695" s="48">
        <f t="shared" si="486"/>
        <v>3334.4444444444439</v>
      </c>
      <c r="BI695" s="56">
        <f t="shared" si="487"/>
        <v>0.33333333333333331</v>
      </c>
      <c r="BJ695" s="48">
        <f t="shared" si="488"/>
        <v>3334.4444444444439</v>
      </c>
      <c r="BK695" s="48">
        <f t="shared" si="517"/>
        <v>13290.20377169799</v>
      </c>
      <c r="BL695" s="51">
        <f t="shared" si="489"/>
        <v>4.9812752073763455E-4</v>
      </c>
    </row>
    <row r="696" spans="2:64" x14ac:dyDescent="0.2">
      <c r="B696" s="94">
        <v>44607</v>
      </c>
      <c r="C696" s="120">
        <f t="shared" si="494"/>
        <v>198.30929624914626</v>
      </c>
      <c r="D696" s="72">
        <f t="shared" si="503"/>
        <v>9.9999999999998224E-4</v>
      </c>
      <c r="E696" s="22">
        <v>1000</v>
      </c>
      <c r="F696" s="96">
        <f t="shared" si="496"/>
        <v>198309.29624914625</v>
      </c>
      <c r="G696" s="72">
        <f t="shared" si="497"/>
        <v>0.1167686573271008</v>
      </c>
      <c r="H696" s="21">
        <v>100</v>
      </c>
      <c r="I696" s="72">
        <f t="shared" si="504"/>
        <v>0</v>
      </c>
      <c r="J696" s="22">
        <v>5000</v>
      </c>
      <c r="K696" s="96">
        <f t="shared" si="498"/>
        <v>500000</v>
      </c>
      <c r="L696" s="72">
        <f t="shared" si="499"/>
        <v>0.29441044755763307</v>
      </c>
      <c r="M696" s="21">
        <v>100</v>
      </c>
      <c r="N696" s="72">
        <f t="shared" si="505"/>
        <v>0</v>
      </c>
      <c r="O696" s="22">
        <v>10000</v>
      </c>
      <c r="P696" s="96">
        <f t="shared" si="500"/>
        <v>1000000</v>
      </c>
      <c r="Q696" s="72">
        <f t="shared" si="501"/>
        <v>0.58882089511526614</v>
      </c>
      <c r="R696" s="120">
        <f t="shared" si="502"/>
        <v>1698309.2962491461</v>
      </c>
      <c r="S696" s="99">
        <f t="shared" si="495"/>
        <v>1</v>
      </c>
      <c r="V696" s="116" t="s">
        <v>811</v>
      </c>
      <c r="W696" s="116"/>
      <c r="X696" s="72">
        <f t="shared" si="474"/>
        <v>0.12430774280613176</v>
      </c>
      <c r="Y696" s="71">
        <f t="shared" si="475"/>
        <v>1243.1551204005714</v>
      </c>
      <c r="Z696" s="72">
        <f t="shared" si="476"/>
        <v>0.31248046997062684</v>
      </c>
      <c r="AA696" s="71">
        <f t="shared" si="477"/>
        <v>3125</v>
      </c>
      <c r="AB696" s="72">
        <f t="shared" si="478"/>
        <v>0.62496093994125368</v>
      </c>
      <c r="AC696" s="71">
        <f t="shared" si="479"/>
        <v>6250</v>
      </c>
      <c r="AD696" s="71">
        <f t="shared" si="480"/>
        <v>10618.155120400572</v>
      </c>
      <c r="AE696" s="72">
        <f t="shared" si="481"/>
        <v>1.1697497972877862E-4</v>
      </c>
      <c r="AG696" s="116" t="s">
        <v>1703</v>
      </c>
      <c r="AH696" s="116"/>
      <c r="AI696" s="82">
        <f t="shared" si="506"/>
        <v>0.12430774280613176</v>
      </c>
      <c r="AJ696" s="71">
        <f t="shared" si="507"/>
        <v>1243.1551204005714</v>
      </c>
      <c r="AK696" s="117">
        <f t="shared" si="508"/>
        <v>0.31248046997062684</v>
      </c>
      <c r="AL696" s="118">
        <f t="shared" si="509"/>
        <v>3125</v>
      </c>
      <c r="AM696" s="82">
        <f t="shared" si="510"/>
        <v>0.62496093994125368</v>
      </c>
      <c r="AN696" s="71">
        <f t="shared" si="511"/>
        <v>6250</v>
      </c>
      <c r="AO696" s="71">
        <f t="shared" si="512"/>
        <v>10618.155120400572</v>
      </c>
      <c r="AP696" s="72">
        <f t="shared" si="482"/>
        <v>1.169749797287345E-4</v>
      </c>
      <c r="AR696" s="116" t="s">
        <v>811</v>
      </c>
      <c r="AS696" s="116"/>
      <c r="AT696" s="25">
        <f t="shared" si="490"/>
        <v>0.62441738390107759</v>
      </c>
      <c r="AU696" s="48">
        <f t="shared" si="513"/>
        <v>6630.1606421363567</v>
      </c>
      <c r="AV696" s="25">
        <f t="shared" si="491"/>
        <v>0.31392772996215018</v>
      </c>
      <c r="AW696" s="48">
        <f t="shared" si="514"/>
        <v>3333.333333333333</v>
      </c>
      <c r="AX696" s="25">
        <f t="shared" si="492"/>
        <v>0.31392772996215018</v>
      </c>
      <c r="AY696" s="48">
        <f t="shared" si="515"/>
        <v>3333.333333333333</v>
      </c>
      <c r="AZ696" s="48">
        <f t="shared" si="516"/>
        <v>13296.827308803022</v>
      </c>
      <c r="BA696" s="25">
        <f t="shared" si="493"/>
        <v>4.9837739276328147E-4</v>
      </c>
      <c r="BC696" s="116" t="s">
        <v>1703</v>
      </c>
      <c r="BD696" s="116"/>
      <c r="BE696" s="56">
        <f t="shared" si="483"/>
        <v>0.33333333333333331</v>
      </c>
      <c r="BF696" s="48">
        <f t="shared" si="484"/>
        <v>4432.2757696010067</v>
      </c>
      <c r="BG696" s="56">
        <f t="shared" si="485"/>
        <v>0.33333333333333331</v>
      </c>
      <c r="BH696" s="48">
        <f t="shared" si="486"/>
        <v>3334.4444444444439</v>
      </c>
      <c r="BI696" s="56">
        <f t="shared" si="487"/>
        <v>0.33333333333333331</v>
      </c>
      <c r="BJ696" s="48">
        <f t="shared" si="488"/>
        <v>3334.4444444444439</v>
      </c>
      <c r="BK696" s="48">
        <f t="shared" si="517"/>
        <v>13296.827308803022</v>
      </c>
      <c r="BL696" s="51">
        <f t="shared" si="489"/>
        <v>4.9837739276337167E-4</v>
      </c>
    </row>
    <row r="697" spans="2:64" x14ac:dyDescent="0.2">
      <c r="B697" s="94">
        <v>44608</v>
      </c>
      <c r="C697" s="120">
        <f t="shared" si="494"/>
        <v>198.50760554539539</v>
      </c>
      <c r="D697" s="72">
        <f t="shared" si="503"/>
        <v>9.9999999999994581E-4</v>
      </c>
      <c r="E697" s="22">
        <v>1000</v>
      </c>
      <c r="F697" s="96">
        <f t="shared" si="496"/>
        <v>198507.6055453954</v>
      </c>
      <c r="G697" s="72">
        <f t="shared" si="497"/>
        <v>0.11687177902371185</v>
      </c>
      <c r="H697" s="21">
        <v>100</v>
      </c>
      <c r="I697" s="72">
        <f t="shared" si="504"/>
        <v>0</v>
      </c>
      <c r="J697" s="22">
        <v>5000</v>
      </c>
      <c r="K697" s="96">
        <f t="shared" si="498"/>
        <v>500000</v>
      </c>
      <c r="L697" s="72">
        <f t="shared" si="499"/>
        <v>0.29437607365876267</v>
      </c>
      <c r="M697" s="21">
        <v>100</v>
      </c>
      <c r="N697" s="72">
        <f t="shared" si="505"/>
        <v>0</v>
      </c>
      <c r="O697" s="22">
        <v>10000</v>
      </c>
      <c r="P697" s="96">
        <f t="shared" si="500"/>
        <v>1000000</v>
      </c>
      <c r="Q697" s="72">
        <f t="shared" si="501"/>
        <v>0.58875214731752534</v>
      </c>
      <c r="R697" s="120">
        <f t="shared" si="502"/>
        <v>1698507.6055453955</v>
      </c>
      <c r="S697" s="99">
        <f t="shared" si="495"/>
        <v>0.99999999999999989</v>
      </c>
      <c r="V697" s="116" t="s">
        <v>812</v>
      </c>
      <c r="W697" s="116"/>
      <c r="X697" s="72">
        <f t="shared" si="474"/>
        <v>0.1244320505489379</v>
      </c>
      <c r="Y697" s="71">
        <f t="shared" si="475"/>
        <v>1244.398275520972</v>
      </c>
      <c r="Z697" s="72">
        <f t="shared" si="476"/>
        <v>0.31248046997062684</v>
      </c>
      <c r="AA697" s="71">
        <f t="shared" si="477"/>
        <v>3125</v>
      </c>
      <c r="AB697" s="72">
        <f t="shared" si="478"/>
        <v>0.62496093994125368</v>
      </c>
      <c r="AC697" s="71">
        <f t="shared" si="479"/>
        <v>6250</v>
      </c>
      <c r="AD697" s="71">
        <f t="shared" si="480"/>
        <v>10619.398275520973</v>
      </c>
      <c r="AE697" s="72">
        <f t="shared" si="481"/>
        <v>1.1707825948147805E-4</v>
      </c>
      <c r="AG697" s="116" t="s">
        <v>1704</v>
      </c>
      <c r="AH697" s="116"/>
      <c r="AI697" s="82">
        <f t="shared" si="506"/>
        <v>0.1244320505489379</v>
      </c>
      <c r="AJ697" s="71">
        <f t="shared" si="507"/>
        <v>1244.398275520972</v>
      </c>
      <c r="AK697" s="117">
        <f t="shared" si="508"/>
        <v>0.31248046997062684</v>
      </c>
      <c r="AL697" s="118">
        <f t="shared" si="509"/>
        <v>3125</v>
      </c>
      <c r="AM697" s="82">
        <f t="shared" si="510"/>
        <v>0.62496093994125368</v>
      </c>
      <c r="AN697" s="71">
        <f t="shared" si="511"/>
        <v>6250</v>
      </c>
      <c r="AO697" s="71">
        <f t="shared" si="512"/>
        <v>10619.398275520973</v>
      </c>
      <c r="AP697" s="72">
        <f t="shared" si="482"/>
        <v>1.1707825948148454E-4</v>
      </c>
      <c r="AR697" s="116" t="s">
        <v>812</v>
      </c>
      <c r="AS697" s="116"/>
      <c r="AT697" s="25">
        <f t="shared" si="490"/>
        <v>0.62496863104542544</v>
      </c>
      <c r="AU697" s="48">
        <f t="shared" si="513"/>
        <v>6636.7908027784943</v>
      </c>
      <c r="AV697" s="25">
        <f t="shared" si="491"/>
        <v>0.31389098015252698</v>
      </c>
      <c r="AW697" s="48">
        <f t="shared" si="514"/>
        <v>3333.333333333333</v>
      </c>
      <c r="AX697" s="25">
        <f t="shared" si="492"/>
        <v>0.31389098015252698</v>
      </c>
      <c r="AY697" s="48">
        <f t="shared" si="515"/>
        <v>3333.333333333333</v>
      </c>
      <c r="AZ697" s="48">
        <f t="shared" si="516"/>
        <v>13303.457469445158</v>
      </c>
      <c r="BA697" s="25">
        <f t="shared" si="493"/>
        <v>4.9862726559945537E-4</v>
      </c>
      <c r="BC697" s="116" t="s">
        <v>1704</v>
      </c>
      <c r="BD697" s="116"/>
      <c r="BE697" s="56">
        <f t="shared" si="483"/>
        <v>0.33333333333333331</v>
      </c>
      <c r="BF697" s="48">
        <f t="shared" si="484"/>
        <v>4434.4858231483859</v>
      </c>
      <c r="BG697" s="56">
        <f t="shared" si="485"/>
        <v>0.33333333333333331</v>
      </c>
      <c r="BH697" s="48">
        <f t="shared" si="486"/>
        <v>3334.4444444444439</v>
      </c>
      <c r="BI697" s="56">
        <f t="shared" si="487"/>
        <v>0.33333333333333331</v>
      </c>
      <c r="BJ697" s="48">
        <f t="shared" si="488"/>
        <v>3334.4444444444439</v>
      </c>
      <c r="BK697" s="48">
        <f t="shared" si="517"/>
        <v>13303.457469445158</v>
      </c>
      <c r="BL697" s="51">
        <f t="shared" si="489"/>
        <v>4.9862726559934956E-4</v>
      </c>
    </row>
    <row r="698" spans="2:64" x14ac:dyDescent="0.2">
      <c r="B698" s="94">
        <v>44609</v>
      </c>
      <c r="C698" s="120">
        <f t="shared" si="494"/>
        <v>198.70611315094078</v>
      </c>
      <c r="D698" s="72">
        <f t="shared" si="503"/>
        <v>9.9999999999995969E-4</v>
      </c>
      <c r="E698" s="22">
        <v>1000</v>
      </c>
      <c r="F698" s="96">
        <f t="shared" si="496"/>
        <v>198706.11315094077</v>
      </c>
      <c r="G698" s="72">
        <f t="shared" si="497"/>
        <v>0.1169749797287534</v>
      </c>
      <c r="H698" s="21">
        <v>100</v>
      </c>
      <c r="I698" s="72">
        <f t="shared" si="504"/>
        <v>0</v>
      </c>
      <c r="J698" s="22">
        <v>5000</v>
      </c>
      <c r="K698" s="96">
        <f t="shared" si="498"/>
        <v>500000</v>
      </c>
      <c r="L698" s="72">
        <f t="shared" si="499"/>
        <v>0.2943416734237489</v>
      </c>
      <c r="M698" s="21">
        <v>100</v>
      </c>
      <c r="N698" s="72">
        <f t="shared" si="505"/>
        <v>0</v>
      </c>
      <c r="O698" s="22">
        <v>10000</v>
      </c>
      <c r="P698" s="96">
        <f t="shared" si="500"/>
        <v>1000000</v>
      </c>
      <c r="Q698" s="72">
        <f t="shared" si="501"/>
        <v>0.58868334684749779</v>
      </c>
      <c r="R698" s="120">
        <f t="shared" si="502"/>
        <v>1698706.1131509407</v>
      </c>
      <c r="S698" s="99">
        <f t="shared" si="495"/>
        <v>1</v>
      </c>
      <c r="V698" s="116" t="s">
        <v>813</v>
      </c>
      <c r="W698" s="116"/>
      <c r="X698" s="72">
        <f t="shared" si="474"/>
        <v>0.12455648259948683</v>
      </c>
      <c r="Y698" s="71">
        <f t="shared" si="475"/>
        <v>1245.642673796493</v>
      </c>
      <c r="Z698" s="72">
        <f t="shared" si="476"/>
        <v>0.31248046997062684</v>
      </c>
      <c r="AA698" s="71">
        <f t="shared" si="477"/>
        <v>3125</v>
      </c>
      <c r="AB698" s="72">
        <f t="shared" si="478"/>
        <v>0.62496093994125368</v>
      </c>
      <c r="AC698" s="71">
        <f t="shared" si="479"/>
        <v>6250</v>
      </c>
      <c r="AD698" s="71">
        <f t="shared" si="480"/>
        <v>10620.642673796494</v>
      </c>
      <c r="AE698" s="72">
        <f t="shared" si="481"/>
        <v>1.1718161832104241E-4</v>
      </c>
      <c r="AG698" s="116" t="s">
        <v>1705</v>
      </c>
      <c r="AH698" s="116"/>
      <c r="AI698" s="82">
        <f t="shared" si="506"/>
        <v>0.12455648259948683</v>
      </c>
      <c r="AJ698" s="71">
        <f t="shared" si="507"/>
        <v>1245.642673796493</v>
      </c>
      <c r="AK698" s="117">
        <f t="shared" si="508"/>
        <v>0.31248046997062684</v>
      </c>
      <c r="AL698" s="118">
        <f t="shared" si="509"/>
        <v>3125</v>
      </c>
      <c r="AM698" s="82">
        <f t="shared" si="510"/>
        <v>0.62496093994125368</v>
      </c>
      <c r="AN698" s="71">
        <f t="shared" si="511"/>
        <v>6250</v>
      </c>
      <c r="AO698" s="71">
        <f t="shared" si="512"/>
        <v>10620.642673796494</v>
      </c>
      <c r="AP698" s="72">
        <f t="shared" si="482"/>
        <v>1.1718161832097174E-4</v>
      </c>
      <c r="AR698" s="116" t="s">
        <v>813</v>
      </c>
      <c r="AS698" s="116"/>
      <c r="AT698" s="25">
        <f t="shared" si="490"/>
        <v>0.62552030019540139</v>
      </c>
      <c r="AU698" s="48">
        <f t="shared" si="513"/>
        <v>6643.4275935812739</v>
      </c>
      <c r="AV698" s="25">
        <f t="shared" si="491"/>
        <v>0.31385420220919524</v>
      </c>
      <c r="AW698" s="48">
        <f t="shared" si="514"/>
        <v>3333.333333333333</v>
      </c>
      <c r="AX698" s="25">
        <f t="shared" si="492"/>
        <v>0.31385420220919524</v>
      </c>
      <c r="AY698" s="48">
        <f t="shared" si="515"/>
        <v>3333.333333333333</v>
      </c>
      <c r="AZ698" s="48">
        <f t="shared" si="516"/>
        <v>13310.094260247941</v>
      </c>
      <c r="BA698" s="25">
        <f t="shared" si="493"/>
        <v>4.9887713912157461E-4</v>
      </c>
      <c r="BC698" s="116" t="s">
        <v>1705</v>
      </c>
      <c r="BD698" s="116"/>
      <c r="BE698" s="56">
        <f t="shared" si="483"/>
        <v>0.33333333333333331</v>
      </c>
      <c r="BF698" s="48">
        <f t="shared" si="484"/>
        <v>4436.698086749313</v>
      </c>
      <c r="BG698" s="56">
        <f t="shared" si="485"/>
        <v>0.33333333333333331</v>
      </c>
      <c r="BH698" s="48">
        <f t="shared" si="486"/>
        <v>3334.4444444444439</v>
      </c>
      <c r="BI698" s="56">
        <f t="shared" si="487"/>
        <v>0.33333333333333331</v>
      </c>
      <c r="BJ698" s="48">
        <f t="shared" si="488"/>
        <v>3334.4444444444439</v>
      </c>
      <c r="BK698" s="48">
        <f t="shared" si="517"/>
        <v>13310.094260247941</v>
      </c>
      <c r="BL698" s="51">
        <f t="shared" si="489"/>
        <v>4.9887713912166731E-4</v>
      </c>
    </row>
    <row r="699" spans="2:64" x14ac:dyDescent="0.2">
      <c r="B699" s="94">
        <v>44610</v>
      </c>
      <c r="C699" s="120">
        <f t="shared" si="494"/>
        <v>198.90481926409171</v>
      </c>
      <c r="D699" s="72">
        <f t="shared" si="503"/>
        <v>9.9999999999996359E-4</v>
      </c>
      <c r="E699" s="22">
        <v>1000</v>
      </c>
      <c r="F699" s="96">
        <f t="shared" si="496"/>
        <v>198904.81926409173</v>
      </c>
      <c r="G699" s="72">
        <f t="shared" si="497"/>
        <v>0.11707825948145263</v>
      </c>
      <c r="H699" s="21">
        <v>100</v>
      </c>
      <c r="I699" s="72">
        <f t="shared" si="504"/>
        <v>0</v>
      </c>
      <c r="J699" s="22">
        <v>5000</v>
      </c>
      <c r="K699" s="96">
        <f t="shared" si="498"/>
        <v>500000</v>
      </c>
      <c r="L699" s="72">
        <f t="shared" si="499"/>
        <v>0.29430724683951576</v>
      </c>
      <c r="M699" s="21">
        <v>100</v>
      </c>
      <c r="N699" s="72">
        <f t="shared" si="505"/>
        <v>0</v>
      </c>
      <c r="O699" s="22">
        <v>10000</v>
      </c>
      <c r="P699" s="96">
        <f t="shared" si="500"/>
        <v>1000000</v>
      </c>
      <c r="Q699" s="72">
        <f t="shared" si="501"/>
        <v>0.58861449367903151</v>
      </c>
      <c r="R699" s="120">
        <f t="shared" si="502"/>
        <v>1698904.8192640918</v>
      </c>
      <c r="S699" s="99">
        <f t="shared" si="495"/>
        <v>0.99999999999999989</v>
      </c>
      <c r="V699" s="116" t="s">
        <v>814</v>
      </c>
      <c r="W699" s="116"/>
      <c r="X699" s="72">
        <f t="shared" si="474"/>
        <v>0.1246810390820863</v>
      </c>
      <c r="Y699" s="71">
        <f t="shared" si="475"/>
        <v>1246.8883164702893</v>
      </c>
      <c r="Z699" s="72">
        <f t="shared" si="476"/>
        <v>0.31248046997062684</v>
      </c>
      <c r="AA699" s="71">
        <f t="shared" si="477"/>
        <v>3125</v>
      </c>
      <c r="AB699" s="72">
        <f t="shared" si="478"/>
        <v>0.62496093994125368</v>
      </c>
      <c r="AC699" s="71">
        <f t="shared" si="479"/>
        <v>6250</v>
      </c>
      <c r="AD699" s="71">
        <f t="shared" si="480"/>
        <v>10621.888316470289</v>
      </c>
      <c r="AE699" s="72">
        <f t="shared" si="481"/>
        <v>1.1728505628653274E-4</v>
      </c>
      <c r="AG699" s="116" t="s">
        <v>1706</v>
      </c>
      <c r="AH699" s="116"/>
      <c r="AI699" s="82">
        <f t="shared" si="506"/>
        <v>0.1246810390820863</v>
      </c>
      <c r="AJ699" s="71">
        <f t="shared" si="507"/>
        <v>1246.8883164702893</v>
      </c>
      <c r="AK699" s="117">
        <f t="shared" si="508"/>
        <v>0.31248046997062684</v>
      </c>
      <c r="AL699" s="118">
        <f t="shared" si="509"/>
        <v>3125</v>
      </c>
      <c r="AM699" s="82">
        <f t="shared" si="510"/>
        <v>0.62496093994125368</v>
      </c>
      <c r="AN699" s="71">
        <f t="shared" si="511"/>
        <v>6250</v>
      </c>
      <c r="AO699" s="71">
        <f t="shared" si="512"/>
        <v>10621.888316470289</v>
      </c>
      <c r="AP699" s="72">
        <f t="shared" si="482"/>
        <v>1.1728505628649799E-4</v>
      </c>
      <c r="AR699" s="116" t="s">
        <v>814</v>
      </c>
      <c r="AS699" s="116"/>
      <c r="AT699" s="25">
        <f t="shared" si="490"/>
        <v>0.62607239155991323</v>
      </c>
      <c r="AU699" s="48">
        <f t="shared" si="513"/>
        <v>6650.0710211748546</v>
      </c>
      <c r="AV699" s="25">
        <f t="shared" si="491"/>
        <v>0.31381739611822784</v>
      </c>
      <c r="AW699" s="48">
        <f t="shared" si="514"/>
        <v>3333.333333333333</v>
      </c>
      <c r="AX699" s="25">
        <f t="shared" si="492"/>
        <v>0.31381739611822784</v>
      </c>
      <c r="AY699" s="48">
        <f t="shared" si="515"/>
        <v>3333.333333333333</v>
      </c>
      <c r="AZ699" s="48">
        <f t="shared" si="516"/>
        <v>13316.73768784152</v>
      </c>
      <c r="BA699" s="25">
        <f t="shared" si="493"/>
        <v>4.991270132038275E-4</v>
      </c>
      <c r="BC699" s="116" t="s">
        <v>1706</v>
      </c>
      <c r="BD699" s="116"/>
      <c r="BE699" s="56">
        <f t="shared" si="483"/>
        <v>0.33333333333333331</v>
      </c>
      <c r="BF699" s="48">
        <f t="shared" si="484"/>
        <v>4438.9125626138393</v>
      </c>
      <c r="BG699" s="56">
        <f t="shared" si="485"/>
        <v>0.33333333333333331</v>
      </c>
      <c r="BH699" s="48">
        <f t="shared" si="486"/>
        <v>3334.4444444444439</v>
      </c>
      <c r="BI699" s="56">
        <f t="shared" si="487"/>
        <v>0.33333333333333331</v>
      </c>
      <c r="BJ699" s="48">
        <f t="shared" si="488"/>
        <v>3334.4444444444439</v>
      </c>
      <c r="BK699" s="48">
        <f t="shared" si="517"/>
        <v>13316.73768784152</v>
      </c>
      <c r="BL699" s="51">
        <f t="shared" si="489"/>
        <v>4.9912701320375952E-4</v>
      </c>
    </row>
    <row r="700" spans="2:64" x14ac:dyDescent="0.2">
      <c r="B700" s="94">
        <v>44611</v>
      </c>
      <c r="C700" s="120">
        <f t="shared" si="494"/>
        <v>199.10372408335581</v>
      </c>
      <c r="D700" s="72">
        <f t="shared" si="503"/>
        <v>1.0000000000000453E-3</v>
      </c>
      <c r="E700" s="22">
        <v>1000</v>
      </c>
      <c r="F700" s="96">
        <f t="shared" si="496"/>
        <v>199103.7240833558</v>
      </c>
      <c r="G700" s="72">
        <f t="shared" si="497"/>
        <v>0.11718161832101784</v>
      </c>
      <c r="H700" s="21">
        <v>100</v>
      </c>
      <c r="I700" s="72">
        <f t="shared" si="504"/>
        <v>0</v>
      </c>
      <c r="J700" s="22">
        <v>5000</v>
      </c>
      <c r="K700" s="96">
        <f t="shared" si="498"/>
        <v>500000</v>
      </c>
      <c r="L700" s="72">
        <f t="shared" si="499"/>
        <v>0.29427279389299404</v>
      </c>
      <c r="M700" s="21">
        <v>100</v>
      </c>
      <c r="N700" s="72">
        <f t="shared" si="505"/>
        <v>0</v>
      </c>
      <c r="O700" s="22">
        <v>10000</v>
      </c>
      <c r="P700" s="96">
        <f t="shared" si="500"/>
        <v>1000000</v>
      </c>
      <c r="Q700" s="72">
        <f t="shared" si="501"/>
        <v>0.58854558778598809</v>
      </c>
      <c r="R700" s="120">
        <f t="shared" si="502"/>
        <v>1699103.7240833559</v>
      </c>
      <c r="S700" s="99">
        <f t="shared" si="495"/>
        <v>1</v>
      </c>
      <c r="V700" s="116" t="s">
        <v>815</v>
      </c>
      <c r="W700" s="116"/>
      <c r="X700" s="72">
        <f t="shared" si="474"/>
        <v>0.12480572012116838</v>
      </c>
      <c r="Y700" s="71">
        <f t="shared" si="475"/>
        <v>1248.1352047867595</v>
      </c>
      <c r="Z700" s="72">
        <f t="shared" si="476"/>
        <v>0.31248046997062684</v>
      </c>
      <c r="AA700" s="71">
        <f t="shared" si="477"/>
        <v>3125</v>
      </c>
      <c r="AB700" s="72">
        <f t="shared" si="478"/>
        <v>0.62496093994125368</v>
      </c>
      <c r="AC700" s="71">
        <f t="shared" si="479"/>
        <v>6250</v>
      </c>
      <c r="AD700" s="71">
        <f t="shared" si="480"/>
        <v>10623.135204786759</v>
      </c>
      <c r="AE700" s="72">
        <f t="shared" si="481"/>
        <v>1.1738857341738787E-4</v>
      </c>
      <c r="AG700" s="116" t="s">
        <v>1707</v>
      </c>
      <c r="AH700" s="116"/>
      <c r="AI700" s="82">
        <f t="shared" si="506"/>
        <v>0.12480572012116838</v>
      </c>
      <c r="AJ700" s="71">
        <f t="shared" si="507"/>
        <v>1248.1352047867595</v>
      </c>
      <c r="AK700" s="117">
        <f t="shared" si="508"/>
        <v>0.31248046997062684</v>
      </c>
      <c r="AL700" s="118">
        <f t="shared" si="509"/>
        <v>3125</v>
      </c>
      <c r="AM700" s="82">
        <f t="shared" si="510"/>
        <v>0.62496093994125368</v>
      </c>
      <c r="AN700" s="71">
        <f t="shared" si="511"/>
        <v>6250</v>
      </c>
      <c r="AO700" s="71">
        <f t="shared" si="512"/>
        <v>10623.135204786759</v>
      </c>
      <c r="AP700" s="72">
        <f t="shared" si="482"/>
        <v>1.1738857341736519E-4</v>
      </c>
      <c r="AR700" s="116" t="s">
        <v>815</v>
      </c>
      <c r="AS700" s="116"/>
      <c r="AT700" s="25">
        <f t="shared" si="490"/>
        <v>0.62662490534776649</v>
      </c>
      <c r="AU700" s="48">
        <f t="shared" si="513"/>
        <v>6656.7210921960286</v>
      </c>
      <c r="AV700" s="25">
        <f t="shared" si="491"/>
        <v>0.3137805618657043</v>
      </c>
      <c r="AW700" s="48">
        <f t="shared" si="514"/>
        <v>3333.333333333333</v>
      </c>
      <c r="AX700" s="25">
        <f t="shared" si="492"/>
        <v>0.3137805618657043</v>
      </c>
      <c r="AY700" s="48">
        <f t="shared" si="515"/>
        <v>3333.333333333333</v>
      </c>
      <c r="AZ700" s="48">
        <f t="shared" si="516"/>
        <v>13323.387758862693</v>
      </c>
      <c r="BA700" s="25">
        <f t="shared" si="493"/>
        <v>4.993768877226384E-4</v>
      </c>
      <c r="BC700" s="116" t="s">
        <v>1707</v>
      </c>
      <c r="BD700" s="116"/>
      <c r="BE700" s="56">
        <f t="shared" si="483"/>
        <v>0.33333333333333331</v>
      </c>
      <c r="BF700" s="48">
        <f t="shared" si="484"/>
        <v>4441.1292529542307</v>
      </c>
      <c r="BG700" s="56">
        <f t="shared" si="485"/>
        <v>0.33333333333333331</v>
      </c>
      <c r="BH700" s="48">
        <f t="shared" si="486"/>
        <v>3334.4444444444439</v>
      </c>
      <c r="BI700" s="56">
        <f t="shared" si="487"/>
        <v>0.33333333333333331</v>
      </c>
      <c r="BJ700" s="48">
        <f t="shared" si="488"/>
        <v>3334.4444444444439</v>
      </c>
      <c r="BK700" s="48">
        <f t="shared" si="517"/>
        <v>13323.387758862693</v>
      </c>
      <c r="BL700" s="51">
        <f t="shared" si="489"/>
        <v>4.9937688772261346E-4</v>
      </c>
    </row>
    <row r="701" spans="2:64" x14ac:dyDescent="0.2">
      <c r="B701" s="94">
        <v>44612</v>
      </c>
      <c r="C701" s="120">
        <f t="shared" si="494"/>
        <v>199.30282780743917</v>
      </c>
      <c r="D701" s="72">
        <f t="shared" si="503"/>
        <v>1.0000000000000098E-3</v>
      </c>
      <c r="E701" s="22">
        <v>1000</v>
      </c>
      <c r="F701" s="96">
        <f t="shared" si="496"/>
        <v>199302.82780743917</v>
      </c>
      <c r="G701" s="72">
        <f t="shared" si="497"/>
        <v>0.11728505628663834</v>
      </c>
      <c r="H701" s="21">
        <v>100</v>
      </c>
      <c r="I701" s="72">
        <f t="shared" si="504"/>
        <v>0</v>
      </c>
      <c r="J701" s="22">
        <v>5000</v>
      </c>
      <c r="K701" s="96">
        <f t="shared" si="498"/>
        <v>500000</v>
      </c>
      <c r="L701" s="72">
        <f t="shared" si="499"/>
        <v>0.2942383145711206</v>
      </c>
      <c r="M701" s="21">
        <v>100</v>
      </c>
      <c r="N701" s="72">
        <f t="shared" si="505"/>
        <v>0</v>
      </c>
      <c r="O701" s="22">
        <v>10000</v>
      </c>
      <c r="P701" s="96">
        <f t="shared" si="500"/>
        <v>1000000</v>
      </c>
      <c r="Q701" s="72">
        <f t="shared" si="501"/>
        <v>0.58847662914224119</v>
      </c>
      <c r="R701" s="120">
        <f t="shared" si="502"/>
        <v>1699302.827807439</v>
      </c>
      <c r="S701" s="99">
        <f t="shared" si="495"/>
        <v>1</v>
      </c>
      <c r="V701" s="116" t="s">
        <v>816</v>
      </c>
      <c r="W701" s="116"/>
      <c r="X701" s="72">
        <f t="shared" si="474"/>
        <v>0.12493052584128952</v>
      </c>
      <c r="Y701" s="71">
        <f t="shared" si="475"/>
        <v>1249.3833399915461</v>
      </c>
      <c r="Z701" s="72">
        <f t="shared" si="476"/>
        <v>0.31248046997062684</v>
      </c>
      <c r="AA701" s="71">
        <f t="shared" si="477"/>
        <v>3125</v>
      </c>
      <c r="AB701" s="72">
        <f t="shared" si="478"/>
        <v>0.62496093994125368</v>
      </c>
      <c r="AC701" s="71">
        <f t="shared" si="479"/>
        <v>6250</v>
      </c>
      <c r="AD701" s="71">
        <f t="shared" si="480"/>
        <v>10624.383339991546</v>
      </c>
      <c r="AE701" s="72">
        <f t="shared" si="481"/>
        <v>1.1749216975273905E-4</v>
      </c>
      <c r="AG701" s="116" t="s">
        <v>1708</v>
      </c>
      <c r="AH701" s="116"/>
      <c r="AI701" s="82">
        <f t="shared" si="506"/>
        <v>0.12493052584128952</v>
      </c>
      <c r="AJ701" s="71">
        <f t="shared" si="507"/>
        <v>1249.3833399915461</v>
      </c>
      <c r="AK701" s="117">
        <f t="shared" si="508"/>
        <v>0.31248046997062684</v>
      </c>
      <c r="AL701" s="118">
        <f t="shared" si="509"/>
        <v>3125</v>
      </c>
      <c r="AM701" s="82">
        <f t="shared" si="510"/>
        <v>0.62496093994125368</v>
      </c>
      <c r="AN701" s="71">
        <f t="shared" si="511"/>
        <v>6250</v>
      </c>
      <c r="AO701" s="71">
        <f t="shared" si="512"/>
        <v>10624.383339991546</v>
      </c>
      <c r="AP701" s="72">
        <f t="shared" si="482"/>
        <v>1.174921697526532E-4</v>
      </c>
      <c r="AR701" s="116" t="s">
        <v>816</v>
      </c>
      <c r="AS701" s="116"/>
      <c r="AT701" s="25">
        <f t="shared" si="490"/>
        <v>0.627177841767664</v>
      </c>
      <c r="AU701" s="48">
        <f t="shared" si="513"/>
        <v>6663.3778132882235</v>
      </c>
      <c r="AV701" s="25">
        <f t="shared" si="491"/>
        <v>0.31374369943771113</v>
      </c>
      <c r="AW701" s="48">
        <f t="shared" si="514"/>
        <v>3333.333333333333</v>
      </c>
      <c r="AX701" s="25">
        <f t="shared" si="492"/>
        <v>0.31374369943771113</v>
      </c>
      <c r="AY701" s="48">
        <f t="shared" si="515"/>
        <v>3333.333333333333</v>
      </c>
      <c r="AZ701" s="48">
        <f t="shared" si="516"/>
        <v>13330.04447995489</v>
      </c>
      <c r="BA701" s="25">
        <f t="shared" si="493"/>
        <v>4.996267625528378E-4</v>
      </c>
      <c r="BC701" s="116" t="s">
        <v>1708</v>
      </c>
      <c r="BD701" s="116"/>
      <c r="BE701" s="56">
        <f t="shared" si="483"/>
        <v>0.33333333333333331</v>
      </c>
      <c r="BF701" s="48">
        <f t="shared" si="484"/>
        <v>4443.3481599849629</v>
      </c>
      <c r="BG701" s="56">
        <f t="shared" si="485"/>
        <v>0.33333333333333331</v>
      </c>
      <c r="BH701" s="48">
        <f t="shared" si="486"/>
        <v>3334.4444444444439</v>
      </c>
      <c r="BI701" s="56">
        <f t="shared" si="487"/>
        <v>0.33333333333333331</v>
      </c>
      <c r="BJ701" s="48">
        <f t="shared" si="488"/>
        <v>3334.4444444444439</v>
      </c>
      <c r="BK701" s="48">
        <f t="shared" si="517"/>
        <v>13330.04447995489</v>
      </c>
      <c r="BL701" s="51">
        <f t="shared" si="489"/>
        <v>4.9962676255277394E-4</v>
      </c>
    </row>
    <row r="702" spans="2:64" x14ac:dyDescent="0.2">
      <c r="B702" s="94">
        <v>44613</v>
      </c>
      <c r="C702" s="120">
        <f t="shared" si="494"/>
        <v>199.5021306352466</v>
      </c>
      <c r="D702" s="72">
        <f t="shared" si="503"/>
        <v>9.9999999999994971E-4</v>
      </c>
      <c r="E702" s="22">
        <v>1000</v>
      </c>
      <c r="F702" s="96">
        <f t="shared" si="496"/>
        <v>199502.13063524661</v>
      </c>
      <c r="G702" s="72">
        <f t="shared" si="497"/>
        <v>0.11738857341748428</v>
      </c>
      <c r="H702" s="21">
        <v>100</v>
      </c>
      <c r="I702" s="72">
        <f t="shared" si="504"/>
        <v>0</v>
      </c>
      <c r="J702" s="22">
        <v>5000</v>
      </c>
      <c r="K702" s="96">
        <f t="shared" si="498"/>
        <v>500000</v>
      </c>
      <c r="L702" s="72">
        <f t="shared" si="499"/>
        <v>0.29420380886083858</v>
      </c>
      <c r="M702" s="21">
        <v>100</v>
      </c>
      <c r="N702" s="72">
        <f t="shared" si="505"/>
        <v>0</v>
      </c>
      <c r="O702" s="22">
        <v>10000</v>
      </c>
      <c r="P702" s="96">
        <f t="shared" si="500"/>
        <v>1000000</v>
      </c>
      <c r="Q702" s="72">
        <f t="shared" si="501"/>
        <v>0.58840761772167716</v>
      </c>
      <c r="R702" s="120">
        <f t="shared" si="502"/>
        <v>1699502.1306352466</v>
      </c>
      <c r="S702" s="99">
        <f t="shared" si="495"/>
        <v>1</v>
      </c>
      <c r="V702" s="116" t="s">
        <v>817</v>
      </c>
      <c r="W702" s="116"/>
      <c r="X702" s="72">
        <f t="shared" si="474"/>
        <v>0.12505545636713081</v>
      </c>
      <c r="Y702" s="71">
        <f t="shared" si="475"/>
        <v>1250.6327233315376</v>
      </c>
      <c r="Z702" s="72">
        <f t="shared" si="476"/>
        <v>0.31248046997062684</v>
      </c>
      <c r="AA702" s="71">
        <f t="shared" si="477"/>
        <v>3125</v>
      </c>
      <c r="AB702" s="72">
        <f t="shared" si="478"/>
        <v>0.62496093994125368</v>
      </c>
      <c r="AC702" s="71">
        <f t="shared" si="479"/>
        <v>6250</v>
      </c>
      <c r="AD702" s="71">
        <f t="shared" si="480"/>
        <v>10625.632723331539</v>
      </c>
      <c r="AE702" s="72">
        <f t="shared" si="481"/>
        <v>1.1759584533158117E-4</v>
      </c>
      <c r="AG702" s="116" t="s">
        <v>1709</v>
      </c>
      <c r="AH702" s="116"/>
      <c r="AI702" s="82">
        <f t="shared" si="506"/>
        <v>0.12505545636713081</v>
      </c>
      <c r="AJ702" s="71">
        <f t="shared" si="507"/>
        <v>1250.6327233315376</v>
      </c>
      <c r="AK702" s="117">
        <f t="shared" si="508"/>
        <v>0.31248046997062684</v>
      </c>
      <c r="AL702" s="118">
        <f t="shared" si="509"/>
        <v>3125</v>
      </c>
      <c r="AM702" s="82">
        <f t="shared" si="510"/>
        <v>0.62496093994125368</v>
      </c>
      <c r="AN702" s="71">
        <f t="shared" si="511"/>
        <v>6250</v>
      </c>
      <c r="AO702" s="71">
        <f t="shared" si="512"/>
        <v>10625.632723331539</v>
      </c>
      <c r="AP702" s="72">
        <f t="shared" si="482"/>
        <v>1.175958453316639E-4</v>
      </c>
      <c r="AR702" s="116" t="s">
        <v>817</v>
      </c>
      <c r="AS702" s="116"/>
      <c r="AT702" s="25">
        <f t="shared" si="490"/>
        <v>0.62773120102820568</v>
      </c>
      <c r="AU702" s="48">
        <f t="shared" si="513"/>
        <v>6670.0411911015108</v>
      </c>
      <c r="AV702" s="25">
        <f t="shared" si="491"/>
        <v>0.31370680882034163</v>
      </c>
      <c r="AW702" s="48">
        <f t="shared" si="514"/>
        <v>3333.333333333333</v>
      </c>
      <c r="AX702" s="25">
        <f t="shared" si="492"/>
        <v>0.31370680882034163</v>
      </c>
      <c r="AY702" s="48">
        <f t="shared" si="515"/>
        <v>3333.333333333333</v>
      </c>
      <c r="AZ702" s="48">
        <f t="shared" si="516"/>
        <v>13336.707857768175</v>
      </c>
      <c r="BA702" s="25">
        <f t="shared" si="493"/>
        <v>4.9987663756903143E-4</v>
      </c>
      <c r="BC702" s="116" t="s">
        <v>1709</v>
      </c>
      <c r="BD702" s="116"/>
      <c r="BE702" s="56">
        <f t="shared" si="483"/>
        <v>0.33333333333333331</v>
      </c>
      <c r="BF702" s="48">
        <f t="shared" si="484"/>
        <v>4445.5692859227247</v>
      </c>
      <c r="BG702" s="56">
        <f t="shared" si="485"/>
        <v>0.33333333333333331</v>
      </c>
      <c r="BH702" s="48">
        <f t="shared" si="486"/>
        <v>3334.4444444444439</v>
      </c>
      <c r="BI702" s="56">
        <f t="shared" si="487"/>
        <v>0.33333333333333331</v>
      </c>
      <c r="BJ702" s="48">
        <f t="shared" si="488"/>
        <v>3334.4444444444439</v>
      </c>
      <c r="BK702" s="48">
        <f t="shared" si="517"/>
        <v>13336.707857768175</v>
      </c>
      <c r="BL702" s="51">
        <f t="shared" si="489"/>
        <v>4.998766375690078E-4</v>
      </c>
    </row>
    <row r="703" spans="2:64" x14ac:dyDescent="0.2">
      <c r="B703" s="94">
        <v>44614</v>
      </c>
      <c r="C703" s="120">
        <f t="shared" si="494"/>
        <v>199.70163276588184</v>
      </c>
      <c r="D703" s="72">
        <f t="shared" si="503"/>
        <v>9.9999999999995925E-4</v>
      </c>
      <c r="E703" s="22">
        <v>1000</v>
      </c>
      <c r="F703" s="96">
        <f t="shared" si="496"/>
        <v>199701.63276588183</v>
      </c>
      <c r="G703" s="72">
        <f t="shared" si="497"/>
        <v>0.11749216975270677</v>
      </c>
      <c r="H703" s="21">
        <v>100</v>
      </c>
      <c r="I703" s="72">
        <f t="shared" si="504"/>
        <v>0</v>
      </c>
      <c r="J703" s="22">
        <v>5000</v>
      </c>
      <c r="K703" s="96">
        <f t="shared" si="498"/>
        <v>500000</v>
      </c>
      <c r="L703" s="72">
        <f t="shared" si="499"/>
        <v>0.29416927674909776</v>
      </c>
      <c r="M703" s="21">
        <v>100</v>
      </c>
      <c r="N703" s="72">
        <f t="shared" si="505"/>
        <v>0</v>
      </c>
      <c r="O703" s="22">
        <v>10000</v>
      </c>
      <c r="P703" s="96">
        <f t="shared" si="500"/>
        <v>1000000</v>
      </c>
      <c r="Q703" s="72">
        <f t="shared" si="501"/>
        <v>0.58833855349819553</v>
      </c>
      <c r="R703" s="120">
        <f t="shared" si="502"/>
        <v>1699701.6327658817</v>
      </c>
      <c r="S703" s="99">
        <f t="shared" si="495"/>
        <v>1</v>
      </c>
      <c r="V703" s="116" t="s">
        <v>818</v>
      </c>
      <c r="W703" s="116"/>
      <c r="X703" s="72">
        <f t="shared" si="474"/>
        <v>0.12518051182349796</v>
      </c>
      <c r="Y703" s="71">
        <f t="shared" si="475"/>
        <v>1251.8833560548692</v>
      </c>
      <c r="Z703" s="72">
        <f t="shared" si="476"/>
        <v>0.31248046997062684</v>
      </c>
      <c r="AA703" s="71">
        <f t="shared" si="477"/>
        <v>3125</v>
      </c>
      <c r="AB703" s="72">
        <f t="shared" si="478"/>
        <v>0.62496093994125368</v>
      </c>
      <c r="AC703" s="71">
        <f t="shared" si="479"/>
        <v>6250</v>
      </c>
      <c r="AD703" s="71">
        <f t="shared" si="480"/>
        <v>10626.88335605487</v>
      </c>
      <c r="AE703" s="72">
        <f t="shared" si="481"/>
        <v>1.1769960019277265E-4</v>
      </c>
      <c r="AG703" s="116" t="s">
        <v>1710</v>
      </c>
      <c r="AH703" s="116"/>
      <c r="AI703" s="82">
        <f t="shared" si="506"/>
        <v>0.12518051182349796</v>
      </c>
      <c r="AJ703" s="71">
        <f t="shared" si="507"/>
        <v>1251.8833560548692</v>
      </c>
      <c r="AK703" s="117">
        <f t="shared" si="508"/>
        <v>0.31248046997062684</v>
      </c>
      <c r="AL703" s="118">
        <f t="shared" si="509"/>
        <v>3125</v>
      </c>
      <c r="AM703" s="82">
        <f t="shared" si="510"/>
        <v>0.62496093994125368</v>
      </c>
      <c r="AN703" s="71">
        <f t="shared" si="511"/>
        <v>6250</v>
      </c>
      <c r="AO703" s="71">
        <f t="shared" si="512"/>
        <v>10626.88335605487</v>
      </c>
      <c r="AP703" s="72">
        <f t="shared" si="482"/>
        <v>1.17699600192811E-4</v>
      </c>
      <c r="AR703" s="116" t="s">
        <v>818</v>
      </c>
      <c r="AS703" s="116"/>
      <c r="AT703" s="25">
        <f t="shared" si="490"/>
        <v>0.62828498333788796</v>
      </c>
      <c r="AU703" s="48">
        <f t="shared" si="513"/>
        <v>6676.7112322926132</v>
      </c>
      <c r="AV703" s="25">
        <f t="shared" si="491"/>
        <v>0.31366988999969614</v>
      </c>
      <c r="AW703" s="48">
        <f t="shared" si="514"/>
        <v>3333.333333333333</v>
      </c>
      <c r="AX703" s="25">
        <f t="shared" si="492"/>
        <v>0.31366988999969614</v>
      </c>
      <c r="AY703" s="48">
        <f t="shared" si="515"/>
        <v>3333.333333333333</v>
      </c>
      <c r="AZ703" s="48">
        <f t="shared" si="516"/>
        <v>13343.377898959279</v>
      </c>
      <c r="BA703" s="25">
        <f t="shared" si="493"/>
        <v>5.0012651264751042E-4</v>
      </c>
      <c r="BC703" s="116" t="s">
        <v>1710</v>
      </c>
      <c r="BD703" s="116"/>
      <c r="BE703" s="56">
        <f t="shared" si="483"/>
        <v>0.33333333333333331</v>
      </c>
      <c r="BF703" s="48">
        <f t="shared" si="484"/>
        <v>4447.7926329864258</v>
      </c>
      <c r="BG703" s="56">
        <f t="shared" si="485"/>
        <v>0.33333333333333331</v>
      </c>
      <c r="BH703" s="48">
        <f t="shared" si="486"/>
        <v>3334.4444444444439</v>
      </c>
      <c r="BI703" s="56">
        <f t="shared" si="487"/>
        <v>0.33333333333333331</v>
      </c>
      <c r="BJ703" s="48">
        <f t="shared" si="488"/>
        <v>3334.4444444444439</v>
      </c>
      <c r="BK703" s="48">
        <f t="shared" si="517"/>
        <v>13343.377898959279</v>
      </c>
      <c r="BL703" s="51">
        <f t="shared" si="489"/>
        <v>5.0012651264741415E-4</v>
      </c>
    </row>
    <row r="704" spans="2:64" x14ac:dyDescent="0.2">
      <c r="B704" s="94">
        <v>44615</v>
      </c>
      <c r="C704" s="120">
        <f t="shared" si="494"/>
        <v>199.90133439864772</v>
      </c>
      <c r="D704" s="72">
        <f t="shared" si="503"/>
        <v>9.9999999999998983E-4</v>
      </c>
      <c r="E704" s="22">
        <v>1000</v>
      </c>
      <c r="F704" s="96">
        <f t="shared" si="496"/>
        <v>199901.33439864771</v>
      </c>
      <c r="G704" s="72">
        <f t="shared" si="497"/>
        <v>0.11759584533143756</v>
      </c>
      <c r="H704" s="21">
        <v>100</v>
      </c>
      <c r="I704" s="72">
        <f t="shared" si="504"/>
        <v>0</v>
      </c>
      <c r="J704" s="22">
        <v>5000</v>
      </c>
      <c r="K704" s="96">
        <f t="shared" si="498"/>
        <v>500000</v>
      </c>
      <c r="L704" s="72">
        <f t="shared" si="499"/>
        <v>0.29413471822285414</v>
      </c>
      <c r="M704" s="21">
        <v>100</v>
      </c>
      <c r="N704" s="72">
        <f t="shared" si="505"/>
        <v>0</v>
      </c>
      <c r="O704" s="22">
        <v>10000</v>
      </c>
      <c r="P704" s="96">
        <f t="shared" si="500"/>
        <v>1000000</v>
      </c>
      <c r="Q704" s="72">
        <f t="shared" si="501"/>
        <v>0.58826943644570828</v>
      </c>
      <c r="R704" s="120">
        <f t="shared" si="502"/>
        <v>1699901.3343986478</v>
      </c>
      <c r="S704" s="99">
        <f t="shared" si="495"/>
        <v>1</v>
      </c>
      <c r="V704" s="116" t="s">
        <v>819</v>
      </c>
      <c r="W704" s="116"/>
      <c r="X704" s="72">
        <f t="shared" si="474"/>
        <v>0.12530569233532143</v>
      </c>
      <c r="Y704" s="71">
        <f t="shared" si="475"/>
        <v>1253.135239410924</v>
      </c>
      <c r="Z704" s="72">
        <f t="shared" si="476"/>
        <v>0.31248046997062684</v>
      </c>
      <c r="AA704" s="71">
        <f t="shared" si="477"/>
        <v>3125</v>
      </c>
      <c r="AB704" s="72">
        <f t="shared" si="478"/>
        <v>0.62496093994125368</v>
      </c>
      <c r="AC704" s="71">
        <f t="shared" si="479"/>
        <v>6250</v>
      </c>
      <c r="AD704" s="71">
        <f t="shared" si="480"/>
        <v>10628.135239410924</v>
      </c>
      <c r="AE704" s="72">
        <f t="shared" si="481"/>
        <v>1.1780343437571995E-4</v>
      </c>
      <c r="AG704" s="116" t="s">
        <v>1711</v>
      </c>
      <c r="AH704" s="116"/>
      <c r="AI704" s="82">
        <f t="shared" si="506"/>
        <v>0.12530569233532143</v>
      </c>
      <c r="AJ704" s="71">
        <f t="shared" si="507"/>
        <v>1253.135239410924</v>
      </c>
      <c r="AK704" s="117">
        <f t="shared" si="508"/>
        <v>0.31248046997062684</v>
      </c>
      <c r="AL704" s="118">
        <f t="shared" si="509"/>
        <v>3125</v>
      </c>
      <c r="AM704" s="82">
        <f t="shared" si="510"/>
        <v>0.62496093994125368</v>
      </c>
      <c r="AN704" s="71">
        <f t="shared" si="511"/>
        <v>6250</v>
      </c>
      <c r="AO704" s="71">
        <f t="shared" si="512"/>
        <v>10628.135239410924</v>
      </c>
      <c r="AP704" s="72">
        <f t="shared" si="482"/>
        <v>1.1780343437561847E-4</v>
      </c>
      <c r="AR704" s="116" t="s">
        <v>819</v>
      </c>
      <c r="AS704" s="116"/>
      <c r="AT704" s="25">
        <f t="shared" si="490"/>
        <v>0.62883918890510282</v>
      </c>
      <c r="AU704" s="48">
        <f t="shared" si="513"/>
        <v>6683.3879435249055</v>
      </c>
      <c r="AV704" s="25">
        <f t="shared" si="491"/>
        <v>0.31363294296188188</v>
      </c>
      <c r="AW704" s="48">
        <f t="shared" si="514"/>
        <v>3333.333333333333</v>
      </c>
      <c r="AX704" s="25">
        <f t="shared" si="492"/>
        <v>0.31363294296188188</v>
      </c>
      <c r="AY704" s="48">
        <f t="shared" si="515"/>
        <v>3333.333333333333</v>
      </c>
      <c r="AZ704" s="48">
        <f t="shared" si="516"/>
        <v>13350.054610191572</v>
      </c>
      <c r="BA704" s="25">
        <f t="shared" si="493"/>
        <v>5.0037638766215592E-4</v>
      </c>
      <c r="BC704" s="116" t="s">
        <v>1711</v>
      </c>
      <c r="BD704" s="116"/>
      <c r="BE704" s="56">
        <f t="shared" si="483"/>
        <v>0.33333333333333331</v>
      </c>
      <c r="BF704" s="48">
        <f t="shared" si="484"/>
        <v>4450.0182033971905</v>
      </c>
      <c r="BG704" s="56">
        <f t="shared" si="485"/>
        <v>0.33333333333333331</v>
      </c>
      <c r="BH704" s="48">
        <f t="shared" si="486"/>
        <v>3334.4444444444439</v>
      </c>
      <c r="BI704" s="56">
        <f t="shared" si="487"/>
        <v>0.33333333333333331</v>
      </c>
      <c r="BJ704" s="48">
        <f t="shared" si="488"/>
        <v>3334.4444444444439</v>
      </c>
      <c r="BK704" s="48">
        <f t="shared" si="517"/>
        <v>13350.054610191572</v>
      </c>
      <c r="BL704" s="51">
        <f t="shared" si="489"/>
        <v>5.0037638766209369E-4</v>
      </c>
    </row>
    <row r="705" spans="2:64" x14ac:dyDescent="0.2">
      <c r="B705" s="94">
        <v>44616</v>
      </c>
      <c r="C705" s="120">
        <f t="shared" si="494"/>
        <v>200.10123573304637</v>
      </c>
      <c r="D705" s="72">
        <f t="shared" si="503"/>
        <v>9.9999999999999243E-4</v>
      </c>
      <c r="E705" s="22">
        <v>1000</v>
      </c>
      <c r="F705" s="96">
        <f t="shared" si="496"/>
        <v>200101.23573304637</v>
      </c>
      <c r="G705" s="72">
        <f t="shared" si="497"/>
        <v>0.11769960019278916</v>
      </c>
      <c r="H705" s="21">
        <v>100</v>
      </c>
      <c r="I705" s="72">
        <f t="shared" si="504"/>
        <v>0</v>
      </c>
      <c r="J705" s="22">
        <v>5000</v>
      </c>
      <c r="K705" s="96">
        <f t="shared" si="498"/>
        <v>500000</v>
      </c>
      <c r="L705" s="72">
        <f t="shared" si="499"/>
        <v>0.29410013326907025</v>
      </c>
      <c r="M705" s="21">
        <v>100</v>
      </c>
      <c r="N705" s="72">
        <f t="shared" si="505"/>
        <v>0</v>
      </c>
      <c r="O705" s="22">
        <v>10000</v>
      </c>
      <c r="P705" s="96">
        <f t="shared" si="500"/>
        <v>1000000</v>
      </c>
      <c r="Q705" s="72">
        <f t="shared" si="501"/>
        <v>0.5882002665381405</v>
      </c>
      <c r="R705" s="120">
        <f t="shared" si="502"/>
        <v>1700101.2357330464</v>
      </c>
      <c r="S705" s="99">
        <f t="shared" si="495"/>
        <v>0.99999999999999989</v>
      </c>
      <c r="V705" s="116" t="s">
        <v>820</v>
      </c>
      <c r="W705" s="116"/>
      <c r="X705" s="72">
        <f t="shared" si="474"/>
        <v>0.12543099802765678</v>
      </c>
      <c r="Y705" s="71">
        <f t="shared" si="475"/>
        <v>1254.388374650335</v>
      </c>
      <c r="Z705" s="72">
        <f t="shared" si="476"/>
        <v>0.31248046997062684</v>
      </c>
      <c r="AA705" s="71">
        <f t="shared" si="477"/>
        <v>3125</v>
      </c>
      <c r="AB705" s="72">
        <f t="shared" si="478"/>
        <v>0.62496093994125368</v>
      </c>
      <c r="AC705" s="71">
        <f t="shared" si="479"/>
        <v>6250</v>
      </c>
      <c r="AD705" s="71">
        <f t="shared" si="480"/>
        <v>10629.388374650334</v>
      </c>
      <c r="AE705" s="72">
        <f t="shared" si="481"/>
        <v>1.179073479196924E-4</v>
      </c>
      <c r="AG705" s="116" t="s">
        <v>1712</v>
      </c>
      <c r="AH705" s="116"/>
      <c r="AI705" s="82">
        <f t="shared" si="506"/>
        <v>0.12543099802765678</v>
      </c>
      <c r="AJ705" s="71">
        <f t="shared" si="507"/>
        <v>1254.388374650335</v>
      </c>
      <c r="AK705" s="117">
        <f t="shared" si="508"/>
        <v>0.31248046997062684</v>
      </c>
      <c r="AL705" s="118">
        <f t="shared" si="509"/>
        <v>3125</v>
      </c>
      <c r="AM705" s="82">
        <f t="shared" si="510"/>
        <v>0.62496093994125368</v>
      </c>
      <c r="AN705" s="71">
        <f t="shared" si="511"/>
        <v>6250</v>
      </c>
      <c r="AO705" s="71">
        <f t="shared" si="512"/>
        <v>10629.388374650334</v>
      </c>
      <c r="AP705" s="72">
        <f t="shared" si="482"/>
        <v>1.1790734791961022E-4</v>
      </c>
      <c r="AR705" s="116" t="s">
        <v>820</v>
      </c>
      <c r="AS705" s="116"/>
      <c r="AT705" s="25">
        <f t="shared" si="490"/>
        <v>0.62939381793813776</v>
      </c>
      <c r="AU705" s="48">
        <f t="shared" si="513"/>
        <v>6690.0713314684308</v>
      </c>
      <c r="AV705" s="25">
        <f t="shared" si="491"/>
        <v>0.3135959676930129</v>
      </c>
      <c r="AW705" s="48">
        <f t="shared" si="514"/>
        <v>3333.333333333333</v>
      </c>
      <c r="AX705" s="25">
        <f t="shared" si="492"/>
        <v>0.3135959676930129</v>
      </c>
      <c r="AY705" s="48">
        <f t="shared" si="515"/>
        <v>3333.333333333333</v>
      </c>
      <c r="AZ705" s="48">
        <f t="shared" si="516"/>
        <v>13356.737998135097</v>
      </c>
      <c r="BA705" s="25">
        <f t="shared" si="493"/>
        <v>5.0062626248907887E-4</v>
      </c>
      <c r="BC705" s="116" t="s">
        <v>1712</v>
      </c>
      <c r="BD705" s="116"/>
      <c r="BE705" s="56">
        <f t="shared" si="483"/>
        <v>0.33333333333333331</v>
      </c>
      <c r="BF705" s="48">
        <f t="shared" si="484"/>
        <v>4452.245999378365</v>
      </c>
      <c r="BG705" s="56">
        <f t="shared" si="485"/>
        <v>0.33333333333333331</v>
      </c>
      <c r="BH705" s="48">
        <f t="shared" si="486"/>
        <v>3334.4444444444439</v>
      </c>
      <c r="BI705" s="56">
        <f t="shared" si="487"/>
        <v>0.33333333333333331</v>
      </c>
      <c r="BJ705" s="48">
        <f t="shared" si="488"/>
        <v>3334.4444444444439</v>
      </c>
      <c r="BK705" s="48">
        <f t="shared" si="517"/>
        <v>13356.737998135097</v>
      </c>
      <c r="BL705" s="51">
        <f t="shared" si="489"/>
        <v>5.0062626248914555E-4</v>
      </c>
    </row>
    <row r="706" spans="2:64" x14ac:dyDescent="0.2">
      <c r="B706" s="94">
        <v>44617</v>
      </c>
      <c r="C706" s="120">
        <f t="shared" si="494"/>
        <v>200.30133696877942</v>
      </c>
      <c r="D706" s="72">
        <f t="shared" si="503"/>
        <v>1.0000000000000584E-3</v>
      </c>
      <c r="E706" s="22">
        <v>1000</v>
      </c>
      <c r="F706" s="96">
        <f t="shared" si="496"/>
        <v>200301.33696877942</v>
      </c>
      <c r="G706" s="72">
        <f t="shared" si="497"/>
        <v>0.11780343437585457</v>
      </c>
      <c r="H706" s="21">
        <v>100</v>
      </c>
      <c r="I706" s="72">
        <f t="shared" si="504"/>
        <v>0</v>
      </c>
      <c r="J706" s="22">
        <v>5000</v>
      </c>
      <c r="K706" s="96">
        <f t="shared" si="498"/>
        <v>500000</v>
      </c>
      <c r="L706" s="72">
        <f t="shared" si="499"/>
        <v>0.29406552187471513</v>
      </c>
      <c r="M706" s="21">
        <v>100</v>
      </c>
      <c r="N706" s="72">
        <f t="shared" si="505"/>
        <v>0</v>
      </c>
      <c r="O706" s="22">
        <v>10000</v>
      </c>
      <c r="P706" s="96">
        <f t="shared" si="500"/>
        <v>1000000</v>
      </c>
      <c r="Q706" s="72">
        <f t="shared" si="501"/>
        <v>0.58813104374943026</v>
      </c>
      <c r="R706" s="120">
        <f t="shared" si="502"/>
        <v>1700301.3369687796</v>
      </c>
      <c r="S706" s="99">
        <f t="shared" si="495"/>
        <v>1</v>
      </c>
      <c r="V706" s="116" t="s">
        <v>821</v>
      </c>
      <c r="W706" s="116"/>
      <c r="X706" s="72">
        <f t="shared" si="474"/>
        <v>0.12555642902568442</v>
      </c>
      <c r="Y706" s="71">
        <f t="shared" si="475"/>
        <v>1255.6427630249852</v>
      </c>
      <c r="Z706" s="72">
        <f t="shared" si="476"/>
        <v>0.31248046997062684</v>
      </c>
      <c r="AA706" s="71">
        <f t="shared" si="477"/>
        <v>3125</v>
      </c>
      <c r="AB706" s="72">
        <f t="shared" si="478"/>
        <v>0.62496093994125368</v>
      </c>
      <c r="AC706" s="71">
        <f t="shared" si="479"/>
        <v>6250</v>
      </c>
      <c r="AD706" s="71">
        <f t="shared" si="480"/>
        <v>10630.642763024985</v>
      </c>
      <c r="AE706" s="72">
        <f t="shared" si="481"/>
        <v>1.1801134086347989E-4</v>
      </c>
      <c r="AG706" s="116" t="s">
        <v>1713</v>
      </c>
      <c r="AH706" s="116"/>
      <c r="AI706" s="82">
        <f t="shared" si="506"/>
        <v>0.12555642902568442</v>
      </c>
      <c r="AJ706" s="71">
        <f t="shared" si="507"/>
        <v>1255.6427630249852</v>
      </c>
      <c r="AK706" s="117">
        <f t="shared" si="508"/>
        <v>0.31248046997062684</v>
      </c>
      <c r="AL706" s="118">
        <f t="shared" si="509"/>
        <v>3125</v>
      </c>
      <c r="AM706" s="82">
        <f t="shared" si="510"/>
        <v>0.62496093994125368</v>
      </c>
      <c r="AN706" s="71">
        <f t="shared" si="511"/>
        <v>6250</v>
      </c>
      <c r="AO706" s="71">
        <f t="shared" si="512"/>
        <v>10630.642763024985</v>
      </c>
      <c r="AP706" s="72">
        <f t="shared" si="482"/>
        <v>1.1801134086342202E-4</v>
      </c>
      <c r="AR706" s="116" t="s">
        <v>821</v>
      </c>
      <c r="AS706" s="116"/>
      <c r="AT706" s="25">
        <f t="shared" si="490"/>
        <v>0.62994887064517557</v>
      </c>
      <c r="AU706" s="48">
        <f t="shared" si="513"/>
        <v>6696.7614027998989</v>
      </c>
      <c r="AV706" s="25">
        <f t="shared" si="491"/>
        <v>0.31355896417921036</v>
      </c>
      <c r="AW706" s="48">
        <f t="shared" si="514"/>
        <v>3333.333333333333</v>
      </c>
      <c r="AX706" s="25">
        <f t="shared" si="492"/>
        <v>0.31355896417921036</v>
      </c>
      <c r="AY706" s="48">
        <f t="shared" si="515"/>
        <v>3333.333333333333</v>
      </c>
      <c r="AZ706" s="48">
        <f t="shared" si="516"/>
        <v>13363.428069466565</v>
      </c>
      <c r="BA706" s="25">
        <f t="shared" si="493"/>
        <v>5.0087613700307266E-4</v>
      </c>
      <c r="BC706" s="116" t="s">
        <v>1713</v>
      </c>
      <c r="BD706" s="116"/>
      <c r="BE706" s="56">
        <f t="shared" si="483"/>
        <v>0.33333333333333331</v>
      </c>
      <c r="BF706" s="48">
        <f t="shared" si="484"/>
        <v>4454.476023155521</v>
      </c>
      <c r="BG706" s="56">
        <f t="shared" si="485"/>
        <v>0.33333333333333331</v>
      </c>
      <c r="BH706" s="48">
        <f t="shared" si="486"/>
        <v>3334.4444444444439</v>
      </c>
      <c r="BI706" s="56">
        <f t="shared" si="487"/>
        <v>0.33333333333333331</v>
      </c>
      <c r="BJ706" s="48">
        <f t="shared" si="488"/>
        <v>3334.4444444444439</v>
      </c>
      <c r="BK706" s="48">
        <f t="shared" si="517"/>
        <v>13363.428069466565</v>
      </c>
      <c r="BL706" s="51">
        <f t="shared" si="489"/>
        <v>5.0087613700311451E-4</v>
      </c>
    </row>
    <row r="707" spans="2:64" x14ac:dyDescent="0.2">
      <c r="B707" s="94">
        <v>44618</v>
      </c>
      <c r="C707" s="120">
        <f t="shared" si="494"/>
        <v>200.5016383057482</v>
      </c>
      <c r="D707" s="72">
        <f t="shared" si="503"/>
        <v>9.99999999999992E-4</v>
      </c>
      <c r="E707" s="22">
        <v>1000</v>
      </c>
      <c r="F707" s="96">
        <f t="shared" si="496"/>
        <v>200501.6383057482</v>
      </c>
      <c r="G707" s="72">
        <f t="shared" si="497"/>
        <v>0.11790734791970733</v>
      </c>
      <c r="H707" s="21">
        <v>100</v>
      </c>
      <c r="I707" s="72">
        <f t="shared" si="504"/>
        <v>0</v>
      </c>
      <c r="J707" s="22">
        <v>5000</v>
      </c>
      <c r="K707" s="96">
        <f t="shared" si="498"/>
        <v>500000</v>
      </c>
      <c r="L707" s="72">
        <f t="shared" si="499"/>
        <v>0.29403088402676419</v>
      </c>
      <c r="M707" s="21">
        <v>100</v>
      </c>
      <c r="N707" s="72">
        <f t="shared" si="505"/>
        <v>0</v>
      </c>
      <c r="O707" s="22">
        <v>10000</v>
      </c>
      <c r="P707" s="96">
        <f t="shared" si="500"/>
        <v>1000000</v>
      </c>
      <c r="Q707" s="72">
        <f t="shared" si="501"/>
        <v>0.58806176805352839</v>
      </c>
      <c r="R707" s="120">
        <f t="shared" si="502"/>
        <v>1700501.6383057483</v>
      </c>
      <c r="S707" s="99">
        <f t="shared" si="495"/>
        <v>0.99999999999999989</v>
      </c>
      <c r="V707" s="116" t="s">
        <v>822</v>
      </c>
      <c r="W707" s="116"/>
      <c r="X707" s="72">
        <f t="shared" si="474"/>
        <v>0.12568198545471007</v>
      </c>
      <c r="Y707" s="71">
        <f t="shared" si="475"/>
        <v>1256.89840578801</v>
      </c>
      <c r="Z707" s="72">
        <f t="shared" si="476"/>
        <v>0.31248046997062684</v>
      </c>
      <c r="AA707" s="71">
        <f t="shared" si="477"/>
        <v>3125</v>
      </c>
      <c r="AB707" s="72">
        <f t="shared" si="478"/>
        <v>0.62496093994125368</v>
      </c>
      <c r="AC707" s="71">
        <f t="shared" si="479"/>
        <v>6250</v>
      </c>
      <c r="AD707" s="71">
        <f t="shared" si="480"/>
        <v>10631.89840578801</v>
      </c>
      <c r="AE707" s="72">
        <f t="shared" si="481"/>
        <v>1.1811541324590617E-4</v>
      </c>
      <c r="AG707" s="116" t="s">
        <v>1714</v>
      </c>
      <c r="AH707" s="116"/>
      <c r="AI707" s="82">
        <f t="shared" si="506"/>
        <v>0.12568198545471007</v>
      </c>
      <c r="AJ707" s="71">
        <f t="shared" si="507"/>
        <v>1256.89840578801</v>
      </c>
      <c r="AK707" s="117">
        <f t="shared" si="508"/>
        <v>0.31248046997062684</v>
      </c>
      <c r="AL707" s="118">
        <f t="shared" si="509"/>
        <v>3125</v>
      </c>
      <c r="AM707" s="82">
        <f t="shared" si="510"/>
        <v>0.62496093994125368</v>
      </c>
      <c r="AN707" s="71">
        <f t="shared" si="511"/>
        <v>6250</v>
      </c>
      <c r="AO707" s="71">
        <f t="shared" si="512"/>
        <v>10631.89840578801</v>
      </c>
      <c r="AP707" s="72">
        <f t="shared" si="482"/>
        <v>1.1811541324591168E-4</v>
      </c>
      <c r="AR707" s="116" t="s">
        <v>822</v>
      </c>
      <c r="AS707" s="116"/>
      <c r="AT707" s="25">
        <f t="shared" si="490"/>
        <v>0.63050434723429383</v>
      </c>
      <c r="AU707" s="48">
        <f t="shared" si="513"/>
        <v>6703.4581642026978</v>
      </c>
      <c r="AV707" s="25">
        <f t="shared" si="491"/>
        <v>0.31352193240660248</v>
      </c>
      <c r="AW707" s="48">
        <f t="shared" si="514"/>
        <v>3333.333333333333</v>
      </c>
      <c r="AX707" s="25">
        <f t="shared" si="492"/>
        <v>0.31352193240660248</v>
      </c>
      <c r="AY707" s="48">
        <f t="shared" si="515"/>
        <v>3333.333333333333</v>
      </c>
      <c r="AZ707" s="48">
        <f t="shared" si="516"/>
        <v>13370.124830869365</v>
      </c>
      <c r="BA707" s="25">
        <f t="shared" si="493"/>
        <v>5.011260110795217E-4</v>
      </c>
      <c r="BC707" s="116" t="s">
        <v>1714</v>
      </c>
      <c r="BD707" s="116"/>
      <c r="BE707" s="56">
        <f t="shared" si="483"/>
        <v>0.33333333333333331</v>
      </c>
      <c r="BF707" s="48">
        <f t="shared" si="484"/>
        <v>4456.7082769564549</v>
      </c>
      <c r="BG707" s="56">
        <f t="shared" si="485"/>
        <v>0.33333333333333331</v>
      </c>
      <c r="BH707" s="48">
        <f t="shared" si="486"/>
        <v>3334.4444444444439</v>
      </c>
      <c r="BI707" s="56">
        <f t="shared" si="487"/>
        <v>0.33333333333333331</v>
      </c>
      <c r="BJ707" s="48">
        <f t="shared" si="488"/>
        <v>3334.4444444444439</v>
      </c>
      <c r="BK707" s="48">
        <f t="shared" si="517"/>
        <v>13370.124830869365</v>
      </c>
      <c r="BL707" s="51">
        <f t="shared" si="489"/>
        <v>5.0112601107943355E-4</v>
      </c>
    </row>
    <row r="708" spans="2:64" x14ac:dyDescent="0.2">
      <c r="B708" s="94">
        <v>44619</v>
      </c>
      <c r="C708" s="120">
        <f t="shared" si="494"/>
        <v>200.70213994405395</v>
      </c>
      <c r="D708" s="72">
        <f t="shared" si="503"/>
        <v>1.0000000000000204E-3</v>
      </c>
      <c r="E708" s="22">
        <v>1000</v>
      </c>
      <c r="F708" s="96">
        <f t="shared" si="496"/>
        <v>200702.13994405395</v>
      </c>
      <c r="G708" s="72">
        <f t="shared" si="497"/>
        <v>0.11801134086340141</v>
      </c>
      <c r="H708" s="21">
        <v>100</v>
      </c>
      <c r="I708" s="72">
        <f t="shared" si="504"/>
        <v>0</v>
      </c>
      <c r="J708" s="22">
        <v>5000</v>
      </c>
      <c r="K708" s="96">
        <f t="shared" si="498"/>
        <v>500000</v>
      </c>
      <c r="L708" s="72">
        <f t="shared" si="499"/>
        <v>0.29399621971219952</v>
      </c>
      <c r="M708" s="21">
        <v>100</v>
      </c>
      <c r="N708" s="72">
        <f t="shared" si="505"/>
        <v>0</v>
      </c>
      <c r="O708" s="22">
        <v>10000</v>
      </c>
      <c r="P708" s="96">
        <f t="shared" si="500"/>
        <v>1000000</v>
      </c>
      <c r="Q708" s="72">
        <f t="shared" si="501"/>
        <v>0.58799243942439905</v>
      </c>
      <c r="R708" s="120">
        <f t="shared" si="502"/>
        <v>1700702.139944054</v>
      </c>
      <c r="S708" s="99">
        <f t="shared" si="495"/>
        <v>1</v>
      </c>
      <c r="V708" s="116" t="s">
        <v>823</v>
      </c>
      <c r="W708" s="116"/>
      <c r="X708" s="72">
        <f t="shared" si="474"/>
        <v>0.12580766744016481</v>
      </c>
      <c r="Y708" s="71">
        <f t="shared" si="475"/>
        <v>1258.1553041937982</v>
      </c>
      <c r="Z708" s="72">
        <f t="shared" si="476"/>
        <v>0.31248046997062684</v>
      </c>
      <c r="AA708" s="71">
        <f t="shared" si="477"/>
        <v>3125</v>
      </c>
      <c r="AB708" s="72">
        <f t="shared" si="478"/>
        <v>0.62496093994125368</v>
      </c>
      <c r="AC708" s="71">
        <f t="shared" si="479"/>
        <v>6250</v>
      </c>
      <c r="AD708" s="71">
        <f t="shared" si="480"/>
        <v>10633.155304193799</v>
      </c>
      <c r="AE708" s="72">
        <f t="shared" si="481"/>
        <v>1.1821956510651309E-4</v>
      </c>
      <c r="AG708" s="116" t="s">
        <v>1715</v>
      </c>
      <c r="AH708" s="116"/>
      <c r="AI708" s="82">
        <f t="shared" si="506"/>
        <v>0.12580766744016481</v>
      </c>
      <c r="AJ708" s="71">
        <f t="shared" si="507"/>
        <v>1258.1553041937982</v>
      </c>
      <c r="AK708" s="117">
        <f t="shared" si="508"/>
        <v>0.31248046997062684</v>
      </c>
      <c r="AL708" s="118">
        <f t="shared" si="509"/>
        <v>3125</v>
      </c>
      <c r="AM708" s="82">
        <f t="shared" si="510"/>
        <v>0.62496093994125368</v>
      </c>
      <c r="AN708" s="71">
        <f t="shared" si="511"/>
        <v>6250</v>
      </c>
      <c r="AO708" s="71">
        <f t="shared" si="512"/>
        <v>10633.155304193799</v>
      </c>
      <c r="AP708" s="72">
        <f t="shared" si="482"/>
        <v>1.1821956510660314E-4</v>
      </c>
      <c r="AR708" s="116" t="s">
        <v>823</v>
      </c>
      <c r="AS708" s="116"/>
      <c r="AT708" s="25">
        <f t="shared" si="490"/>
        <v>0.63106024791346382</v>
      </c>
      <c r="AU708" s="48">
        <f t="shared" si="513"/>
        <v>6710.1616223669016</v>
      </c>
      <c r="AV708" s="25">
        <f t="shared" si="491"/>
        <v>0.31348487236132444</v>
      </c>
      <c r="AW708" s="48">
        <f t="shared" si="514"/>
        <v>3333.333333333333</v>
      </c>
      <c r="AX708" s="25">
        <f t="shared" si="492"/>
        <v>0.31348487236132444</v>
      </c>
      <c r="AY708" s="48">
        <f t="shared" si="515"/>
        <v>3333.333333333333</v>
      </c>
      <c r="AZ708" s="48">
        <f t="shared" si="516"/>
        <v>13376.828289033569</v>
      </c>
      <c r="BA708" s="25">
        <f t="shared" si="493"/>
        <v>5.0137588459358369E-4</v>
      </c>
      <c r="BC708" s="116" t="s">
        <v>1715</v>
      </c>
      <c r="BD708" s="116"/>
      <c r="BE708" s="56">
        <f t="shared" si="483"/>
        <v>0.33333333333333331</v>
      </c>
      <c r="BF708" s="48">
        <f t="shared" si="484"/>
        <v>4458.9427630111895</v>
      </c>
      <c r="BG708" s="56">
        <f t="shared" si="485"/>
        <v>0.33333333333333331</v>
      </c>
      <c r="BH708" s="48">
        <f t="shared" si="486"/>
        <v>3334.4444444444439</v>
      </c>
      <c r="BI708" s="56">
        <f t="shared" si="487"/>
        <v>0.33333333333333331</v>
      </c>
      <c r="BJ708" s="48">
        <f t="shared" si="488"/>
        <v>3334.4444444444439</v>
      </c>
      <c r="BK708" s="48">
        <f t="shared" si="517"/>
        <v>13376.828289033569</v>
      </c>
      <c r="BL708" s="51">
        <f t="shared" si="489"/>
        <v>5.0137588459353566E-4</v>
      </c>
    </row>
    <row r="709" spans="2:64" x14ac:dyDescent="0.2">
      <c r="B709" s="94">
        <v>44620</v>
      </c>
      <c r="C709" s="120">
        <f t="shared" si="494"/>
        <v>200.902842083998</v>
      </c>
      <c r="D709" s="72">
        <f t="shared" si="503"/>
        <v>9.9999999999993974E-4</v>
      </c>
      <c r="E709" s="22">
        <v>1000</v>
      </c>
      <c r="F709" s="96">
        <f t="shared" si="496"/>
        <v>200902.842083998</v>
      </c>
      <c r="G709" s="72">
        <f t="shared" si="497"/>
        <v>0.11811541324597101</v>
      </c>
      <c r="H709" s="21">
        <v>100</v>
      </c>
      <c r="I709" s="72">
        <f t="shared" si="504"/>
        <v>0</v>
      </c>
      <c r="J709" s="22">
        <v>5000</v>
      </c>
      <c r="K709" s="96">
        <f t="shared" si="498"/>
        <v>500000</v>
      </c>
      <c r="L709" s="72">
        <f t="shared" si="499"/>
        <v>0.29396152891800964</v>
      </c>
      <c r="M709" s="21">
        <v>100</v>
      </c>
      <c r="N709" s="72">
        <f t="shared" si="505"/>
        <v>0</v>
      </c>
      <c r="O709" s="22">
        <v>10000</v>
      </c>
      <c r="P709" s="96">
        <f t="shared" si="500"/>
        <v>1000000</v>
      </c>
      <c r="Q709" s="72">
        <f t="shared" si="501"/>
        <v>0.58792305783601928</v>
      </c>
      <c r="R709" s="120">
        <f t="shared" si="502"/>
        <v>1700902.842083998</v>
      </c>
      <c r="S709" s="99">
        <f t="shared" si="495"/>
        <v>1</v>
      </c>
      <c r="V709" s="116" t="s">
        <v>824</v>
      </c>
      <c r="W709" s="116"/>
      <c r="X709" s="72">
        <f t="shared" si="474"/>
        <v>0.125933475107605</v>
      </c>
      <c r="Y709" s="71">
        <f t="shared" si="475"/>
        <v>1259.4134594979921</v>
      </c>
      <c r="Z709" s="72">
        <f t="shared" si="476"/>
        <v>0.31248046997062684</v>
      </c>
      <c r="AA709" s="71">
        <f t="shared" si="477"/>
        <v>3125</v>
      </c>
      <c r="AB709" s="72">
        <f t="shared" si="478"/>
        <v>0.62496093994125368</v>
      </c>
      <c r="AC709" s="71">
        <f t="shared" si="479"/>
        <v>6250</v>
      </c>
      <c r="AD709" s="71">
        <f t="shared" si="480"/>
        <v>10634.413459497991</v>
      </c>
      <c r="AE709" s="72">
        <f t="shared" si="481"/>
        <v>1.1832379648367808E-4</v>
      </c>
      <c r="AG709" s="116" t="s">
        <v>1716</v>
      </c>
      <c r="AH709" s="116"/>
      <c r="AI709" s="82">
        <f t="shared" si="506"/>
        <v>0.125933475107605</v>
      </c>
      <c r="AJ709" s="71">
        <f t="shared" si="507"/>
        <v>1259.4134594979921</v>
      </c>
      <c r="AK709" s="117">
        <f t="shared" si="508"/>
        <v>0.31248046997062684</v>
      </c>
      <c r="AL709" s="118">
        <f t="shared" si="509"/>
        <v>3125</v>
      </c>
      <c r="AM709" s="82">
        <f t="shared" si="510"/>
        <v>0.62496093994125368</v>
      </c>
      <c r="AN709" s="71">
        <f t="shared" si="511"/>
        <v>6250</v>
      </c>
      <c r="AO709" s="71">
        <f t="shared" si="512"/>
        <v>10634.413459497991</v>
      </c>
      <c r="AP709" s="72">
        <f t="shared" si="482"/>
        <v>1.1832379648368807E-4</v>
      </c>
      <c r="AR709" s="116" t="s">
        <v>824</v>
      </c>
      <c r="AS709" s="116"/>
      <c r="AT709" s="25">
        <f t="shared" si="490"/>
        <v>0.63161657289055095</v>
      </c>
      <c r="AU709" s="48">
        <f t="shared" si="513"/>
        <v>6716.8717839892697</v>
      </c>
      <c r="AV709" s="25">
        <f t="shared" si="491"/>
        <v>0.31344778402951867</v>
      </c>
      <c r="AW709" s="48">
        <f t="shared" si="514"/>
        <v>3333.333333333333</v>
      </c>
      <c r="AX709" s="25">
        <f t="shared" si="492"/>
        <v>0.31344778402951867</v>
      </c>
      <c r="AY709" s="48">
        <f t="shared" si="515"/>
        <v>3333.333333333333</v>
      </c>
      <c r="AZ709" s="48">
        <f t="shared" si="516"/>
        <v>13383.538450655935</v>
      </c>
      <c r="BA709" s="25">
        <f t="shared" si="493"/>
        <v>5.0162575742018984E-4</v>
      </c>
      <c r="BC709" s="116" t="s">
        <v>1716</v>
      </c>
      <c r="BD709" s="116"/>
      <c r="BE709" s="56">
        <f t="shared" si="483"/>
        <v>0.33333333333333331</v>
      </c>
      <c r="BF709" s="48">
        <f t="shared" si="484"/>
        <v>4461.1794835519777</v>
      </c>
      <c r="BG709" s="56">
        <f t="shared" si="485"/>
        <v>0.33333333333333331</v>
      </c>
      <c r="BH709" s="48">
        <f t="shared" si="486"/>
        <v>3334.4444444444439</v>
      </c>
      <c r="BI709" s="56">
        <f t="shared" si="487"/>
        <v>0.33333333333333331</v>
      </c>
      <c r="BJ709" s="48">
        <f t="shared" si="488"/>
        <v>3334.4444444444439</v>
      </c>
      <c r="BK709" s="48">
        <f t="shared" si="517"/>
        <v>13383.538450655935</v>
      </c>
      <c r="BL709" s="51">
        <f t="shared" si="489"/>
        <v>5.0162575742018767E-4</v>
      </c>
    </row>
    <row r="710" spans="2:64" x14ac:dyDescent="0.2">
      <c r="B710" s="94">
        <v>44621</v>
      </c>
      <c r="C710" s="120">
        <f t="shared" si="494"/>
        <v>201.10374492608199</v>
      </c>
      <c r="D710" s="72">
        <f t="shared" si="503"/>
        <v>9.9999999999996576E-4</v>
      </c>
      <c r="E710" s="22">
        <v>1000</v>
      </c>
      <c r="F710" s="96">
        <f t="shared" si="496"/>
        <v>201103.744926082</v>
      </c>
      <c r="G710" s="72">
        <f t="shared" si="497"/>
        <v>0.11821956510643068</v>
      </c>
      <c r="H710" s="21">
        <v>100</v>
      </c>
      <c r="I710" s="72">
        <f t="shared" si="504"/>
        <v>0</v>
      </c>
      <c r="J710" s="22">
        <v>5000</v>
      </c>
      <c r="K710" s="96">
        <f t="shared" si="498"/>
        <v>500000</v>
      </c>
      <c r="L710" s="72">
        <f t="shared" si="499"/>
        <v>0.29392681163118978</v>
      </c>
      <c r="M710" s="21">
        <v>100</v>
      </c>
      <c r="N710" s="72">
        <f t="shared" si="505"/>
        <v>0</v>
      </c>
      <c r="O710" s="22">
        <v>10000</v>
      </c>
      <c r="P710" s="96">
        <f t="shared" si="500"/>
        <v>1000000</v>
      </c>
      <c r="Q710" s="72">
        <f t="shared" si="501"/>
        <v>0.58785362326237955</v>
      </c>
      <c r="R710" s="120">
        <f t="shared" si="502"/>
        <v>1701103.744926082</v>
      </c>
      <c r="S710" s="99">
        <f t="shared" si="495"/>
        <v>1</v>
      </c>
      <c r="V710" s="116" t="s">
        <v>825</v>
      </c>
      <c r="W710" s="116"/>
      <c r="X710" s="72">
        <f t="shared" si="474"/>
        <v>0.12605940858271261</v>
      </c>
      <c r="Y710" s="71">
        <f t="shared" si="475"/>
        <v>1260.6728729574902</v>
      </c>
      <c r="Z710" s="72">
        <f t="shared" si="476"/>
        <v>0.31248046997062684</v>
      </c>
      <c r="AA710" s="71">
        <f t="shared" si="477"/>
        <v>3125</v>
      </c>
      <c r="AB710" s="72">
        <f t="shared" si="478"/>
        <v>0.62496093994125368</v>
      </c>
      <c r="AC710" s="71">
        <f t="shared" si="479"/>
        <v>6250</v>
      </c>
      <c r="AD710" s="71">
        <f t="shared" si="480"/>
        <v>10635.67287295749</v>
      </c>
      <c r="AE710" s="72">
        <f t="shared" si="481"/>
        <v>1.1842810741700942E-4</v>
      </c>
      <c r="AG710" s="116" t="s">
        <v>1717</v>
      </c>
      <c r="AH710" s="116"/>
      <c r="AI710" s="82">
        <f t="shared" si="506"/>
        <v>0.12605940858271261</v>
      </c>
      <c r="AJ710" s="71">
        <f t="shared" si="507"/>
        <v>1260.6728729574902</v>
      </c>
      <c r="AK710" s="117">
        <f t="shared" si="508"/>
        <v>0.31248046997062684</v>
      </c>
      <c r="AL710" s="118">
        <f t="shared" si="509"/>
        <v>3125</v>
      </c>
      <c r="AM710" s="82">
        <f t="shared" si="510"/>
        <v>0.62496093994125368</v>
      </c>
      <c r="AN710" s="71">
        <f t="shared" si="511"/>
        <v>6250</v>
      </c>
      <c r="AO710" s="71">
        <f t="shared" si="512"/>
        <v>10635.67287295749</v>
      </c>
      <c r="AP710" s="72">
        <f t="shared" si="482"/>
        <v>1.1842810741691245E-4</v>
      </c>
      <c r="AR710" s="116" t="s">
        <v>825</v>
      </c>
      <c r="AS710" s="116"/>
      <c r="AT710" s="25">
        <f t="shared" si="490"/>
        <v>0.63217332237331347</v>
      </c>
      <c r="AU710" s="48">
        <f t="shared" si="513"/>
        <v>6723.5886557732601</v>
      </c>
      <c r="AV710" s="25">
        <f t="shared" si="491"/>
        <v>0.31341066739733453</v>
      </c>
      <c r="AW710" s="48">
        <f t="shared" si="514"/>
        <v>3333.333333333333</v>
      </c>
      <c r="AX710" s="25">
        <f t="shared" si="492"/>
        <v>0.31341066739733453</v>
      </c>
      <c r="AY710" s="48">
        <f t="shared" si="515"/>
        <v>3333.333333333333</v>
      </c>
      <c r="AZ710" s="48">
        <f t="shared" si="516"/>
        <v>13390.255322439927</v>
      </c>
      <c r="BA710" s="25">
        <f t="shared" si="493"/>
        <v>5.0187562943513264E-4</v>
      </c>
      <c r="BC710" s="116" t="s">
        <v>1717</v>
      </c>
      <c r="BD710" s="116"/>
      <c r="BE710" s="56">
        <f t="shared" si="483"/>
        <v>0.33333333333333331</v>
      </c>
      <c r="BF710" s="48">
        <f t="shared" si="484"/>
        <v>4463.4184408133087</v>
      </c>
      <c r="BG710" s="56">
        <f t="shared" si="485"/>
        <v>0.33333333333333331</v>
      </c>
      <c r="BH710" s="48">
        <f t="shared" si="486"/>
        <v>3334.4444444444439</v>
      </c>
      <c r="BI710" s="56">
        <f t="shared" si="487"/>
        <v>0.33333333333333331</v>
      </c>
      <c r="BJ710" s="48">
        <f t="shared" si="488"/>
        <v>3334.4444444444439</v>
      </c>
      <c r="BK710" s="48">
        <f t="shared" si="517"/>
        <v>13390.255322439927</v>
      </c>
      <c r="BL710" s="51">
        <f t="shared" si="489"/>
        <v>5.018756294350446E-4</v>
      </c>
    </row>
    <row r="711" spans="2:64" x14ac:dyDescent="0.2">
      <c r="B711" s="94">
        <v>44622</v>
      </c>
      <c r="C711" s="120">
        <f t="shared" si="494"/>
        <v>201.30484867100807</v>
      </c>
      <c r="D711" s="72">
        <f t="shared" si="503"/>
        <v>1.0000000000000241E-3</v>
      </c>
      <c r="E711" s="22">
        <v>1000</v>
      </c>
      <c r="F711" s="96">
        <f t="shared" si="496"/>
        <v>201304.84867100808</v>
      </c>
      <c r="G711" s="72">
        <f t="shared" si="497"/>
        <v>0.11832379648377506</v>
      </c>
      <c r="H711" s="21">
        <v>100</v>
      </c>
      <c r="I711" s="72">
        <f t="shared" si="504"/>
        <v>0</v>
      </c>
      <c r="J711" s="22">
        <v>5000</v>
      </c>
      <c r="K711" s="96">
        <f t="shared" si="498"/>
        <v>500000</v>
      </c>
      <c r="L711" s="72">
        <f t="shared" si="499"/>
        <v>0.29389206783874167</v>
      </c>
      <c r="M711" s="21">
        <v>100</v>
      </c>
      <c r="N711" s="72">
        <f t="shared" si="505"/>
        <v>0</v>
      </c>
      <c r="O711" s="22">
        <v>10000</v>
      </c>
      <c r="P711" s="96">
        <f t="shared" si="500"/>
        <v>1000000</v>
      </c>
      <c r="Q711" s="72">
        <f t="shared" si="501"/>
        <v>0.58778413567748333</v>
      </c>
      <c r="R711" s="120">
        <f t="shared" si="502"/>
        <v>1701304.8486710081</v>
      </c>
      <c r="S711" s="99">
        <f t="shared" si="495"/>
        <v>1</v>
      </c>
      <c r="V711" s="116" t="s">
        <v>826</v>
      </c>
      <c r="W711" s="116"/>
      <c r="X711" s="72">
        <f t="shared" si="474"/>
        <v>0.12618546799129532</v>
      </c>
      <c r="Y711" s="71">
        <f t="shared" si="475"/>
        <v>1261.9335458304477</v>
      </c>
      <c r="Z711" s="72">
        <f t="shared" si="476"/>
        <v>0.31248046997062684</v>
      </c>
      <c r="AA711" s="71">
        <f t="shared" si="477"/>
        <v>3125</v>
      </c>
      <c r="AB711" s="72">
        <f t="shared" si="478"/>
        <v>0.62496093994125368</v>
      </c>
      <c r="AC711" s="71">
        <f t="shared" si="479"/>
        <v>6250</v>
      </c>
      <c r="AD711" s="71">
        <f t="shared" si="480"/>
        <v>10636.933545830449</v>
      </c>
      <c r="AE711" s="72">
        <f t="shared" si="481"/>
        <v>1.1853249794512179E-4</v>
      </c>
      <c r="AG711" s="116" t="s">
        <v>1718</v>
      </c>
      <c r="AH711" s="116"/>
      <c r="AI711" s="82">
        <f t="shared" si="506"/>
        <v>0.12618546799129532</v>
      </c>
      <c r="AJ711" s="71">
        <f t="shared" si="507"/>
        <v>1261.9335458304477</v>
      </c>
      <c r="AK711" s="117">
        <f t="shared" si="508"/>
        <v>0.31248046997062684</v>
      </c>
      <c r="AL711" s="118">
        <f t="shared" si="509"/>
        <v>3125</v>
      </c>
      <c r="AM711" s="82">
        <f t="shared" si="510"/>
        <v>0.62496093994125368</v>
      </c>
      <c r="AN711" s="71">
        <f t="shared" si="511"/>
        <v>6250</v>
      </c>
      <c r="AO711" s="71">
        <f t="shared" si="512"/>
        <v>10636.933545830449</v>
      </c>
      <c r="AP711" s="72">
        <f t="shared" si="482"/>
        <v>1.185324979451341E-4</v>
      </c>
      <c r="AR711" s="116" t="s">
        <v>826</v>
      </c>
      <c r="AS711" s="116"/>
      <c r="AT711" s="25">
        <f t="shared" si="490"/>
        <v>0.63273049656940228</v>
      </c>
      <c r="AU711" s="48">
        <f t="shared" si="513"/>
        <v>6730.3122444290329</v>
      </c>
      <c r="AV711" s="25">
        <f t="shared" si="491"/>
        <v>0.31337352245092853</v>
      </c>
      <c r="AW711" s="48">
        <f t="shared" si="514"/>
        <v>3333.333333333333</v>
      </c>
      <c r="AX711" s="25">
        <f t="shared" si="492"/>
        <v>0.31337352245092853</v>
      </c>
      <c r="AY711" s="48">
        <f t="shared" si="515"/>
        <v>3333.333333333333</v>
      </c>
      <c r="AZ711" s="48">
        <f t="shared" si="516"/>
        <v>13396.978911095699</v>
      </c>
      <c r="BA711" s="25">
        <f t="shared" si="493"/>
        <v>5.0212550051261765E-4</v>
      </c>
      <c r="BC711" s="116" t="s">
        <v>1718</v>
      </c>
      <c r="BD711" s="116"/>
      <c r="BE711" s="56">
        <f t="shared" si="483"/>
        <v>0.33333333333333331</v>
      </c>
      <c r="BF711" s="48">
        <f t="shared" si="484"/>
        <v>4465.6596370318994</v>
      </c>
      <c r="BG711" s="56">
        <f t="shared" si="485"/>
        <v>0.33333333333333331</v>
      </c>
      <c r="BH711" s="48">
        <f t="shared" si="486"/>
        <v>3334.4444444444439</v>
      </c>
      <c r="BI711" s="56">
        <f t="shared" si="487"/>
        <v>0.33333333333333331</v>
      </c>
      <c r="BJ711" s="48">
        <f t="shared" si="488"/>
        <v>3334.4444444444439</v>
      </c>
      <c r="BK711" s="48">
        <f t="shared" si="517"/>
        <v>13396.978911095699</v>
      </c>
      <c r="BL711" s="51">
        <f t="shared" si="489"/>
        <v>5.0212550051265126E-4</v>
      </c>
    </row>
    <row r="712" spans="2:64" x14ac:dyDescent="0.2">
      <c r="B712" s="94">
        <v>44623</v>
      </c>
      <c r="C712" s="120">
        <f t="shared" si="494"/>
        <v>201.50615351967909</v>
      </c>
      <c r="D712" s="72">
        <f t="shared" si="503"/>
        <v>1.000000000000033E-3</v>
      </c>
      <c r="E712" s="22">
        <v>1000</v>
      </c>
      <c r="F712" s="96">
        <f t="shared" si="496"/>
        <v>201506.15351967909</v>
      </c>
      <c r="G712" s="72">
        <f t="shared" si="497"/>
        <v>0.11842810741697887</v>
      </c>
      <c r="H712" s="21">
        <v>100</v>
      </c>
      <c r="I712" s="72">
        <f t="shared" si="504"/>
        <v>0</v>
      </c>
      <c r="J712" s="22">
        <v>5000</v>
      </c>
      <c r="K712" s="96">
        <f t="shared" si="498"/>
        <v>500000</v>
      </c>
      <c r="L712" s="72">
        <f t="shared" si="499"/>
        <v>0.2938572975276737</v>
      </c>
      <c r="M712" s="21">
        <v>100</v>
      </c>
      <c r="N712" s="72">
        <f t="shared" si="505"/>
        <v>0</v>
      </c>
      <c r="O712" s="22">
        <v>10000</v>
      </c>
      <c r="P712" s="96">
        <f t="shared" si="500"/>
        <v>1000000</v>
      </c>
      <c r="Q712" s="72">
        <f t="shared" si="501"/>
        <v>0.5877145950553474</v>
      </c>
      <c r="R712" s="120">
        <f t="shared" si="502"/>
        <v>1701506.1535196791</v>
      </c>
      <c r="S712" s="99">
        <f t="shared" si="495"/>
        <v>1</v>
      </c>
      <c r="V712" s="116" t="s">
        <v>827</v>
      </c>
      <c r="W712" s="116"/>
      <c r="X712" s="72">
        <f t="shared" si="474"/>
        <v>0.12631165345928658</v>
      </c>
      <c r="Y712" s="71">
        <f t="shared" si="475"/>
        <v>1263.1954793762779</v>
      </c>
      <c r="Z712" s="72">
        <f t="shared" si="476"/>
        <v>0.31248046997062684</v>
      </c>
      <c r="AA712" s="71">
        <f t="shared" si="477"/>
        <v>3125</v>
      </c>
      <c r="AB712" s="72">
        <f t="shared" si="478"/>
        <v>0.62496093994125368</v>
      </c>
      <c r="AC712" s="71">
        <f t="shared" si="479"/>
        <v>6250</v>
      </c>
      <c r="AD712" s="71">
        <f t="shared" si="480"/>
        <v>10638.195479376278</v>
      </c>
      <c r="AE712" s="72">
        <f t="shared" si="481"/>
        <v>1.1863696810666284E-4</v>
      </c>
      <c r="AG712" s="116" t="s">
        <v>1719</v>
      </c>
      <c r="AH712" s="116"/>
      <c r="AI712" s="82">
        <f t="shared" si="506"/>
        <v>0.12631165345928658</v>
      </c>
      <c r="AJ712" s="71">
        <f t="shared" si="507"/>
        <v>1263.1954793762779</v>
      </c>
      <c r="AK712" s="117">
        <f t="shared" si="508"/>
        <v>0.31248046997062684</v>
      </c>
      <c r="AL712" s="118">
        <f t="shared" si="509"/>
        <v>3125</v>
      </c>
      <c r="AM712" s="82">
        <f t="shared" si="510"/>
        <v>0.62496093994125368</v>
      </c>
      <c r="AN712" s="71">
        <f t="shared" si="511"/>
        <v>6250</v>
      </c>
      <c r="AO712" s="71">
        <f t="shared" si="512"/>
        <v>10638.195479376278</v>
      </c>
      <c r="AP712" s="72">
        <f t="shared" si="482"/>
        <v>1.1863696810676672E-4</v>
      </c>
      <c r="AR712" s="116" t="s">
        <v>827</v>
      </c>
      <c r="AS712" s="116"/>
      <c r="AT712" s="25">
        <f t="shared" si="490"/>
        <v>0.63328809568636135</v>
      </c>
      <c r="AU712" s="48">
        <f t="shared" si="513"/>
        <v>6737.0425566734611</v>
      </c>
      <c r="AV712" s="25">
        <f t="shared" si="491"/>
        <v>0.31333634917646463</v>
      </c>
      <c r="AW712" s="48">
        <f t="shared" si="514"/>
        <v>3333.333333333333</v>
      </c>
      <c r="AX712" s="25">
        <f t="shared" si="492"/>
        <v>0.31333634917646463</v>
      </c>
      <c r="AY712" s="48">
        <f t="shared" si="515"/>
        <v>3333.333333333333</v>
      </c>
      <c r="AZ712" s="48">
        <f t="shared" si="516"/>
        <v>13403.709223340127</v>
      </c>
      <c r="BA712" s="25">
        <f t="shared" si="493"/>
        <v>5.0237537052879883E-4</v>
      </c>
      <c r="BC712" s="116" t="s">
        <v>1719</v>
      </c>
      <c r="BD712" s="116"/>
      <c r="BE712" s="56">
        <f t="shared" si="483"/>
        <v>0.33333333333333331</v>
      </c>
      <c r="BF712" s="48">
        <f t="shared" si="484"/>
        <v>4467.9030744467091</v>
      </c>
      <c r="BG712" s="56">
        <f t="shared" si="485"/>
        <v>0.33333333333333331</v>
      </c>
      <c r="BH712" s="48">
        <f t="shared" si="486"/>
        <v>3334.4444444444439</v>
      </c>
      <c r="BI712" s="56">
        <f t="shared" si="487"/>
        <v>0.33333333333333331</v>
      </c>
      <c r="BJ712" s="48">
        <f t="shared" si="488"/>
        <v>3334.4444444444439</v>
      </c>
      <c r="BK712" s="48">
        <f t="shared" si="517"/>
        <v>13403.709223340127</v>
      </c>
      <c r="BL712" s="51">
        <f t="shared" si="489"/>
        <v>5.023753705288847E-4</v>
      </c>
    </row>
    <row r="713" spans="2:64" x14ac:dyDescent="0.2">
      <c r="B713" s="94">
        <v>44624</v>
      </c>
      <c r="C713" s="120">
        <f t="shared" si="494"/>
        <v>201.70765967319878</v>
      </c>
      <c r="D713" s="72">
        <f t="shared" si="503"/>
        <v>1.0000000000000434E-3</v>
      </c>
      <c r="E713" s="22">
        <v>1000</v>
      </c>
      <c r="F713" s="96">
        <f t="shared" si="496"/>
        <v>201707.65967319877</v>
      </c>
      <c r="G713" s="72">
        <f t="shared" si="497"/>
        <v>0.1185324979449968</v>
      </c>
      <c r="H713" s="21">
        <v>100</v>
      </c>
      <c r="I713" s="72">
        <f t="shared" si="504"/>
        <v>0</v>
      </c>
      <c r="J713" s="22">
        <v>5000</v>
      </c>
      <c r="K713" s="96">
        <f t="shared" si="498"/>
        <v>500000</v>
      </c>
      <c r="L713" s="72">
        <f t="shared" si="499"/>
        <v>0.29382250068500104</v>
      </c>
      <c r="M713" s="21">
        <v>100</v>
      </c>
      <c r="N713" s="72">
        <f t="shared" si="505"/>
        <v>0</v>
      </c>
      <c r="O713" s="22">
        <v>10000</v>
      </c>
      <c r="P713" s="96">
        <f t="shared" si="500"/>
        <v>1000000</v>
      </c>
      <c r="Q713" s="72">
        <f t="shared" si="501"/>
        <v>0.58764500137000208</v>
      </c>
      <c r="R713" s="120">
        <f t="shared" si="502"/>
        <v>1701707.6596731988</v>
      </c>
      <c r="S713" s="99">
        <f t="shared" si="495"/>
        <v>1</v>
      </c>
      <c r="V713" s="116" t="s">
        <v>828</v>
      </c>
      <c r="W713" s="116"/>
      <c r="X713" s="72">
        <f t="shared" si="474"/>
        <v>0.12643796511274588</v>
      </c>
      <c r="Y713" s="71">
        <f t="shared" si="475"/>
        <v>1264.4586748556544</v>
      </c>
      <c r="Z713" s="72">
        <f t="shared" si="476"/>
        <v>0.31248046997062684</v>
      </c>
      <c r="AA713" s="71">
        <f t="shared" si="477"/>
        <v>3125</v>
      </c>
      <c r="AB713" s="72">
        <f t="shared" si="478"/>
        <v>0.62496093994125368</v>
      </c>
      <c r="AC713" s="71">
        <f t="shared" si="479"/>
        <v>6250</v>
      </c>
      <c r="AD713" s="71">
        <f t="shared" si="480"/>
        <v>10639.458674855654</v>
      </c>
      <c r="AE713" s="72">
        <f t="shared" si="481"/>
        <v>1.1874151794116783E-4</v>
      </c>
      <c r="AG713" s="116" t="s">
        <v>1720</v>
      </c>
      <c r="AH713" s="116"/>
      <c r="AI713" s="82">
        <f t="shared" si="506"/>
        <v>0.12643796511274588</v>
      </c>
      <c r="AJ713" s="71">
        <f t="shared" si="507"/>
        <v>1264.4586748556544</v>
      </c>
      <c r="AK713" s="117">
        <f t="shared" si="508"/>
        <v>0.31248046997062684</v>
      </c>
      <c r="AL713" s="118">
        <f t="shared" si="509"/>
        <v>3125</v>
      </c>
      <c r="AM713" s="82">
        <f t="shared" si="510"/>
        <v>0.62496093994125368</v>
      </c>
      <c r="AN713" s="71">
        <f t="shared" si="511"/>
        <v>6250</v>
      </c>
      <c r="AO713" s="71">
        <f t="shared" si="512"/>
        <v>10639.458674855654</v>
      </c>
      <c r="AP713" s="72">
        <f t="shared" si="482"/>
        <v>1.1874151794111221E-4</v>
      </c>
      <c r="AR713" s="116" t="s">
        <v>828</v>
      </c>
      <c r="AS713" s="116"/>
      <c r="AT713" s="25">
        <f t="shared" si="490"/>
        <v>0.63384611993162598</v>
      </c>
      <c r="AU713" s="48">
        <f t="shared" si="513"/>
        <v>6743.7795992301353</v>
      </c>
      <c r="AV713" s="25">
        <f t="shared" si="491"/>
        <v>0.31329914756011368</v>
      </c>
      <c r="AW713" s="48">
        <f t="shared" si="514"/>
        <v>3333.333333333333</v>
      </c>
      <c r="AX713" s="25">
        <f t="shared" si="492"/>
        <v>0.31329914756011368</v>
      </c>
      <c r="AY713" s="48">
        <f t="shared" si="515"/>
        <v>3333.333333333333</v>
      </c>
      <c r="AZ713" s="48">
        <f t="shared" si="516"/>
        <v>13410.4462658968</v>
      </c>
      <c r="BA713" s="25">
        <f t="shared" si="493"/>
        <v>5.0262523935851449E-4</v>
      </c>
      <c r="BC713" s="116" t="s">
        <v>1720</v>
      </c>
      <c r="BD713" s="116"/>
      <c r="BE713" s="56">
        <f t="shared" si="483"/>
        <v>0.33333333333333331</v>
      </c>
      <c r="BF713" s="48">
        <f t="shared" si="484"/>
        <v>4470.1487552989329</v>
      </c>
      <c r="BG713" s="56">
        <f t="shared" si="485"/>
        <v>0.33333333333333331</v>
      </c>
      <c r="BH713" s="48">
        <f t="shared" si="486"/>
        <v>3334.4444444444439</v>
      </c>
      <c r="BI713" s="56">
        <f t="shared" si="487"/>
        <v>0.33333333333333331</v>
      </c>
      <c r="BJ713" s="48">
        <f t="shared" si="488"/>
        <v>3334.4444444444439</v>
      </c>
      <c r="BK713" s="48">
        <f t="shared" si="517"/>
        <v>13410.4462658968</v>
      </c>
      <c r="BL713" s="51">
        <f t="shared" si="489"/>
        <v>5.0262523935851178E-4</v>
      </c>
    </row>
    <row r="714" spans="2:64" x14ac:dyDescent="0.2">
      <c r="B714" s="94">
        <v>44625</v>
      </c>
      <c r="C714" s="120">
        <f t="shared" si="494"/>
        <v>201.90936733287197</v>
      </c>
      <c r="D714" s="72">
        <f t="shared" si="503"/>
        <v>9.9999999999995513E-4</v>
      </c>
      <c r="E714" s="22">
        <v>1000</v>
      </c>
      <c r="F714" s="96">
        <f t="shared" si="496"/>
        <v>201909.36733287197</v>
      </c>
      <c r="G714" s="72">
        <f t="shared" si="497"/>
        <v>0.1186369681067635</v>
      </c>
      <c r="H714" s="21">
        <v>100</v>
      </c>
      <c r="I714" s="72">
        <f t="shared" si="504"/>
        <v>0</v>
      </c>
      <c r="J714" s="22">
        <v>5000</v>
      </c>
      <c r="K714" s="96">
        <f t="shared" si="498"/>
        <v>500000</v>
      </c>
      <c r="L714" s="72">
        <f t="shared" si="499"/>
        <v>0.29378767729774552</v>
      </c>
      <c r="M714" s="21">
        <v>100</v>
      </c>
      <c r="N714" s="72">
        <f t="shared" si="505"/>
        <v>0</v>
      </c>
      <c r="O714" s="22">
        <v>10000</v>
      </c>
      <c r="P714" s="96">
        <f t="shared" si="500"/>
        <v>1000000</v>
      </c>
      <c r="Q714" s="72">
        <f t="shared" si="501"/>
        <v>0.58757535459549104</v>
      </c>
      <c r="R714" s="120">
        <f t="shared" si="502"/>
        <v>1701909.367332872</v>
      </c>
      <c r="S714" s="99">
        <f t="shared" si="495"/>
        <v>1</v>
      </c>
      <c r="V714" s="116" t="s">
        <v>829</v>
      </c>
      <c r="W714" s="116"/>
      <c r="X714" s="72">
        <f t="shared" ref="X714:X777" si="518">Y714/$AD$9</f>
        <v>0.12656440307785866</v>
      </c>
      <c r="Y714" s="71">
        <f t="shared" ref="Y714:Y777" si="519">Y713*(1+D717)</f>
        <v>1265.7231335305103</v>
      </c>
      <c r="Z714" s="72">
        <f t="shared" ref="Z714:Z777" si="520">AA714/$AD$9</f>
        <v>0.31248046997062684</v>
      </c>
      <c r="AA714" s="71">
        <f t="shared" ref="AA714:AA777" si="521">AA713*(1+I717)</f>
        <v>3125</v>
      </c>
      <c r="AB714" s="72">
        <f t="shared" ref="AB714:AB777" si="522">AC714/$AD$9</f>
        <v>0.62496093994125368</v>
      </c>
      <c r="AC714" s="71">
        <f t="shared" ref="AC714:AC777" si="523">AC713*(1+N717)</f>
        <v>6250</v>
      </c>
      <c r="AD714" s="71">
        <f t="shared" ref="AD714:AD777" si="524">Y714+AA714+AC714</f>
        <v>10640.723133530511</v>
      </c>
      <c r="AE714" s="72">
        <f t="shared" ref="AE714:AE777" si="525">(AD714-AD713)/AD713</f>
        <v>1.1884614748734912E-4</v>
      </c>
      <c r="AG714" s="116" t="s">
        <v>1721</v>
      </c>
      <c r="AH714" s="116"/>
      <c r="AI714" s="82">
        <f t="shared" si="506"/>
        <v>0.12656440307785866</v>
      </c>
      <c r="AJ714" s="71">
        <f t="shared" si="507"/>
        <v>1265.7231335305103</v>
      </c>
      <c r="AK714" s="117">
        <f t="shared" si="508"/>
        <v>0.31248046997062684</v>
      </c>
      <c r="AL714" s="118">
        <f t="shared" si="509"/>
        <v>3125</v>
      </c>
      <c r="AM714" s="82">
        <f t="shared" si="510"/>
        <v>0.62496093994125368</v>
      </c>
      <c r="AN714" s="71">
        <f t="shared" si="511"/>
        <v>6250</v>
      </c>
      <c r="AO714" s="71">
        <f t="shared" si="512"/>
        <v>10640.723133530511</v>
      </c>
      <c r="AP714" s="72">
        <f t="shared" ref="AP714:AP777" si="526">AO714/AO713-1</f>
        <v>1.1884614748725042E-4</v>
      </c>
      <c r="AR714" s="116" t="s">
        <v>829</v>
      </c>
      <c r="AS714" s="116"/>
      <c r="AT714" s="25">
        <f t="shared" si="490"/>
        <v>0.63440456951252278</v>
      </c>
      <c r="AU714" s="48">
        <f t="shared" si="513"/>
        <v>6750.5233788293663</v>
      </c>
      <c r="AV714" s="25">
        <f t="shared" si="491"/>
        <v>0.31326191758805383</v>
      </c>
      <c r="AW714" s="48">
        <f t="shared" si="514"/>
        <v>3333.333333333333</v>
      </c>
      <c r="AX714" s="25">
        <f t="shared" si="492"/>
        <v>0.31326191758805383</v>
      </c>
      <c r="AY714" s="48">
        <f t="shared" si="515"/>
        <v>3333.333333333333</v>
      </c>
      <c r="AZ714" s="48">
        <f t="shared" si="516"/>
        <v>13417.190045496031</v>
      </c>
      <c r="BA714" s="25">
        <f t="shared" si="493"/>
        <v>5.0287510687691938E-4</v>
      </c>
      <c r="BC714" s="116" t="s">
        <v>1721</v>
      </c>
      <c r="BD714" s="116"/>
      <c r="BE714" s="56">
        <f t="shared" ref="BE714:BE777" si="527">1/3</f>
        <v>0.33333333333333331</v>
      </c>
      <c r="BF714" s="48">
        <f t="shared" ref="BF714:BF777" si="528">BE714*$AZ714</f>
        <v>4472.3966818320096</v>
      </c>
      <c r="BG714" s="56">
        <f t="shared" ref="BG714:BG777" si="529">1/3</f>
        <v>0.33333333333333331</v>
      </c>
      <c r="BH714" s="48">
        <f t="shared" ref="BH714:BH777" si="530">BG714*$AZ$9</f>
        <v>3334.4444444444439</v>
      </c>
      <c r="BI714" s="56">
        <f t="shared" ref="BI714:BI777" si="531">1/3</f>
        <v>0.33333333333333331</v>
      </c>
      <c r="BJ714" s="48">
        <f t="shared" ref="BJ714:BJ777" si="532">BI714*$AZ$9</f>
        <v>3334.4444444444439</v>
      </c>
      <c r="BK714" s="48">
        <f t="shared" si="517"/>
        <v>13417.190045496031</v>
      </c>
      <c r="BL714" s="51">
        <f t="shared" ref="BL714:BL777" si="533">BK714/BK713-1</f>
        <v>5.0287510687696546E-4</v>
      </c>
    </row>
    <row r="715" spans="2:64" x14ac:dyDescent="0.2">
      <c r="B715" s="94">
        <v>44626</v>
      </c>
      <c r="C715" s="120">
        <f t="shared" si="494"/>
        <v>202.11127670020483</v>
      </c>
      <c r="D715" s="72">
        <f t="shared" si="503"/>
        <v>9.9999999999993974E-4</v>
      </c>
      <c r="E715" s="22">
        <v>1000</v>
      </c>
      <c r="F715" s="96">
        <f t="shared" si="496"/>
        <v>202111.27670020482</v>
      </c>
      <c r="G715" s="72">
        <f t="shared" si="497"/>
        <v>0.11874151794119332</v>
      </c>
      <c r="H715" s="21">
        <v>100</v>
      </c>
      <c r="I715" s="72">
        <f t="shared" si="504"/>
        <v>0</v>
      </c>
      <c r="J715" s="22">
        <v>5000</v>
      </c>
      <c r="K715" s="96">
        <f t="shared" si="498"/>
        <v>500000</v>
      </c>
      <c r="L715" s="72">
        <f t="shared" si="499"/>
        <v>0.29375282735293556</v>
      </c>
      <c r="M715" s="21">
        <v>100</v>
      </c>
      <c r="N715" s="72">
        <f t="shared" si="505"/>
        <v>0</v>
      </c>
      <c r="O715" s="22">
        <v>10000</v>
      </c>
      <c r="P715" s="96">
        <f t="shared" si="500"/>
        <v>1000000</v>
      </c>
      <c r="Q715" s="72">
        <f t="shared" si="501"/>
        <v>0.58750565470587113</v>
      </c>
      <c r="R715" s="120">
        <f t="shared" si="502"/>
        <v>1702111.2767002047</v>
      </c>
      <c r="S715" s="99">
        <f t="shared" si="495"/>
        <v>1</v>
      </c>
      <c r="V715" s="116" t="s">
        <v>830</v>
      </c>
      <c r="W715" s="116"/>
      <c r="X715" s="72">
        <f t="shared" si="518"/>
        <v>0.12669096748093653</v>
      </c>
      <c r="Y715" s="71">
        <f t="shared" si="519"/>
        <v>1266.9888566640409</v>
      </c>
      <c r="Z715" s="72">
        <f t="shared" si="520"/>
        <v>0.31248046997062684</v>
      </c>
      <c r="AA715" s="71">
        <f t="shared" si="521"/>
        <v>3125</v>
      </c>
      <c r="AB715" s="72">
        <f t="shared" si="522"/>
        <v>0.62496093994125368</v>
      </c>
      <c r="AC715" s="71">
        <f t="shared" si="523"/>
        <v>6250</v>
      </c>
      <c r="AD715" s="71">
        <f t="shared" si="524"/>
        <v>10641.98885666404</v>
      </c>
      <c r="AE715" s="72">
        <f t="shared" si="525"/>
        <v>1.189508567834385E-4</v>
      </c>
      <c r="AG715" s="116" t="s">
        <v>1722</v>
      </c>
      <c r="AH715" s="116"/>
      <c r="AI715" s="82">
        <f t="shared" si="506"/>
        <v>0.12669096748093653</v>
      </c>
      <c r="AJ715" s="71">
        <f t="shared" si="507"/>
        <v>1266.9888566640409</v>
      </c>
      <c r="AK715" s="117">
        <f t="shared" si="508"/>
        <v>0.31248046997062684</v>
      </c>
      <c r="AL715" s="118">
        <f t="shared" si="509"/>
        <v>3125</v>
      </c>
      <c r="AM715" s="82">
        <f t="shared" si="510"/>
        <v>0.62496093994125368</v>
      </c>
      <c r="AN715" s="71">
        <f t="shared" si="511"/>
        <v>6250</v>
      </c>
      <c r="AO715" s="71">
        <f t="shared" si="512"/>
        <v>10641.98885666404</v>
      </c>
      <c r="AP715" s="72">
        <f t="shared" si="526"/>
        <v>1.1895085678337303E-4</v>
      </c>
      <c r="AR715" s="116" t="s">
        <v>830</v>
      </c>
      <c r="AS715" s="116"/>
      <c r="AT715" s="25">
        <f t="shared" ref="AT715:AT778" si="534">AU715/$AD715</f>
        <v>0.63496344463626964</v>
      </c>
      <c r="AU715" s="48">
        <f t="shared" si="513"/>
        <v>6757.273902208196</v>
      </c>
      <c r="AV715" s="25">
        <f t="shared" ref="AV715:AV778" si="535">AW715/$AD715</f>
        <v>0.31322465924647075</v>
      </c>
      <c r="AW715" s="48">
        <f t="shared" si="514"/>
        <v>3333.333333333333</v>
      </c>
      <c r="AX715" s="25">
        <f t="shared" ref="AX715:AX778" si="536">AY715/$AD715</f>
        <v>0.31322465924647075</v>
      </c>
      <c r="AY715" s="48">
        <f t="shared" si="515"/>
        <v>3333.333333333333</v>
      </c>
      <c r="AZ715" s="48">
        <f t="shared" si="516"/>
        <v>13423.940568874863</v>
      </c>
      <c r="BA715" s="25">
        <f t="shared" ref="BA715:BA778" si="537">(AZ715-AZ714)/AZ714</f>
        <v>5.0312497295948346E-4</v>
      </c>
      <c r="BC715" s="116" t="s">
        <v>1722</v>
      </c>
      <c r="BD715" s="116"/>
      <c r="BE715" s="56">
        <f t="shared" si="527"/>
        <v>0.33333333333333331</v>
      </c>
      <c r="BF715" s="48">
        <f t="shared" si="528"/>
        <v>4474.6468562916207</v>
      </c>
      <c r="BG715" s="56">
        <f t="shared" si="529"/>
        <v>0.33333333333333331</v>
      </c>
      <c r="BH715" s="48">
        <f t="shared" si="530"/>
        <v>3334.4444444444439</v>
      </c>
      <c r="BI715" s="56">
        <f t="shared" si="531"/>
        <v>0.33333333333333331</v>
      </c>
      <c r="BJ715" s="48">
        <f t="shared" si="532"/>
        <v>3334.4444444444439</v>
      </c>
      <c r="BK715" s="48">
        <f t="shared" si="517"/>
        <v>13423.940568874863</v>
      </c>
      <c r="BL715" s="51">
        <f t="shared" si="533"/>
        <v>5.0312497295945668E-4</v>
      </c>
    </row>
    <row r="716" spans="2:64" x14ac:dyDescent="0.2">
      <c r="B716" s="94">
        <v>44627</v>
      </c>
      <c r="C716" s="120">
        <f t="shared" si="494"/>
        <v>202.31338797690503</v>
      </c>
      <c r="D716" s="72">
        <f t="shared" si="503"/>
        <v>1.0000000000000159E-3</v>
      </c>
      <c r="E716" s="22">
        <v>1000</v>
      </c>
      <c r="F716" s="96">
        <f t="shared" si="496"/>
        <v>202313.38797690504</v>
      </c>
      <c r="G716" s="72">
        <f t="shared" si="497"/>
        <v>0.11884614748718042</v>
      </c>
      <c r="H716" s="21">
        <v>100</v>
      </c>
      <c r="I716" s="72">
        <f t="shared" si="504"/>
        <v>0</v>
      </c>
      <c r="J716" s="22">
        <v>5000</v>
      </c>
      <c r="K716" s="96">
        <f t="shared" si="498"/>
        <v>500000</v>
      </c>
      <c r="L716" s="72">
        <f t="shared" si="499"/>
        <v>0.29371795083760649</v>
      </c>
      <c r="M716" s="21">
        <v>100</v>
      </c>
      <c r="N716" s="72">
        <f t="shared" si="505"/>
        <v>0</v>
      </c>
      <c r="O716" s="22">
        <v>10000</v>
      </c>
      <c r="P716" s="96">
        <f t="shared" si="500"/>
        <v>1000000</v>
      </c>
      <c r="Q716" s="72">
        <f t="shared" si="501"/>
        <v>0.58743590167521298</v>
      </c>
      <c r="R716" s="120">
        <f t="shared" si="502"/>
        <v>1702313.3879769051</v>
      </c>
      <c r="S716" s="99">
        <f t="shared" si="495"/>
        <v>0.99999999999999989</v>
      </c>
      <c r="V716" s="116" t="s">
        <v>831</v>
      </c>
      <c r="W716" s="116"/>
      <c r="X716" s="72">
        <f t="shared" si="518"/>
        <v>0.12681765844841744</v>
      </c>
      <c r="Y716" s="71">
        <f t="shared" si="519"/>
        <v>1268.2558455207047</v>
      </c>
      <c r="Z716" s="72">
        <f t="shared" si="520"/>
        <v>0.31248046997062684</v>
      </c>
      <c r="AA716" s="71">
        <f t="shared" si="521"/>
        <v>3125</v>
      </c>
      <c r="AB716" s="72">
        <f t="shared" si="522"/>
        <v>0.62496093994125368</v>
      </c>
      <c r="AC716" s="71">
        <f t="shared" si="523"/>
        <v>6250</v>
      </c>
      <c r="AD716" s="71">
        <f t="shared" si="524"/>
        <v>10643.255845520704</v>
      </c>
      <c r="AE716" s="72">
        <f t="shared" si="525"/>
        <v>1.1905564586923833E-4</v>
      </c>
      <c r="AG716" s="116" t="s">
        <v>1723</v>
      </c>
      <c r="AH716" s="116"/>
      <c r="AI716" s="82">
        <f t="shared" si="506"/>
        <v>0.12681765844841744</v>
      </c>
      <c r="AJ716" s="71">
        <f t="shared" si="507"/>
        <v>1268.2558455207047</v>
      </c>
      <c r="AK716" s="117">
        <f t="shared" si="508"/>
        <v>0.31248046997062684</v>
      </c>
      <c r="AL716" s="118">
        <f t="shared" si="509"/>
        <v>3125</v>
      </c>
      <c r="AM716" s="82">
        <f t="shared" si="510"/>
        <v>0.62496093994125368</v>
      </c>
      <c r="AN716" s="71">
        <f t="shared" si="511"/>
        <v>6250</v>
      </c>
      <c r="AO716" s="71">
        <f t="shared" si="512"/>
        <v>10643.255845520704</v>
      </c>
      <c r="AP716" s="72">
        <f t="shared" si="526"/>
        <v>1.1905564586922601E-4</v>
      </c>
      <c r="AR716" s="116" t="s">
        <v>831</v>
      </c>
      <c r="AS716" s="116"/>
      <c r="AT716" s="25">
        <f t="shared" si="534"/>
        <v>0.63552274550997456</v>
      </c>
      <c r="AU716" s="48">
        <f t="shared" si="513"/>
        <v>6764.0311761104031</v>
      </c>
      <c r="AV716" s="25">
        <f t="shared" si="535"/>
        <v>0.31318737252155715</v>
      </c>
      <c r="AW716" s="48">
        <f t="shared" si="514"/>
        <v>3333.333333333333</v>
      </c>
      <c r="AX716" s="25">
        <f t="shared" si="536"/>
        <v>0.31318737252155715</v>
      </c>
      <c r="AY716" s="48">
        <f t="shared" si="515"/>
        <v>3333.333333333333</v>
      </c>
      <c r="AZ716" s="48">
        <f t="shared" si="516"/>
        <v>13430.69784277707</v>
      </c>
      <c r="BA716" s="25">
        <f t="shared" si="537"/>
        <v>5.033748374806352E-4</v>
      </c>
      <c r="BC716" s="116" t="s">
        <v>1723</v>
      </c>
      <c r="BD716" s="116"/>
      <c r="BE716" s="56">
        <f t="shared" si="527"/>
        <v>0.33333333333333331</v>
      </c>
      <c r="BF716" s="48">
        <f t="shared" si="528"/>
        <v>4476.8992809256897</v>
      </c>
      <c r="BG716" s="56">
        <f t="shared" si="529"/>
        <v>0.33333333333333331</v>
      </c>
      <c r="BH716" s="48">
        <f t="shared" si="530"/>
        <v>3334.4444444444439</v>
      </c>
      <c r="BI716" s="56">
        <f t="shared" si="531"/>
        <v>0.33333333333333331</v>
      </c>
      <c r="BJ716" s="48">
        <f t="shared" si="532"/>
        <v>3334.4444444444439</v>
      </c>
      <c r="BK716" s="48">
        <f t="shared" si="517"/>
        <v>13430.69784277707</v>
      </c>
      <c r="BL716" s="51">
        <f t="shared" si="533"/>
        <v>5.0337483748053025E-4</v>
      </c>
    </row>
    <row r="717" spans="2:64" x14ac:dyDescent="0.2">
      <c r="B717" s="94">
        <v>44628</v>
      </c>
      <c r="C717" s="120">
        <f t="shared" ref="C717:C780" si="538">C716+(C716*0.1%)</f>
        <v>202.51570136488195</v>
      </c>
      <c r="D717" s="72">
        <f t="shared" si="503"/>
        <v>1.0000000000000482E-3</v>
      </c>
      <c r="E717" s="22">
        <v>1000</v>
      </c>
      <c r="F717" s="96">
        <f t="shared" si="496"/>
        <v>202515.70136488194</v>
      </c>
      <c r="G717" s="72">
        <f t="shared" si="497"/>
        <v>0.11895085678359858</v>
      </c>
      <c r="H717" s="21">
        <v>100</v>
      </c>
      <c r="I717" s="72">
        <f t="shared" si="504"/>
        <v>0</v>
      </c>
      <c r="J717" s="22">
        <v>5000</v>
      </c>
      <c r="K717" s="96">
        <f t="shared" si="498"/>
        <v>500000</v>
      </c>
      <c r="L717" s="72">
        <f t="shared" si="499"/>
        <v>0.2936830477388005</v>
      </c>
      <c r="M717" s="21">
        <v>100</v>
      </c>
      <c r="N717" s="72">
        <f t="shared" si="505"/>
        <v>0</v>
      </c>
      <c r="O717" s="22">
        <v>10000</v>
      </c>
      <c r="P717" s="96">
        <f t="shared" si="500"/>
        <v>1000000</v>
      </c>
      <c r="Q717" s="72">
        <f t="shared" si="501"/>
        <v>0.58736609547760099</v>
      </c>
      <c r="R717" s="120">
        <f t="shared" si="502"/>
        <v>1702515.7013648818</v>
      </c>
      <c r="S717" s="99">
        <f t="shared" si="495"/>
        <v>1</v>
      </c>
      <c r="V717" s="116" t="s">
        <v>832</v>
      </c>
      <c r="W717" s="116"/>
      <c r="X717" s="72">
        <f t="shared" si="518"/>
        <v>0.12694447610686588</v>
      </c>
      <c r="Y717" s="71">
        <f t="shared" si="519"/>
        <v>1269.5241013662255</v>
      </c>
      <c r="Z717" s="72">
        <f t="shared" si="520"/>
        <v>0.31248046997062684</v>
      </c>
      <c r="AA717" s="71">
        <f t="shared" si="521"/>
        <v>3125</v>
      </c>
      <c r="AB717" s="72">
        <f t="shared" si="522"/>
        <v>0.62496093994125368</v>
      </c>
      <c r="AC717" s="71">
        <f t="shared" si="523"/>
        <v>6250</v>
      </c>
      <c r="AD717" s="71">
        <f t="shared" si="524"/>
        <v>10644.524101366225</v>
      </c>
      <c r="AE717" s="72">
        <f t="shared" si="525"/>
        <v>1.1916051478321485E-4</v>
      </c>
      <c r="AG717" s="116" t="s">
        <v>1724</v>
      </c>
      <c r="AH717" s="116"/>
      <c r="AI717" s="82">
        <f t="shared" si="506"/>
        <v>0.12694447610686588</v>
      </c>
      <c r="AJ717" s="71">
        <f t="shared" si="507"/>
        <v>1269.5241013662255</v>
      </c>
      <c r="AK717" s="117">
        <f t="shared" si="508"/>
        <v>0.31248046997062684</v>
      </c>
      <c r="AL717" s="118">
        <f t="shared" si="509"/>
        <v>3125</v>
      </c>
      <c r="AM717" s="82">
        <f t="shared" si="510"/>
        <v>0.62496093994125368</v>
      </c>
      <c r="AN717" s="71">
        <f t="shared" si="511"/>
        <v>6250</v>
      </c>
      <c r="AO717" s="71">
        <f t="shared" si="512"/>
        <v>10644.524101366225</v>
      </c>
      <c r="AP717" s="72">
        <f t="shared" si="526"/>
        <v>1.1916051478322309E-4</v>
      </c>
      <c r="AR717" s="116" t="s">
        <v>832</v>
      </c>
      <c r="AS717" s="116"/>
      <c r="AT717" s="25">
        <f t="shared" si="534"/>
        <v>0.63608247234063597</v>
      </c>
      <c r="AU717" s="48">
        <f t="shared" si="513"/>
        <v>6770.7952072865146</v>
      </c>
      <c r="AV717" s="25">
        <f t="shared" si="535"/>
        <v>0.31315005739951302</v>
      </c>
      <c r="AW717" s="48">
        <f t="shared" si="514"/>
        <v>3333.333333333333</v>
      </c>
      <c r="AX717" s="25">
        <f t="shared" si="536"/>
        <v>0.31315005739951302</v>
      </c>
      <c r="AY717" s="48">
        <f t="shared" si="515"/>
        <v>3333.333333333333</v>
      </c>
      <c r="AZ717" s="48">
        <f t="shared" si="516"/>
        <v>13437.46187395318</v>
      </c>
      <c r="BA717" s="25">
        <f t="shared" si="537"/>
        <v>5.0362470031647369E-4</v>
      </c>
      <c r="BC717" s="116" t="s">
        <v>1724</v>
      </c>
      <c r="BD717" s="116"/>
      <c r="BE717" s="56">
        <f t="shared" si="527"/>
        <v>0.33333333333333331</v>
      </c>
      <c r="BF717" s="48">
        <f t="shared" si="528"/>
        <v>4479.1539579843929</v>
      </c>
      <c r="BG717" s="56">
        <f t="shared" si="529"/>
        <v>0.33333333333333331</v>
      </c>
      <c r="BH717" s="48">
        <f t="shared" si="530"/>
        <v>3334.4444444444439</v>
      </c>
      <c r="BI717" s="56">
        <f t="shared" si="531"/>
        <v>0.33333333333333331</v>
      </c>
      <c r="BJ717" s="48">
        <f t="shared" si="532"/>
        <v>3334.4444444444439</v>
      </c>
      <c r="BK717" s="48">
        <f t="shared" si="517"/>
        <v>13437.46187395318</v>
      </c>
      <c r="BL717" s="51">
        <f t="shared" si="533"/>
        <v>5.036247003165073E-4</v>
      </c>
    </row>
    <row r="718" spans="2:64" x14ac:dyDescent="0.2">
      <c r="B718" s="94">
        <v>44629</v>
      </c>
      <c r="C718" s="120">
        <f t="shared" si="538"/>
        <v>202.71821706624684</v>
      </c>
      <c r="D718" s="72">
        <f t="shared" si="503"/>
        <v>1.0000000000000295E-3</v>
      </c>
      <c r="E718" s="22">
        <v>1000</v>
      </c>
      <c r="F718" s="96">
        <f t="shared" si="496"/>
        <v>202718.21706624684</v>
      </c>
      <c r="G718" s="72">
        <f t="shared" si="497"/>
        <v>0.1190556458693011</v>
      </c>
      <c r="H718" s="21">
        <v>100</v>
      </c>
      <c r="I718" s="72">
        <f t="shared" si="504"/>
        <v>0</v>
      </c>
      <c r="J718" s="22">
        <v>5000</v>
      </c>
      <c r="K718" s="96">
        <f t="shared" si="498"/>
        <v>500000</v>
      </c>
      <c r="L718" s="72">
        <f t="shared" si="499"/>
        <v>0.29364811804356633</v>
      </c>
      <c r="M718" s="21">
        <v>100</v>
      </c>
      <c r="N718" s="72">
        <f t="shared" si="505"/>
        <v>0</v>
      </c>
      <c r="O718" s="22">
        <v>10000</v>
      </c>
      <c r="P718" s="96">
        <f t="shared" si="500"/>
        <v>1000000</v>
      </c>
      <c r="Q718" s="72">
        <f t="shared" si="501"/>
        <v>0.58729623608713266</v>
      </c>
      <c r="R718" s="120">
        <f t="shared" si="502"/>
        <v>1702718.2170662468</v>
      </c>
      <c r="S718" s="99">
        <f t="shared" si="495"/>
        <v>1</v>
      </c>
      <c r="V718" s="116" t="s">
        <v>833</v>
      </c>
      <c r="W718" s="116"/>
      <c r="X718" s="72">
        <f t="shared" si="518"/>
        <v>0.12707142058297277</v>
      </c>
      <c r="Y718" s="71">
        <f t="shared" si="519"/>
        <v>1270.7936254675919</v>
      </c>
      <c r="Z718" s="72">
        <f t="shared" si="520"/>
        <v>0.31248046997062684</v>
      </c>
      <c r="AA718" s="71">
        <f t="shared" si="521"/>
        <v>3125</v>
      </c>
      <c r="AB718" s="72">
        <f t="shared" si="522"/>
        <v>0.62496093994125368</v>
      </c>
      <c r="AC718" s="71">
        <f t="shared" si="523"/>
        <v>6250</v>
      </c>
      <c r="AD718" s="71">
        <f t="shared" si="524"/>
        <v>10645.793625467591</v>
      </c>
      <c r="AE718" s="72">
        <f t="shared" si="525"/>
        <v>1.1926546356386601E-4</v>
      </c>
      <c r="AG718" s="116" t="s">
        <v>1725</v>
      </c>
      <c r="AH718" s="116"/>
      <c r="AI718" s="82">
        <f t="shared" si="506"/>
        <v>0.12707142058297277</v>
      </c>
      <c r="AJ718" s="71">
        <f t="shared" si="507"/>
        <v>1270.7936254675919</v>
      </c>
      <c r="AK718" s="117">
        <f t="shared" si="508"/>
        <v>0.31248046997062684</v>
      </c>
      <c r="AL718" s="118">
        <f t="shared" si="509"/>
        <v>3125</v>
      </c>
      <c r="AM718" s="82">
        <f t="shared" si="510"/>
        <v>0.62496093994125368</v>
      </c>
      <c r="AN718" s="71">
        <f t="shared" si="511"/>
        <v>6250</v>
      </c>
      <c r="AO718" s="71">
        <f t="shared" si="512"/>
        <v>10645.793625467591</v>
      </c>
      <c r="AP718" s="72">
        <f t="shared" si="526"/>
        <v>1.1926546356377798E-4</v>
      </c>
      <c r="AR718" s="116" t="s">
        <v>833</v>
      </c>
      <c r="AS718" s="116"/>
      <c r="AT718" s="25">
        <f t="shared" si="534"/>
        <v>0.63664262533514149</v>
      </c>
      <c r="AU718" s="48">
        <f t="shared" si="513"/>
        <v>6777.5660024938015</v>
      </c>
      <c r="AV718" s="25">
        <f t="shared" si="535"/>
        <v>0.31311271386654599</v>
      </c>
      <c r="AW718" s="48">
        <f t="shared" si="514"/>
        <v>3333.333333333333</v>
      </c>
      <c r="AX718" s="25">
        <f t="shared" si="536"/>
        <v>0.31311271386654599</v>
      </c>
      <c r="AY718" s="48">
        <f t="shared" si="515"/>
        <v>3333.333333333333</v>
      </c>
      <c r="AZ718" s="48">
        <f t="shared" si="516"/>
        <v>13444.232669160469</v>
      </c>
      <c r="BA718" s="25">
        <f t="shared" si="537"/>
        <v>5.038745613420557E-4</v>
      </c>
      <c r="BC718" s="116" t="s">
        <v>1725</v>
      </c>
      <c r="BD718" s="116"/>
      <c r="BE718" s="56">
        <f t="shared" si="527"/>
        <v>0.33333333333333331</v>
      </c>
      <c r="BF718" s="48">
        <f t="shared" si="528"/>
        <v>4481.4108897201559</v>
      </c>
      <c r="BG718" s="56">
        <f t="shared" si="529"/>
        <v>0.33333333333333331</v>
      </c>
      <c r="BH718" s="48">
        <f t="shared" si="530"/>
        <v>3334.4444444444439</v>
      </c>
      <c r="BI718" s="56">
        <f t="shared" si="531"/>
        <v>0.33333333333333331</v>
      </c>
      <c r="BJ718" s="48">
        <f t="shared" si="532"/>
        <v>3334.4444444444439</v>
      </c>
      <c r="BK718" s="48">
        <f t="shared" si="517"/>
        <v>13444.232669160469</v>
      </c>
      <c r="BL718" s="51">
        <f t="shared" si="533"/>
        <v>5.0387456134215469E-4</v>
      </c>
    </row>
    <row r="719" spans="2:64" x14ac:dyDescent="0.2">
      <c r="B719" s="94">
        <v>44630</v>
      </c>
      <c r="C719" s="120">
        <f t="shared" si="538"/>
        <v>202.92093528331307</v>
      </c>
      <c r="D719" s="72">
        <f t="shared" si="503"/>
        <v>9.99999999999938E-4</v>
      </c>
      <c r="E719" s="22">
        <v>1000</v>
      </c>
      <c r="F719" s="96">
        <f t="shared" si="496"/>
        <v>202920.93528331307</v>
      </c>
      <c r="G719" s="72">
        <f t="shared" si="497"/>
        <v>0.11916051478312077</v>
      </c>
      <c r="H719" s="21">
        <v>100</v>
      </c>
      <c r="I719" s="72">
        <f t="shared" si="504"/>
        <v>0</v>
      </c>
      <c r="J719" s="22">
        <v>5000</v>
      </c>
      <c r="K719" s="96">
        <f t="shared" si="498"/>
        <v>500000</v>
      </c>
      <c r="L719" s="72">
        <f t="shared" si="499"/>
        <v>0.29361316173895974</v>
      </c>
      <c r="M719" s="21">
        <v>100</v>
      </c>
      <c r="N719" s="72">
        <f t="shared" si="505"/>
        <v>0</v>
      </c>
      <c r="O719" s="22">
        <v>10000</v>
      </c>
      <c r="P719" s="96">
        <f t="shared" si="500"/>
        <v>1000000</v>
      </c>
      <c r="Q719" s="72">
        <f t="shared" si="501"/>
        <v>0.58722632347791948</v>
      </c>
      <c r="R719" s="120">
        <f t="shared" si="502"/>
        <v>1702920.935283313</v>
      </c>
      <c r="S719" s="99">
        <f t="shared" si="495"/>
        <v>1</v>
      </c>
      <c r="V719" s="116" t="s">
        <v>834</v>
      </c>
      <c r="W719" s="116"/>
      <c r="X719" s="72">
        <f t="shared" si="518"/>
        <v>0.12719849200355576</v>
      </c>
      <c r="Y719" s="71">
        <f t="shared" si="519"/>
        <v>1272.0644190930598</v>
      </c>
      <c r="Z719" s="72">
        <f t="shared" si="520"/>
        <v>0.31248046997062684</v>
      </c>
      <c r="AA719" s="71">
        <f t="shared" si="521"/>
        <v>3125</v>
      </c>
      <c r="AB719" s="72">
        <f t="shared" si="522"/>
        <v>0.62496093994125368</v>
      </c>
      <c r="AC719" s="71">
        <f t="shared" si="523"/>
        <v>6250</v>
      </c>
      <c r="AD719" s="71">
        <f t="shared" si="524"/>
        <v>10647.06441909306</v>
      </c>
      <c r="AE719" s="72">
        <f t="shared" si="525"/>
        <v>1.1937049225040465E-4</v>
      </c>
      <c r="AG719" s="116" t="s">
        <v>1726</v>
      </c>
      <c r="AH719" s="116"/>
      <c r="AI719" s="82">
        <f t="shared" si="506"/>
        <v>0.12719849200355576</v>
      </c>
      <c r="AJ719" s="71">
        <f t="shared" si="507"/>
        <v>1272.0644190930598</v>
      </c>
      <c r="AK719" s="117">
        <f t="shared" si="508"/>
        <v>0.31248046997062684</v>
      </c>
      <c r="AL719" s="118">
        <f t="shared" si="509"/>
        <v>3125</v>
      </c>
      <c r="AM719" s="82">
        <f t="shared" si="510"/>
        <v>0.62496093994125368</v>
      </c>
      <c r="AN719" s="71">
        <f t="shared" si="511"/>
        <v>6250</v>
      </c>
      <c r="AO719" s="71">
        <f t="shared" si="512"/>
        <v>10647.06441909306</v>
      </c>
      <c r="AP719" s="72">
        <f t="shared" si="526"/>
        <v>1.1937049225041463E-4</v>
      </c>
      <c r="AR719" s="116" t="s">
        <v>834</v>
      </c>
      <c r="AS719" s="116"/>
      <c r="AT719" s="25">
        <f t="shared" si="534"/>
        <v>0.63720320470026814</v>
      </c>
      <c r="AU719" s="48">
        <f t="shared" si="513"/>
        <v>6784.343568496296</v>
      </c>
      <c r="AV719" s="25">
        <f t="shared" si="535"/>
        <v>0.31307534190887082</v>
      </c>
      <c r="AW719" s="48">
        <f t="shared" si="514"/>
        <v>3333.333333333333</v>
      </c>
      <c r="AX719" s="25">
        <f t="shared" si="536"/>
        <v>0.31307534190887082</v>
      </c>
      <c r="AY719" s="48">
        <f t="shared" si="515"/>
        <v>3333.333333333333</v>
      </c>
      <c r="AZ719" s="48">
        <f t="shared" si="516"/>
        <v>13451.010235162961</v>
      </c>
      <c r="BA719" s="25">
        <f t="shared" si="537"/>
        <v>5.0412442043194013E-4</v>
      </c>
      <c r="BC719" s="116" t="s">
        <v>1726</v>
      </c>
      <c r="BD719" s="116"/>
      <c r="BE719" s="56">
        <f t="shared" si="527"/>
        <v>0.33333333333333331</v>
      </c>
      <c r="BF719" s="48">
        <f t="shared" si="528"/>
        <v>4483.6700783876531</v>
      </c>
      <c r="BG719" s="56">
        <f t="shared" si="529"/>
        <v>0.33333333333333331</v>
      </c>
      <c r="BH719" s="48">
        <f t="shared" si="530"/>
        <v>3334.4444444444439</v>
      </c>
      <c r="BI719" s="56">
        <f t="shared" si="531"/>
        <v>0.33333333333333331</v>
      </c>
      <c r="BJ719" s="48">
        <f t="shared" si="532"/>
        <v>3334.4444444444439</v>
      </c>
      <c r="BK719" s="48">
        <f t="shared" si="517"/>
        <v>13451.010235162961</v>
      </c>
      <c r="BL719" s="51">
        <f t="shared" si="533"/>
        <v>5.0412442043201722E-4</v>
      </c>
    </row>
    <row r="720" spans="2:64" x14ac:dyDescent="0.2">
      <c r="B720" s="94">
        <v>44631</v>
      </c>
      <c r="C720" s="120">
        <f t="shared" si="538"/>
        <v>203.12385621859639</v>
      </c>
      <c r="D720" s="72">
        <f t="shared" si="503"/>
        <v>1.0000000000000161E-3</v>
      </c>
      <c r="E720" s="22">
        <v>1000</v>
      </c>
      <c r="F720" s="96">
        <f t="shared" si="496"/>
        <v>203123.8562185964</v>
      </c>
      <c r="G720" s="72">
        <f t="shared" si="497"/>
        <v>0.11926546356386977</v>
      </c>
      <c r="H720" s="21">
        <v>100</v>
      </c>
      <c r="I720" s="72">
        <f t="shared" si="504"/>
        <v>0</v>
      </c>
      <c r="J720" s="22">
        <v>5000</v>
      </c>
      <c r="K720" s="96">
        <f t="shared" si="498"/>
        <v>500000</v>
      </c>
      <c r="L720" s="72">
        <f t="shared" si="499"/>
        <v>0.2935781788120434</v>
      </c>
      <c r="M720" s="21">
        <v>100</v>
      </c>
      <c r="N720" s="72">
        <f t="shared" si="505"/>
        <v>0</v>
      </c>
      <c r="O720" s="22">
        <v>10000</v>
      </c>
      <c r="P720" s="96">
        <f t="shared" si="500"/>
        <v>1000000</v>
      </c>
      <c r="Q720" s="72">
        <f t="shared" si="501"/>
        <v>0.5871563576240868</v>
      </c>
      <c r="R720" s="120">
        <f t="shared" si="502"/>
        <v>1703123.8562185965</v>
      </c>
      <c r="S720" s="99">
        <f t="shared" ref="S720:S783" si="539">G720+L720+Q720</f>
        <v>1</v>
      </c>
      <c r="V720" s="116" t="s">
        <v>835</v>
      </c>
      <c r="W720" s="116"/>
      <c r="X720" s="72">
        <f t="shared" si="518"/>
        <v>0.12732569049555928</v>
      </c>
      <c r="Y720" s="71">
        <f t="shared" si="519"/>
        <v>1273.3364835121527</v>
      </c>
      <c r="Z720" s="72">
        <f t="shared" si="520"/>
        <v>0.31248046997062684</v>
      </c>
      <c r="AA720" s="71">
        <f t="shared" si="521"/>
        <v>3125</v>
      </c>
      <c r="AB720" s="72">
        <f t="shared" si="522"/>
        <v>0.62496093994125368</v>
      </c>
      <c r="AC720" s="71">
        <f t="shared" si="523"/>
        <v>6250</v>
      </c>
      <c r="AD720" s="71">
        <f t="shared" si="524"/>
        <v>10648.336483512154</v>
      </c>
      <c r="AE720" s="72">
        <f t="shared" si="525"/>
        <v>1.1947560088139105E-4</v>
      </c>
      <c r="AG720" s="116" t="s">
        <v>1727</v>
      </c>
      <c r="AH720" s="116"/>
      <c r="AI720" s="82">
        <f t="shared" si="506"/>
        <v>0.12732569049555928</v>
      </c>
      <c r="AJ720" s="71">
        <f t="shared" si="507"/>
        <v>1273.3364835121527</v>
      </c>
      <c r="AK720" s="117">
        <f t="shared" si="508"/>
        <v>0.31248046997062684</v>
      </c>
      <c r="AL720" s="118">
        <f t="shared" si="509"/>
        <v>3125</v>
      </c>
      <c r="AM720" s="82">
        <f t="shared" si="510"/>
        <v>0.62496093994125368</v>
      </c>
      <c r="AN720" s="71">
        <f t="shared" si="511"/>
        <v>6250</v>
      </c>
      <c r="AO720" s="71">
        <f t="shared" si="512"/>
        <v>10648.336483512154</v>
      </c>
      <c r="AP720" s="72">
        <f t="shared" si="526"/>
        <v>1.194756008813247E-4</v>
      </c>
      <c r="AR720" s="116" t="s">
        <v>835</v>
      </c>
      <c r="AS720" s="116"/>
      <c r="AT720" s="25">
        <f t="shared" si="534"/>
        <v>0.63776421064268107</v>
      </c>
      <c r="AU720" s="48">
        <f t="shared" si="513"/>
        <v>6791.1279120647914</v>
      </c>
      <c r="AV720" s="25">
        <f t="shared" si="535"/>
        <v>0.31303794151270992</v>
      </c>
      <c r="AW720" s="48">
        <f t="shared" si="514"/>
        <v>3333.333333333333</v>
      </c>
      <c r="AX720" s="25">
        <f t="shared" si="536"/>
        <v>0.31303794151270992</v>
      </c>
      <c r="AY720" s="48">
        <f t="shared" si="515"/>
        <v>3333.333333333333</v>
      </c>
      <c r="AZ720" s="48">
        <f t="shared" si="516"/>
        <v>13457.794578731457</v>
      </c>
      <c r="BA720" s="25">
        <f t="shared" si="537"/>
        <v>5.0437427746208199E-4</v>
      </c>
      <c r="BC720" s="116" t="s">
        <v>1727</v>
      </c>
      <c r="BD720" s="116"/>
      <c r="BE720" s="56">
        <f t="shared" si="527"/>
        <v>0.33333333333333331</v>
      </c>
      <c r="BF720" s="48">
        <f t="shared" si="528"/>
        <v>4485.9315262438186</v>
      </c>
      <c r="BG720" s="56">
        <f t="shared" si="529"/>
        <v>0.33333333333333331</v>
      </c>
      <c r="BH720" s="48">
        <f t="shared" si="530"/>
        <v>3334.4444444444439</v>
      </c>
      <c r="BI720" s="56">
        <f t="shared" si="531"/>
        <v>0.33333333333333331</v>
      </c>
      <c r="BJ720" s="48">
        <f t="shared" si="532"/>
        <v>3334.4444444444439</v>
      </c>
      <c r="BK720" s="48">
        <f t="shared" si="517"/>
        <v>13457.794578731457</v>
      </c>
      <c r="BL720" s="51">
        <f t="shared" si="533"/>
        <v>5.0437427746197194E-4</v>
      </c>
    </row>
    <row r="721" spans="2:64" x14ac:dyDescent="0.2">
      <c r="B721" s="94">
        <v>44632</v>
      </c>
      <c r="C721" s="120">
        <f t="shared" si="538"/>
        <v>203.326980074815</v>
      </c>
      <c r="D721" s="72">
        <f t="shared" si="503"/>
        <v>1.000000000000069E-3</v>
      </c>
      <c r="E721" s="22">
        <v>1000</v>
      </c>
      <c r="F721" s="96">
        <f t="shared" si="496"/>
        <v>203326.98007481499</v>
      </c>
      <c r="G721" s="72">
        <f t="shared" si="497"/>
        <v>0.11937049225033956</v>
      </c>
      <c r="H721" s="21">
        <v>100</v>
      </c>
      <c r="I721" s="72">
        <f t="shared" si="504"/>
        <v>0</v>
      </c>
      <c r="J721" s="22">
        <v>5000</v>
      </c>
      <c r="K721" s="96">
        <f t="shared" si="498"/>
        <v>500000</v>
      </c>
      <c r="L721" s="72">
        <f t="shared" si="499"/>
        <v>0.29354316924988683</v>
      </c>
      <c r="M721" s="21">
        <v>100</v>
      </c>
      <c r="N721" s="72">
        <f t="shared" si="505"/>
        <v>0</v>
      </c>
      <c r="O721" s="22">
        <v>10000</v>
      </c>
      <c r="P721" s="96">
        <f t="shared" si="500"/>
        <v>1000000</v>
      </c>
      <c r="Q721" s="72">
        <f t="shared" si="501"/>
        <v>0.58708633849977365</v>
      </c>
      <c r="R721" s="120">
        <f t="shared" si="502"/>
        <v>1703326.980074815</v>
      </c>
      <c r="S721" s="99">
        <f t="shared" si="539"/>
        <v>1</v>
      </c>
      <c r="V721" s="116" t="s">
        <v>836</v>
      </c>
      <c r="W721" s="116"/>
      <c r="X721" s="72">
        <f t="shared" si="518"/>
        <v>0.12745301618605484</v>
      </c>
      <c r="Y721" s="71">
        <f t="shared" si="519"/>
        <v>1274.6098199956646</v>
      </c>
      <c r="Z721" s="72">
        <f t="shared" si="520"/>
        <v>0.31248046997062684</v>
      </c>
      <c r="AA721" s="71">
        <f t="shared" si="521"/>
        <v>3125</v>
      </c>
      <c r="AB721" s="72">
        <f t="shared" si="522"/>
        <v>0.62496093994125368</v>
      </c>
      <c r="AC721" s="71">
        <f t="shared" si="523"/>
        <v>6250</v>
      </c>
      <c r="AD721" s="71">
        <f t="shared" si="524"/>
        <v>10649.609819995665</v>
      </c>
      <c r="AE721" s="72">
        <f t="shared" si="525"/>
        <v>1.1958078949541643E-4</v>
      </c>
      <c r="AG721" s="116" t="s">
        <v>1728</v>
      </c>
      <c r="AH721" s="116"/>
      <c r="AI721" s="82">
        <f t="shared" si="506"/>
        <v>0.12745301618605484</v>
      </c>
      <c r="AJ721" s="71">
        <f t="shared" si="507"/>
        <v>1274.6098199956646</v>
      </c>
      <c r="AK721" s="117">
        <f t="shared" si="508"/>
        <v>0.31248046997062684</v>
      </c>
      <c r="AL721" s="118">
        <f t="shared" si="509"/>
        <v>3125</v>
      </c>
      <c r="AM721" s="82">
        <f t="shared" si="510"/>
        <v>0.62496093994125368</v>
      </c>
      <c r="AN721" s="71">
        <f t="shared" si="511"/>
        <v>6250</v>
      </c>
      <c r="AO721" s="71">
        <f t="shared" si="512"/>
        <v>10649.609819995665</v>
      </c>
      <c r="AP721" s="72">
        <f t="shared" si="526"/>
        <v>1.1958078949536599E-4</v>
      </c>
      <c r="AR721" s="116" t="s">
        <v>836</v>
      </c>
      <c r="AS721" s="116"/>
      <c r="AT721" s="25">
        <f t="shared" si="534"/>
        <v>0.63832564336893449</v>
      </c>
      <c r="AU721" s="48">
        <f t="shared" si="513"/>
        <v>6797.9190399768559</v>
      </c>
      <c r="AV721" s="25">
        <f t="shared" si="535"/>
        <v>0.31300051266429307</v>
      </c>
      <c r="AW721" s="48">
        <f t="shared" si="514"/>
        <v>3333.333333333333</v>
      </c>
      <c r="AX721" s="25">
        <f t="shared" si="536"/>
        <v>0.31300051266429307</v>
      </c>
      <c r="AY721" s="48">
        <f t="shared" si="515"/>
        <v>3333.333333333333</v>
      </c>
      <c r="AZ721" s="48">
        <f t="shared" si="516"/>
        <v>13464.58570664352</v>
      </c>
      <c r="BA721" s="25">
        <f t="shared" si="537"/>
        <v>5.0462413230739536E-4</v>
      </c>
      <c r="BC721" s="116" t="s">
        <v>1728</v>
      </c>
      <c r="BD721" s="116"/>
      <c r="BE721" s="56">
        <f t="shared" si="527"/>
        <v>0.33333333333333331</v>
      </c>
      <c r="BF721" s="48">
        <f t="shared" si="528"/>
        <v>4488.1952355478397</v>
      </c>
      <c r="BG721" s="56">
        <f t="shared" si="529"/>
        <v>0.33333333333333331</v>
      </c>
      <c r="BH721" s="48">
        <f t="shared" si="530"/>
        <v>3334.4444444444439</v>
      </c>
      <c r="BI721" s="56">
        <f t="shared" si="531"/>
        <v>0.33333333333333331</v>
      </c>
      <c r="BJ721" s="48">
        <f t="shared" si="532"/>
        <v>3334.4444444444439</v>
      </c>
      <c r="BK721" s="48">
        <f t="shared" si="517"/>
        <v>13464.58570664352</v>
      </c>
      <c r="BL721" s="51">
        <f t="shared" si="533"/>
        <v>5.0462413230745184E-4</v>
      </c>
    </row>
    <row r="722" spans="2:64" x14ac:dyDescent="0.2">
      <c r="B722" s="94">
        <v>44633</v>
      </c>
      <c r="C722" s="120">
        <f t="shared" si="538"/>
        <v>203.53030705488982</v>
      </c>
      <c r="D722" s="72">
        <f t="shared" si="503"/>
        <v>1.000000000000025E-3</v>
      </c>
      <c r="E722" s="22">
        <v>1000</v>
      </c>
      <c r="F722" s="96">
        <f t="shared" ref="F722:F785" si="540">C722*E722</f>
        <v>203530.30705488982</v>
      </c>
      <c r="G722" s="72">
        <f t="shared" ref="G722:G785" si="541">F722/R722</f>
        <v>0.1194756008813008</v>
      </c>
      <c r="H722" s="21">
        <v>100</v>
      </c>
      <c r="I722" s="72">
        <f t="shared" si="504"/>
        <v>0</v>
      </c>
      <c r="J722" s="22">
        <v>5000</v>
      </c>
      <c r="K722" s="96">
        <f t="shared" ref="K722:K785" si="542">H722*J722</f>
        <v>500000</v>
      </c>
      <c r="L722" s="72">
        <f t="shared" ref="L722:L785" si="543">K722/R722</f>
        <v>0.29350813303956641</v>
      </c>
      <c r="M722" s="21">
        <v>100</v>
      </c>
      <c r="N722" s="72">
        <f t="shared" si="505"/>
        <v>0</v>
      </c>
      <c r="O722" s="22">
        <v>10000</v>
      </c>
      <c r="P722" s="96">
        <f t="shared" ref="P722:P785" si="544">M722*O722</f>
        <v>1000000</v>
      </c>
      <c r="Q722" s="72">
        <f t="shared" ref="Q722:Q785" si="545">P722/R722</f>
        <v>0.58701626607913282</v>
      </c>
      <c r="R722" s="120">
        <f t="shared" ref="R722:R785" si="546">F722+K722+P722</f>
        <v>1703530.3070548899</v>
      </c>
      <c r="S722" s="99">
        <f t="shared" si="539"/>
        <v>1</v>
      </c>
      <c r="V722" s="116" t="s">
        <v>837</v>
      </c>
      <c r="W722" s="116"/>
      <c r="X722" s="72">
        <f t="shared" si="518"/>
        <v>0.12758046920224086</v>
      </c>
      <c r="Y722" s="71">
        <f t="shared" si="519"/>
        <v>1275.88442981566</v>
      </c>
      <c r="Z722" s="72">
        <f t="shared" si="520"/>
        <v>0.31248046997062684</v>
      </c>
      <c r="AA722" s="71">
        <f t="shared" si="521"/>
        <v>3125</v>
      </c>
      <c r="AB722" s="72">
        <f t="shared" si="522"/>
        <v>0.62496093994125368</v>
      </c>
      <c r="AC722" s="71">
        <f t="shared" si="523"/>
        <v>6250</v>
      </c>
      <c r="AD722" s="71">
        <f t="shared" si="524"/>
        <v>10650.88442981566</v>
      </c>
      <c r="AE722" s="72">
        <f t="shared" si="525"/>
        <v>1.1968605813161518E-4</v>
      </c>
      <c r="AG722" s="116" t="s">
        <v>1729</v>
      </c>
      <c r="AH722" s="116"/>
      <c r="AI722" s="82">
        <f t="shared" si="506"/>
        <v>0.12758046920224086</v>
      </c>
      <c r="AJ722" s="71">
        <f t="shared" si="507"/>
        <v>1275.88442981566</v>
      </c>
      <c r="AK722" s="117">
        <f t="shared" si="508"/>
        <v>0.31248046997062684</v>
      </c>
      <c r="AL722" s="118">
        <f t="shared" si="509"/>
        <v>3125</v>
      </c>
      <c r="AM722" s="82">
        <f t="shared" si="510"/>
        <v>0.62496093994125368</v>
      </c>
      <c r="AN722" s="71">
        <f t="shared" si="511"/>
        <v>6250</v>
      </c>
      <c r="AO722" s="71">
        <f t="shared" si="512"/>
        <v>10650.88442981566</v>
      </c>
      <c r="AP722" s="72">
        <f t="shared" si="526"/>
        <v>1.1968605813161837E-4</v>
      </c>
      <c r="AR722" s="116" t="s">
        <v>837</v>
      </c>
      <c r="AS722" s="116"/>
      <c r="AT722" s="25">
        <f t="shared" si="534"/>
        <v>0.6388875030854696</v>
      </c>
      <c r="AU722" s="48">
        <f t="shared" si="513"/>
        <v>6804.7169590168323</v>
      </c>
      <c r="AV722" s="25">
        <f t="shared" si="535"/>
        <v>0.31296305534985741</v>
      </c>
      <c r="AW722" s="48">
        <f t="shared" si="514"/>
        <v>3333.333333333333</v>
      </c>
      <c r="AX722" s="25">
        <f t="shared" si="536"/>
        <v>0.31296305534985741</v>
      </c>
      <c r="AY722" s="48">
        <f t="shared" si="515"/>
        <v>3333.333333333333</v>
      </c>
      <c r="AZ722" s="48">
        <f t="shared" si="516"/>
        <v>13471.383625683498</v>
      </c>
      <c r="BA722" s="25">
        <f t="shared" si="537"/>
        <v>5.048739848433774E-4</v>
      </c>
      <c r="BC722" s="116" t="s">
        <v>1729</v>
      </c>
      <c r="BD722" s="116"/>
      <c r="BE722" s="56">
        <f t="shared" si="527"/>
        <v>0.33333333333333331</v>
      </c>
      <c r="BF722" s="48">
        <f t="shared" si="528"/>
        <v>4490.4612085611661</v>
      </c>
      <c r="BG722" s="56">
        <f t="shared" si="529"/>
        <v>0.33333333333333331</v>
      </c>
      <c r="BH722" s="48">
        <f t="shared" si="530"/>
        <v>3334.4444444444439</v>
      </c>
      <c r="BI722" s="56">
        <f t="shared" si="531"/>
        <v>0.33333333333333331</v>
      </c>
      <c r="BJ722" s="48">
        <f t="shared" si="532"/>
        <v>3334.4444444444439</v>
      </c>
      <c r="BK722" s="48">
        <f t="shared" si="517"/>
        <v>13471.383625683498</v>
      </c>
      <c r="BL722" s="51">
        <f t="shared" si="533"/>
        <v>5.0487398484344581E-4</v>
      </c>
    </row>
    <row r="723" spans="2:64" x14ac:dyDescent="0.2">
      <c r="B723" s="94">
        <v>44634</v>
      </c>
      <c r="C723" s="120">
        <f t="shared" si="538"/>
        <v>203.73383736194469</v>
      </c>
      <c r="D723" s="72">
        <f t="shared" ref="D723:D786" si="547">(C723-C722)/C722</f>
        <v>9.999999999999341E-4</v>
      </c>
      <c r="E723" s="22">
        <v>1000</v>
      </c>
      <c r="F723" s="96">
        <f t="shared" si="540"/>
        <v>203733.83736194469</v>
      </c>
      <c r="G723" s="72">
        <f t="shared" si="541"/>
        <v>0.11958078949550324</v>
      </c>
      <c r="H723" s="21">
        <v>100</v>
      </c>
      <c r="I723" s="72">
        <f t="shared" ref="I723:I786" si="548">(H723-H722)/H722</f>
        <v>0</v>
      </c>
      <c r="J723" s="22">
        <v>5000</v>
      </c>
      <c r="K723" s="96">
        <f t="shared" si="542"/>
        <v>500000</v>
      </c>
      <c r="L723" s="72">
        <f t="shared" si="543"/>
        <v>0.29347307016816554</v>
      </c>
      <c r="M723" s="21">
        <v>100</v>
      </c>
      <c r="N723" s="72">
        <f t="shared" ref="N723:N786" si="549">(M723-M722)/M722</f>
        <v>0</v>
      </c>
      <c r="O723" s="22">
        <v>10000</v>
      </c>
      <c r="P723" s="96">
        <f t="shared" si="544"/>
        <v>1000000</v>
      </c>
      <c r="Q723" s="72">
        <f t="shared" si="545"/>
        <v>0.58694614033633108</v>
      </c>
      <c r="R723" s="120">
        <f t="shared" si="546"/>
        <v>1703733.8373619448</v>
      </c>
      <c r="S723" s="99">
        <f t="shared" si="539"/>
        <v>0.99999999999999989</v>
      </c>
      <c r="V723" s="116" t="s">
        <v>838</v>
      </c>
      <c r="W723" s="116"/>
      <c r="X723" s="72">
        <f t="shared" si="518"/>
        <v>0.12770804967144309</v>
      </c>
      <c r="Y723" s="71">
        <f t="shared" si="519"/>
        <v>1277.1603142454755</v>
      </c>
      <c r="Z723" s="72">
        <f t="shared" si="520"/>
        <v>0.31248046997062684</v>
      </c>
      <c r="AA723" s="71">
        <f t="shared" si="521"/>
        <v>3125</v>
      </c>
      <c r="AB723" s="72">
        <f t="shared" si="522"/>
        <v>0.62496093994125368</v>
      </c>
      <c r="AC723" s="71">
        <f t="shared" si="523"/>
        <v>6250</v>
      </c>
      <c r="AD723" s="71">
        <f t="shared" si="524"/>
        <v>10652.160314245475</v>
      </c>
      <c r="AE723" s="72">
        <f t="shared" si="525"/>
        <v>1.1979140682846871E-4</v>
      </c>
      <c r="AG723" s="116" t="s">
        <v>1730</v>
      </c>
      <c r="AH723" s="116"/>
      <c r="AI723" s="82">
        <f t="shared" si="506"/>
        <v>0.12770804967144309</v>
      </c>
      <c r="AJ723" s="71">
        <f t="shared" si="507"/>
        <v>1277.1603142454755</v>
      </c>
      <c r="AK723" s="117">
        <f t="shared" si="508"/>
        <v>0.31248046997062684</v>
      </c>
      <c r="AL723" s="118">
        <f t="shared" si="509"/>
        <v>3125</v>
      </c>
      <c r="AM723" s="82">
        <f t="shared" si="510"/>
        <v>0.62496093994125368</v>
      </c>
      <c r="AN723" s="71">
        <f t="shared" si="511"/>
        <v>6250</v>
      </c>
      <c r="AO723" s="71">
        <f t="shared" si="512"/>
        <v>10652.160314245475</v>
      </c>
      <c r="AP723" s="72">
        <f t="shared" si="526"/>
        <v>1.1979140682849554E-4</v>
      </c>
      <c r="AR723" s="116" t="s">
        <v>838</v>
      </c>
      <c r="AS723" s="116"/>
      <c r="AT723" s="25">
        <f t="shared" si="534"/>
        <v>0.6394497899986149</v>
      </c>
      <c r="AU723" s="48">
        <f t="shared" si="513"/>
        <v>6811.5216759758487</v>
      </c>
      <c r="AV723" s="25">
        <f t="shared" si="535"/>
        <v>0.31292556955564776</v>
      </c>
      <c r="AW723" s="48">
        <f t="shared" si="514"/>
        <v>3333.333333333333</v>
      </c>
      <c r="AX723" s="25">
        <f t="shared" si="536"/>
        <v>0.31292556955564776</v>
      </c>
      <c r="AY723" s="48">
        <f t="shared" si="515"/>
        <v>3333.333333333333</v>
      </c>
      <c r="AZ723" s="48">
        <f t="shared" si="516"/>
        <v>13478.188342642516</v>
      </c>
      <c r="BA723" s="25">
        <f t="shared" si="537"/>
        <v>5.0512383494475614E-4</v>
      </c>
      <c r="BC723" s="116" t="s">
        <v>1730</v>
      </c>
      <c r="BD723" s="116"/>
      <c r="BE723" s="56">
        <f t="shared" si="527"/>
        <v>0.33333333333333331</v>
      </c>
      <c r="BF723" s="48">
        <f t="shared" si="528"/>
        <v>4492.7294475475046</v>
      </c>
      <c r="BG723" s="56">
        <f t="shared" si="529"/>
        <v>0.33333333333333331</v>
      </c>
      <c r="BH723" s="48">
        <f t="shared" si="530"/>
        <v>3334.4444444444439</v>
      </c>
      <c r="BI723" s="56">
        <f t="shared" si="531"/>
        <v>0.33333333333333331</v>
      </c>
      <c r="BJ723" s="48">
        <f t="shared" si="532"/>
        <v>3334.4444444444439</v>
      </c>
      <c r="BK723" s="48">
        <f t="shared" si="517"/>
        <v>13478.188342642516</v>
      </c>
      <c r="BL723" s="51">
        <f t="shared" si="533"/>
        <v>5.0512383494472068E-4</v>
      </c>
    </row>
    <row r="724" spans="2:64" x14ac:dyDescent="0.2">
      <c r="B724" s="94">
        <v>44635</v>
      </c>
      <c r="C724" s="120">
        <f t="shared" si="538"/>
        <v>203.93757119930663</v>
      </c>
      <c r="D724" s="72">
        <f t="shared" si="547"/>
        <v>9.9999999999996576E-4</v>
      </c>
      <c r="E724" s="22">
        <v>1000</v>
      </c>
      <c r="F724" s="96">
        <f t="shared" si="540"/>
        <v>203937.57119930664</v>
      </c>
      <c r="G724" s="72">
        <f t="shared" si="541"/>
        <v>0.11968605813167577</v>
      </c>
      <c r="H724" s="21">
        <v>100</v>
      </c>
      <c r="I724" s="72">
        <f t="shared" si="548"/>
        <v>0</v>
      </c>
      <c r="J724" s="22">
        <v>5000</v>
      </c>
      <c r="K724" s="96">
        <f t="shared" si="542"/>
        <v>500000</v>
      </c>
      <c r="L724" s="72">
        <f t="shared" si="543"/>
        <v>0.29343798062277471</v>
      </c>
      <c r="M724" s="21">
        <v>100</v>
      </c>
      <c r="N724" s="72">
        <f t="shared" si="549"/>
        <v>0</v>
      </c>
      <c r="O724" s="22">
        <v>10000</v>
      </c>
      <c r="P724" s="96">
        <f t="shared" si="544"/>
        <v>1000000</v>
      </c>
      <c r="Q724" s="72">
        <f t="shared" si="545"/>
        <v>0.58687596124554942</v>
      </c>
      <c r="R724" s="120">
        <f t="shared" si="546"/>
        <v>1703937.5711993068</v>
      </c>
      <c r="S724" s="99">
        <f t="shared" si="539"/>
        <v>0.99999999999999989</v>
      </c>
      <c r="V724" s="116" t="s">
        <v>839</v>
      </c>
      <c r="W724" s="116"/>
      <c r="X724" s="72">
        <f t="shared" si="518"/>
        <v>0.12783575772111452</v>
      </c>
      <c r="Y724" s="71">
        <f t="shared" si="519"/>
        <v>1278.4374745597208</v>
      </c>
      <c r="Z724" s="72">
        <f t="shared" si="520"/>
        <v>0.31248046997062684</v>
      </c>
      <c r="AA724" s="71">
        <f t="shared" si="521"/>
        <v>3125</v>
      </c>
      <c r="AB724" s="72">
        <f t="shared" si="522"/>
        <v>0.62496093994125368</v>
      </c>
      <c r="AC724" s="71">
        <f t="shared" si="523"/>
        <v>6250</v>
      </c>
      <c r="AD724" s="71">
        <f t="shared" si="524"/>
        <v>10653.43747455972</v>
      </c>
      <c r="AE724" s="72">
        <f t="shared" si="525"/>
        <v>1.1989683562465951E-4</v>
      </c>
      <c r="AG724" s="116" t="s">
        <v>1731</v>
      </c>
      <c r="AH724" s="116"/>
      <c r="AI724" s="82">
        <f t="shared" si="506"/>
        <v>0.12783575772111452</v>
      </c>
      <c r="AJ724" s="71">
        <f t="shared" si="507"/>
        <v>1278.4374745597208</v>
      </c>
      <c r="AK724" s="117">
        <f t="shared" si="508"/>
        <v>0.31248046997062684</v>
      </c>
      <c r="AL724" s="118">
        <f t="shared" si="509"/>
        <v>3125</v>
      </c>
      <c r="AM724" s="82">
        <f t="shared" si="510"/>
        <v>0.62496093994125368</v>
      </c>
      <c r="AN724" s="71">
        <f t="shared" si="511"/>
        <v>6250</v>
      </c>
      <c r="AO724" s="71">
        <f t="shared" si="512"/>
        <v>10653.43747455972</v>
      </c>
      <c r="AP724" s="72">
        <f t="shared" si="526"/>
        <v>1.1989683562463327E-4</v>
      </c>
      <c r="AR724" s="116" t="s">
        <v>839</v>
      </c>
      <c r="AS724" s="116"/>
      <c r="AT724" s="25">
        <f t="shared" si="534"/>
        <v>0.64001250431458589</v>
      </c>
      <c r="AU724" s="48">
        <f t="shared" si="513"/>
        <v>6818.3331976518239</v>
      </c>
      <c r="AV724" s="25">
        <f t="shared" si="535"/>
        <v>0.31288805526791635</v>
      </c>
      <c r="AW724" s="48">
        <f t="shared" si="514"/>
        <v>3333.333333333333</v>
      </c>
      <c r="AX724" s="25">
        <f t="shared" si="536"/>
        <v>0.31288805526791635</v>
      </c>
      <c r="AY724" s="48">
        <f t="shared" si="515"/>
        <v>3333.333333333333</v>
      </c>
      <c r="AZ724" s="48">
        <f t="shared" si="516"/>
        <v>13484.999864318488</v>
      </c>
      <c r="BA724" s="25">
        <f t="shared" si="537"/>
        <v>5.0537368248684182E-4</v>
      </c>
      <c r="BC724" s="116" t="s">
        <v>1731</v>
      </c>
      <c r="BD724" s="116"/>
      <c r="BE724" s="56">
        <f t="shared" si="527"/>
        <v>0.33333333333333331</v>
      </c>
      <c r="BF724" s="48">
        <f t="shared" si="528"/>
        <v>4494.9999547728294</v>
      </c>
      <c r="BG724" s="56">
        <f t="shared" si="529"/>
        <v>0.33333333333333331</v>
      </c>
      <c r="BH724" s="48">
        <f t="shared" si="530"/>
        <v>3334.4444444444439</v>
      </c>
      <c r="BI724" s="56">
        <f t="shared" si="531"/>
        <v>0.33333333333333331</v>
      </c>
      <c r="BJ724" s="48">
        <f t="shared" si="532"/>
        <v>3334.4444444444439</v>
      </c>
      <c r="BK724" s="48">
        <f t="shared" si="517"/>
        <v>13484.999864318488</v>
      </c>
      <c r="BL724" s="51">
        <f t="shared" si="533"/>
        <v>5.0537368248693149E-4</v>
      </c>
    </row>
    <row r="725" spans="2:64" x14ac:dyDescent="0.2">
      <c r="B725" s="94">
        <v>44636</v>
      </c>
      <c r="C725" s="120">
        <f t="shared" si="538"/>
        <v>204.14150877050594</v>
      </c>
      <c r="D725" s="72">
        <f t="shared" si="547"/>
        <v>9.9999999999998983E-4</v>
      </c>
      <c r="E725" s="22">
        <v>1000</v>
      </c>
      <c r="F725" s="96">
        <f t="shared" si="540"/>
        <v>204141.50877050593</v>
      </c>
      <c r="G725" s="72">
        <f t="shared" si="541"/>
        <v>0.11979140682852608</v>
      </c>
      <c r="H725" s="21">
        <v>100</v>
      </c>
      <c r="I725" s="72">
        <f t="shared" si="548"/>
        <v>0</v>
      </c>
      <c r="J725" s="22">
        <v>5000</v>
      </c>
      <c r="K725" s="96">
        <f t="shared" si="542"/>
        <v>500000</v>
      </c>
      <c r="L725" s="72">
        <f t="shared" si="543"/>
        <v>0.29340286439049129</v>
      </c>
      <c r="M725" s="21">
        <v>100</v>
      </c>
      <c r="N725" s="72">
        <f t="shared" si="549"/>
        <v>0</v>
      </c>
      <c r="O725" s="22">
        <v>10000</v>
      </c>
      <c r="P725" s="96">
        <f t="shared" si="544"/>
        <v>1000000</v>
      </c>
      <c r="Q725" s="72">
        <f t="shared" si="545"/>
        <v>0.58680572878098258</v>
      </c>
      <c r="R725" s="120">
        <f t="shared" si="546"/>
        <v>1704141.5087705059</v>
      </c>
      <c r="S725" s="99">
        <f t="shared" si="539"/>
        <v>1</v>
      </c>
      <c r="V725" s="116" t="s">
        <v>840</v>
      </c>
      <c r="W725" s="116"/>
      <c r="X725" s="72">
        <f t="shared" si="518"/>
        <v>0.12796359347883565</v>
      </c>
      <c r="Y725" s="71">
        <f t="shared" si="519"/>
        <v>1279.7159120342808</v>
      </c>
      <c r="Z725" s="72">
        <f t="shared" si="520"/>
        <v>0.31248046997062684</v>
      </c>
      <c r="AA725" s="71">
        <f t="shared" si="521"/>
        <v>3125</v>
      </c>
      <c r="AB725" s="72">
        <f t="shared" si="522"/>
        <v>0.62496093994125368</v>
      </c>
      <c r="AC725" s="71">
        <f t="shared" si="523"/>
        <v>6250</v>
      </c>
      <c r="AD725" s="71">
        <f t="shared" si="524"/>
        <v>10654.71591203428</v>
      </c>
      <c r="AE725" s="72">
        <f t="shared" si="525"/>
        <v>1.2000234455907083E-4</v>
      </c>
      <c r="AG725" s="116" t="s">
        <v>1732</v>
      </c>
      <c r="AH725" s="116"/>
      <c r="AI725" s="82">
        <f t="shared" si="506"/>
        <v>0.12796359347883565</v>
      </c>
      <c r="AJ725" s="71">
        <f t="shared" si="507"/>
        <v>1279.7159120342808</v>
      </c>
      <c r="AK725" s="117">
        <f t="shared" si="508"/>
        <v>0.31248046997062684</v>
      </c>
      <c r="AL725" s="118">
        <f t="shared" si="509"/>
        <v>3125</v>
      </c>
      <c r="AM725" s="82">
        <f t="shared" si="510"/>
        <v>0.62496093994125368</v>
      </c>
      <c r="AN725" s="71">
        <f t="shared" si="511"/>
        <v>6250</v>
      </c>
      <c r="AO725" s="71">
        <f t="shared" si="512"/>
        <v>10654.71591203428</v>
      </c>
      <c r="AP725" s="72">
        <f t="shared" si="526"/>
        <v>1.2000234455911141E-4</v>
      </c>
      <c r="AR725" s="116" t="s">
        <v>840</v>
      </c>
      <c r="AS725" s="116"/>
      <c r="AT725" s="25">
        <f t="shared" si="534"/>
        <v>0.64057564623948438</v>
      </c>
      <c r="AU725" s="48">
        <f t="shared" si="513"/>
        <v>6825.1515308494763</v>
      </c>
      <c r="AV725" s="25">
        <f t="shared" si="535"/>
        <v>0.31285051247292311</v>
      </c>
      <c r="AW725" s="48">
        <f t="shared" si="514"/>
        <v>3333.333333333333</v>
      </c>
      <c r="AX725" s="25">
        <f t="shared" si="536"/>
        <v>0.31285051247292311</v>
      </c>
      <c r="AY725" s="48">
        <f t="shared" si="515"/>
        <v>3333.333333333333</v>
      </c>
      <c r="AZ725" s="48">
        <f t="shared" si="516"/>
        <v>13491.818197516142</v>
      </c>
      <c r="BA725" s="25">
        <f t="shared" si="537"/>
        <v>5.0562352734579514E-4</v>
      </c>
      <c r="BC725" s="116" t="s">
        <v>1732</v>
      </c>
      <c r="BD725" s="116"/>
      <c r="BE725" s="56">
        <f t="shared" si="527"/>
        <v>0.33333333333333331</v>
      </c>
      <c r="BF725" s="48">
        <f t="shared" si="528"/>
        <v>4497.2727325053802</v>
      </c>
      <c r="BG725" s="56">
        <f t="shared" si="529"/>
        <v>0.33333333333333331</v>
      </c>
      <c r="BH725" s="48">
        <f t="shared" si="530"/>
        <v>3334.4444444444439</v>
      </c>
      <c r="BI725" s="56">
        <f t="shared" si="531"/>
        <v>0.33333333333333331</v>
      </c>
      <c r="BJ725" s="48">
        <f t="shared" si="532"/>
        <v>3334.4444444444439</v>
      </c>
      <c r="BK725" s="48">
        <f t="shared" si="517"/>
        <v>13491.818197516142</v>
      </c>
      <c r="BL725" s="51">
        <f t="shared" si="533"/>
        <v>5.0562352734573324E-4</v>
      </c>
    </row>
    <row r="726" spans="2:64" x14ac:dyDescent="0.2">
      <c r="B726" s="94">
        <v>44637</v>
      </c>
      <c r="C726" s="120">
        <f t="shared" si="538"/>
        <v>204.34565027927644</v>
      </c>
      <c r="D726" s="72">
        <f t="shared" si="547"/>
        <v>9.9999999999999417E-4</v>
      </c>
      <c r="E726" s="22">
        <v>1000</v>
      </c>
      <c r="F726" s="96">
        <f t="shared" si="540"/>
        <v>204345.65027927645</v>
      </c>
      <c r="G726" s="72">
        <f t="shared" si="541"/>
        <v>0.11989683562474084</v>
      </c>
      <c r="H726" s="21">
        <v>100</v>
      </c>
      <c r="I726" s="72">
        <f t="shared" si="548"/>
        <v>0</v>
      </c>
      <c r="J726" s="22">
        <v>5000</v>
      </c>
      <c r="K726" s="96">
        <f t="shared" si="542"/>
        <v>500000</v>
      </c>
      <c r="L726" s="72">
        <f t="shared" si="543"/>
        <v>0.29336772145841972</v>
      </c>
      <c r="M726" s="21">
        <v>100</v>
      </c>
      <c r="N726" s="72">
        <f t="shared" si="549"/>
        <v>0</v>
      </c>
      <c r="O726" s="22">
        <v>10000</v>
      </c>
      <c r="P726" s="96">
        <f t="shared" si="544"/>
        <v>1000000</v>
      </c>
      <c r="Q726" s="72">
        <f t="shared" si="545"/>
        <v>0.58673544291683943</v>
      </c>
      <c r="R726" s="120">
        <f t="shared" si="546"/>
        <v>1704345.6502792765</v>
      </c>
      <c r="S726" s="99">
        <f t="shared" si="539"/>
        <v>1</v>
      </c>
      <c r="V726" s="116" t="s">
        <v>841</v>
      </c>
      <c r="W726" s="116"/>
      <c r="X726" s="72">
        <f t="shared" si="518"/>
        <v>0.12809155707231448</v>
      </c>
      <c r="Y726" s="71">
        <f t="shared" si="519"/>
        <v>1280.9956279463149</v>
      </c>
      <c r="Z726" s="72">
        <f t="shared" si="520"/>
        <v>0.31248046997062684</v>
      </c>
      <c r="AA726" s="71">
        <f t="shared" si="521"/>
        <v>3125</v>
      </c>
      <c r="AB726" s="72">
        <f t="shared" si="522"/>
        <v>0.62496093994125368</v>
      </c>
      <c r="AC726" s="71">
        <f t="shared" si="523"/>
        <v>6250</v>
      </c>
      <c r="AD726" s="71">
        <f t="shared" si="524"/>
        <v>10655.995627946315</v>
      </c>
      <c r="AE726" s="72">
        <f t="shared" si="525"/>
        <v>1.2010793366993268E-4</v>
      </c>
      <c r="AG726" s="116" t="s">
        <v>1733</v>
      </c>
      <c r="AH726" s="116"/>
      <c r="AI726" s="82">
        <f t="shared" si="506"/>
        <v>0.12809155707231448</v>
      </c>
      <c r="AJ726" s="71">
        <f t="shared" si="507"/>
        <v>1280.9956279463149</v>
      </c>
      <c r="AK726" s="117">
        <f t="shared" si="508"/>
        <v>0.31248046997062684</v>
      </c>
      <c r="AL726" s="118">
        <f t="shared" si="509"/>
        <v>3125</v>
      </c>
      <c r="AM726" s="82">
        <f t="shared" si="510"/>
        <v>0.62496093994125368</v>
      </c>
      <c r="AN726" s="71">
        <f t="shared" si="511"/>
        <v>6250</v>
      </c>
      <c r="AO726" s="71">
        <f t="shared" si="512"/>
        <v>10655.995627946315</v>
      </c>
      <c r="AP726" s="72">
        <f t="shared" si="526"/>
        <v>1.2010793366989958E-4</v>
      </c>
      <c r="AR726" s="116" t="s">
        <v>841</v>
      </c>
      <c r="AS726" s="116"/>
      <c r="AT726" s="25">
        <f t="shared" si="534"/>
        <v>0.64113921597929768</v>
      </c>
      <c r="AU726" s="48">
        <f t="shared" si="513"/>
        <v>6831.9766823803247</v>
      </c>
      <c r="AV726" s="25">
        <f t="shared" si="535"/>
        <v>0.31281294115693553</v>
      </c>
      <c r="AW726" s="48">
        <f t="shared" si="514"/>
        <v>3333.333333333333</v>
      </c>
      <c r="AX726" s="25">
        <f t="shared" si="536"/>
        <v>0.31281294115693553</v>
      </c>
      <c r="AY726" s="48">
        <f t="shared" si="515"/>
        <v>3333.333333333333</v>
      </c>
      <c r="AZ726" s="48">
        <f t="shared" si="516"/>
        <v>13498.64334904699</v>
      </c>
      <c r="BA726" s="25">
        <f t="shared" si="537"/>
        <v>5.0587336939538841E-4</v>
      </c>
      <c r="BC726" s="116" t="s">
        <v>1733</v>
      </c>
      <c r="BD726" s="116"/>
      <c r="BE726" s="56">
        <f t="shared" si="527"/>
        <v>0.33333333333333331</v>
      </c>
      <c r="BF726" s="48">
        <f t="shared" si="528"/>
        <v>4499.5477830156633</v>
      </c>
      <c r="BG726" s="56">
        <f t="shared" si="529"/>
        <v>0.33333333333333331</v>
      </c>
      <c r="BH726" s="48">
        <f t="shared" si="530"/>
        <v>3334.4444444444439</v>
      </c>
      <c r="BI726" s="56">
        <f t="shared" si="531"/>
        <v>0.33333333333333331</v>
      </c>
      <c r="BJ726" s="48">
        <f t="shared" si="532"/>
        <v>3334.4444444444439</v>
      </c>
      <c r="BK726" s="48">
        <f t="shared" si="517"/>
        <v>13498.64334904699</v>
      </c>
      <c r="BL726" s="51">
        <f t="shared" si="533"/>
        <v>5.0587336939544869E-4</v>
      </c>
    </row>
    <row r="727" spans="2:64" x14ac:dyDescent="0.2">
      <c r="B727" s="94">
        <v>44638</v>
      </c>
      <c r="C727" s="120">
        <f t="shared" si="538"/>
        <v>204.54999592955571</v>
      </c>
      <c r="D727" s="72">
        <f t="shared" si="547"/>
        <v>9.9999999999994451E-4</v>
      </c>
      <c r="E727" s="22">
        <v>1000</v>
      </c>
      <c r="F727" s="96">
        <f t="shared" si="540"/>
        <v>204549.99592955571</v>
      </c>
      <c r="G727" s="72">
        <f t="shared" si="541"/>
        <v>0.1200023445589854</v>
      </c>
      <c r="H727" s="21">
        <v>100</v>
      </c>
      <c r="I727" s="72">
        <f t="shared" si="548"/>
        <v>0</v>
      </c>
      <c r="J727" s="22">
        <v>5000</v>
      </c>
      <c r="K727" s="96">
        <f t="shared" si="542"/>
        <v>500000</v>
      </c>
      <c r="L727" s="72">
        <f t="shared" si="543"/>
        <v>0.29333255181367152</v>
      </c>
      <c r="M727" s="21">
        <v>100</v>
      </c>
      <c r="N727" s="72">
        <f t="shared" si="549"/>
        <v>0</v>
      </c>
      <c r="O727" s="22">
        <v>10000</v>
      </c>
      <c r="P727" s="96">
        <f t="shared" si="544"/>
        <v>1000000</v>
      </c>
      <c r="Q727" s="72">
        <f t="shared" si="545"/>
        <v>0.58666510362734303</v>
      </c>
      <c r="R727" s="120">
        <f t="shared" si="546"/>
        <v>1704549.9959295557</v>
      </c>
      <c r="S727" s="99">
        <f t="shared" si="539"/>
        <v>1</v>
      </c>
      <c r="V727" s="116" t="s">
        <v>842</v>
      </c>
      <c r="W727" s="116"/>
      <c r="X727" s="72">
        <f t="shared" si="518"/>
        <v>0.12821964862938678</v>
      </c>
      <c r="Y727" s="71">
        <f t="shared" si="519"/>
        <v>1282.2766235742613</v>
      </c>
      <c r="Z727" s="72">
        <f t="shared" si="520"/>
        <v>0.31248046997062684</v>
      </c>
      <c r="AA727" s="71">
        <f t="shared" si="521"/>
        <v>3125</v>
      </c>
      <c r="AB727" s="72">
        <f t="shared" si="522"/>
        <v>0.62496093994125368</v>
      </c>
      <c r="AC727" s="71">
        <f t="shared" si="523"/>
        <v>6250</v>
      </c>
      <c r="AD727" s="71">
        <f t="shared" si="524"/>
        <v>10657.27662357426</v>
      </c>
      <c r="AE727" s="72">
        <f t="shared" si="525"/>
        <v>1.2021360299601697E-4</v>
      </c>
      <c r="AG727" s="116" t="s">
        <v>1734</v>
      </c>
      <c r="AH727" s="116"/>
      <c r="AI727" s="82">
        <f t="shared" si="506"/>
        <v>0.12821964862938678</v>
      </c>
      <c r="AJ727" s="71">
        <f t="shared" si="507"/>
        <v>1282.2766235742613</v>
      </c>
      <c r="AK727" s="117">
        <f t="shared" si="508"/>
        <v>0.31248046997062684</v>
      </c>
      <c r="AL727" s="118">
        <f t="shared" si="509"/>
        <v>3125</v>
      </c>
      <c r="AM727" s="82">
        <f t="shared" si="510"/>
        <v>0.62496093994125368</v>
      </c>
      <c r="AN727" s="71">
        <f t="shared" si="511"/>
        <v>6250</v>
      </c>
      <c r="AO727" s="71">
        <f t="shared" si="512"/>
        <v>10657.27662357426</v>
      </c>
      <c r="AP727" s="72">
        <f t="shared" si="526"/>
        <v>1.2021360299607764E-4</v>
      </c>
      <c r="AR727" s="116" t="s">
        <v>842</v>
      </c>
      <c r="AS727" s="116"/>
      <c r="AT727" s="25">
        <f t="shared" si="534"/>
        <v>0.64170321373989936</v>
      </c>
      <c r="AU727" s="48">
        <f t="shared" si="513"/>
        <v>6838.8086590627063</v>
      </c>
      <c r="AV727" s="25">
        <f t="shared" si="535"/>
        <v>0.3127753413062288</v>
      </c>
      <c r="AW727" s="48">
        <f t="shared" si="514"/>
        <v>3333.333333333333</v>
      </c>
      <c r="AX727" s="25">
        <f t="shared" si="536"/>
        <v>0.3127753413062288</v>
      </c>
      <c r="AY727" s="48">
        <f t="shared" si="515"/>
        <v>3333.333333333333</v>
      </c>
      <c r="AZ727" s="48">
        <f t="shared" si="516"/>
        <v>13505.475325729371</v>
      </c>
      <c r="BA727" s="25">
        <f t="shared" si="537"/>
        <v>5.0612320851213305E-4</v>
      </c>
      <c r="BC727" s="116" t="s">
        <v>1734</v>
      </c>
      <c r="BD727" s="116"/>
      <c r="BE727" s="56">
        <f t="shared" si="527"/>
        <v>0.33333333333333331</v>
      </c>
      <c r="BF727" s="48">
        <f t="shared" si="528"/>
        <v>4501.8251085764568</v>
      </c>
      <c r="BG727" s="56">
        <f t="shared" si="529"/>
        <v>0.33333333333333331</v>
      </c>
      <c r="BH727" s="48">
        <f t="shared" si="530"/>
        <v>3334.4444444444439</v>
      </c>
      <c r="BI727" s="56">
        <f t="shared" si="531"/>
        <v>0.33333333333333331</v>
      </c>
      <c r="BJ727" s="48">
        <f t="shared" si="532"/>
        <v>3334.4444444444439</v>
      </c>
      <c r="BK727" s="48">
        <f t="shared" si="517"/>
        <v>13505.475325729371</v>
      </c>
      <c r="BL727" s="51">
        <f t="shared" si="533"/>
        <v>5.0612320851217696E-4</v>
      </c>
    </row>
    <row r="728" spans="2:64" x14ac:dyDescent="0.2">
      <c r="B728" s="94">
        <v>44639</v>
      </c>
      <c r="C728" s="120">
        <f t="shared" si="538"/>
        <v>204.75454592548527</v>
      </c>
      <c r="D728" s="72">
        <f t="shared" si="547"/>
        <v>1.0000000000000612E-3</v>
      </c>
      <c r="E728" s="22">
        <v>1000</v>
      </c>
      <c r="F728" s="96">
        <f t="shared" si="540"/>
        <v>204754.54592548526</v>
      </c>
      <c r="G728" s="72">
        <f t="shared" si="541"/>
        <v>0.12010793366990387</v>
      </c>
      <c r="H728" s="21">
        <v>100</v>
      </c>
      <c r="I728" s="72">
        <f t="shared" si="548"/>
        <v>0</v>
      </c>
      <c r="J728" s="22">
        <v>5000</v>
      </c>
      <c r="K728" s="96">
        <f t="shared" si="542"/>
        <v>500000</v>
      </c>
      <c r="L728" s="72">
        <f t="shared" si="543"/>
        <v>0.29329735544336538</v>
      </c>
      <c r="M728" s="21">
        <v>100</v>
      </c>
      <c r="N728" s="72">
        <f t="shared" si="549"/>
        <v>0</v>
      </c>
      <c r="O728" s="22">
        <v>10000</v>
      </c>
      <c r="P728" s="96">
        <f t="shared" si="544"/>
        <v>1000000</v>
      </c>
      <c r="Q728" s="72">
        <f t="shared" si="545"/>
        <v>0.58659471088673076</v>
      </c>
      <c r="R728" s="120">
        <f t="shared" si="546"/>
        <v>1704754.5459254852</v>
      </c>
      <c r="S728" s="99">
        <f t="shared" si="539"/>
        <v>1</v>
      </c>
      <c r="V728" s="116" t="s">
        <v>843</v>
      </c>
      <c r="W728" s="116"/>
      <c r="X728" s="72">
        <f t="shared" si="518"/>
        <v>0.1283478682780162</v>
      </c>
      <c r="Y728" s="71">
        <f t="shared" si="519"/>
        <v>1283.5589001978358</v>
      </c>
      <c r="Z728" s="72">
        <f t="shared" si="520"/>
        <v>0.31248046997062684</v>
      </c>
      <c r="AA728" s="71">
        <f t="shared" si="521"/>
        <v>3125</v>
      </c>
      <c r="AB728" s="72">
        <f t="shared" si="522"/>
        <v>0.62496093994125368</v>
      </c>
      <c r="AC728" s="71">
        <f t="shared" si="523"/>
        <v>6250</v>
      </c>
      <c r="AD728" s="71">
        <f t="shared" si="524"/>
        <v>10658.558900197837</v>
      </c>
      <c r="AE728" s="72">
        <f t="shared" si="525"/>
        <v>1.2031935257646624E-4</v>
      </c>
      <c r="AG728" s="116" t="s">
        <v>1735</v>
      </c>
      <c r="AH728" s="116"/>
      <c r="AI728" s="82">
        <f t="shared" si="506"/>
        <v>0.1283478682780162</v>
      </c>
      <c r="AJ728" s="71">
        <f t="shared" si="507"/>
        <v>1283.5589001978358</v>
      </c>
      <c r="AK728" s="117">
        <f t="shared" si="508"/>
        <v>0.31248046997062684</v>
      </c>
      <c r="AL728" s="118">
        <f t="shared" si="509"/>
        <v>3125</v>
      </c>
      <c r="AM728" s="82">
        <f t="shared" si="510"/>
        <v>0.62496093994125368</v>
      </c>
      <c r="AN728" s="71">
        <f t="shared" si="511"/>
        <v>6250</v>
      </c>
      <c r="AO728" s="71">
        <f t="shared" si="512"/>
        <v>10658.558900197837</v>
      </c>
      <c r="AP728" s="72">
        <f t="shared" si="526"/>
        <v>1.2031935257650339E-4</v>
      </c>
      <c r="AR728" s="116" t="s">
        <v>843</v>
      </c>
      <c r="AS728" s="116"/>
      <c r="AT728" s="25">
        <f t="shared" si="534"/>
        <v>0.64226763972704648</v>
      </c>
      <c r="AU728" s="48">
        <f t="shared" si="513"/>
        <v>6845.6474677217693</v>
      </c>
      <c r="AV728" s="25">
        <f t="shared" si="535"/>
        <v>0.31273771290708557</v>
      </c>
      <c r="AW728" s="48">
        <f t="shared" si="514"/>
        <v>3333.333333333333</v>
      </c>
      <c r="AX728" s="25">
        <f t="shared" si="536"/>
        <v>0.31273771290708557</v>
      </c>
      <c r="AY728" s="48">
        <f t="shared" si="515"/>
        <v>3333.333333333333</v>
      </c>
      <c r="AZ728" s="48">
        <f t="shared" si="516"/>
        <v>13512.314134388434</v>
      </c>
      <c r="BA728" s="25">
        <f t="shared" si="537"/>
        <v>5.0637304457069226E-4</v>
      </c>
      <c r="BC728" s="116" t="s">
        <v>1735</v>
      </c>
      <c r="BD728" s="116"/>
      <c r="BE728" s="56">
        <f t="shared" si="527"/>
        <v>0.33333333333333331</v>
      </c>
      <c r="BF728" s="48">
        <f t="shared" si="528"/>
        <v>4504.1047114628109</v>
      </c>
      <c r="BG728" s="56">
        <f t="shared" si="529"/>
        <v>0.33333333333333331</v>
      </c>
      <c r="BH728" s="48">
        <f t="shared" si="530"/>
        <v>3334.4444444444439</v>
      </c>
      <c r="BI728" s="56">
        <f t="shared" si="531"/>
        <v>0.33333333333333331</v>
      </c>
      <c r="BJ728" s="48">
        <f t="shared" si="532"/>
        <v>3334.4444444444439</v>
      </c>
      <c r="BK728" s="48">
        <f t="shared" si="517"/>
        <v>13512.314134388434</v>
      </c>
      <c r="BL728" s="51">
        <f t="shared" si="533"/>
        <v>5.0637304457068488E-4</v>
      </c>
    </row>
    <row r="729" spans="2:64" x14ac:dyDescent="0.2">
      <c r="B729" s="94">
        <v>44640</v>
      </c>
      <c r="C729" s="120">
        <f t="shared" si="538"/>
        <v>204.95930047141076</v>
      </c>
      <c r="D729" s="72">
        <f t="shared" si="547"/>
        <v>9.9999999999998419E-4</v>
      </c>
      <c r="E729" s="22">
        <v>1000</v>
      </c>
      <c r="F729" s="96">
        <f t="shared" si="540"/>
        <v>204959.30047141077</v>
      </c>
      <c r="G729" s="72">
        <f t="shared" si="541"/>
        <v>0.12021360299611891</v>
      </c>
      <c r="H729" s="21">
        <v>100</v>
      </c>
      <c r="I729" s="72">
        <f t="shared" si="548"/>
        <v>0</v>
      </c>
      <c r="J729" s="22">
        <v>5000</v>
      </c>
      <c r="K729" s="96">
        <f t="shared" si="542"/>
        <v>500000</v>
      </c>
      <c r="L729" s="72">
        <f t="shared" si="543"/>
        <v>0.29326213233462706</v>
      </c>
      <c r="M729" s="21">
        <v>100</v>
      </c>
      <c r="N729" s="72">
        <f t="shared" si="549"/>
        <v>0</v>
      </c>
      <c r="O729" s="22">
        <v>10000</v>
      </c>
      <c r="P729" s="96">
        <f t="shared" si="544"/>
        <v>1000000</v>
      </c>
      <c r="Q729" s="72">
        <f t="shared" si="545"/>
        <v>0.58652426466925411</v>
      </c>
      <c r="R729" s="120">
        <f t="shared" si="546"/>
        <v>1704959.3004714106</v>
      </c>
      <c r="S729" s="99">
        <f t="shared" si="539"/>
        <v>1</v>
      </c>
      <c r="V729" s="116" t="s">
        <v>844</v>
      </c>
      <c r="W729" s="116"/>
      <c r="X729" s="72">
        <f t="shared" si="518"/>
        <v>0.12847621614629423</v>
      </c>
      <c r="Y729" s="71">
        <f t="shared" si="519"/>
        <v>1284.8424590980337</v>
      </c>
      <c r="Z729" s="72">
        <f t="shared" si="520"/>
        <v>0.31248046997062684</v>
      </c>
      <c r="AA729" s="71">
        <f t="shared" si="521"/>
        <v>3125</v>
      </c>
      <c r="AB729" s="72">
        <f t="shared" si="522"/>
        <v>0.62496093994125368</v>
      </c>
      <c r="AC729" s="71">
        <f t="shared" si="523"/>
        <v>6250</v>
      </c>
      <c r="AD729" s="71">
        <f t="shared" si="524"/>
        <v>10659.842459098034</v>
      </c>
      <c r="AE729" s="72">
        <f t="shared" si="525"/>
        <v>1.2042518244874525E-4</v>
      </c>
      <c r="AG729" s="116" t="s">
        <v>1736</v>
      </c>
      <c r="AH729" s="116"/>
      <c r="AI729" s="82">
        <f t="shared" si="506"/>
        <v>0.12847621614629423</v>
      </c>
      <c r="AJ729" s="71">
        <f t="shared" si="507"/>
        <v>1284.8424590980337</v>
      </c>
      <c r="AK729" s="117">
        <f t="shared" si="508"/>
        <v>0.31248046997062684</v>
      </c>
      <c r="AL729" s="118">
        <f t="shared" si="509"/>
        <v>3125</v>
      </c>
      <c r="AM729" s="82">
        <f t="shared" si="510"/>
        <v>0.62496093994125368</v>
      </c>
      <c r="AN729" s="71">
        <f t="shared" si="511"/>
        <v>6250</v>
      </c>
      <c r="AO729" s="71">
        <f t="shared" si="512"/>
        <v>10659.842459098034</v>
      </c>
      <c r="AP729" s="72">
        <f t="shared" si="526"/>
        <v>1.2042518244870237E-4</v>
      </c>
      <c r="AR729" s="116" t="s">
        <v>844</v>
      </c>
      <c r="AS729" s="116"/>
      <c r="AT729" s="25">
        <f t="shared" si="534"/>
        <v>0.64283249414638199</v>
      </c>
      <c r="AU729" s="48">
        <f t="shared" si="513"/>
        <v>6852.4931151894916</v>
      </c>
      <c r="AV729" s="25">
        <f t="shared" si="535"/>
        <v>0.31270005594579658</v>
      </c>
      <c r="AW729" s="48">
        <f t="shared" si="514"/>
        <v>3333.333333333333</v>
      </c>
      <c r="AX729" s="25">
        <f t="shared" si="536"/>
        <v>0.31270005594579658</v>
      </c>
      <c r="AY729" s="48">
        <f t="shared" si="515"/>
        <v>3333.333333333333</v>
      </c>
      <c r="AZ729" s="48">
        <f t="shared" si="516"/>
        <v>13519.159781856157</v>
      </c>
      <c r="BA729" s="25">
        <f t="shared" si="537"/>
        <v>5.0662287744630905E-4</v>
      </c>
      <c r="BC729" s="116" t="s">
        <v>1736</v>
      </c>
      <c r="BD729" s="116"/>
      <c r="BE729" s="56">
        <f t="shared" si="527"/>
        <v>0.33333333333333331</v>
      </c>
      <c r="BF729" s="48">
        <f t="shared" si="528"/>
        <v>4506.386593952052</v>
      </c>
      <c r="BG729" s="56">
        <f t="shared" si="529"/>
        <v>0.33333333333333331</v>
      </c>
      <c r="BH729" s="48">
        <f t="shared" si="530"/>
        <v>3334.4444444444439</v>
      </c>
      <c r="BI729" s="56">
        <f t="shared" si="531"/>
        <v>0.33333333333333331</v>
      </c>
      <c r="BJ729" s="48">
        <f t="shared" si="532"/>
        <v>3334.4444444444439</v>
      </c>
      <c r="BK729" s="48">
        <f t="shared" si="517"/>
        <v>13519.159781856157</v>
      </c>
      <c r="BL729" s="51">
        <f t="shared" si="533"/>
        <v>5.0662287744640544E-4</v>
      </c>
    </row>
    <row r="730" spans="2:64" x14ac:dyDescent="0.2">
      <c r="B730" s="94">
        <v>44641</v>
      </c>
      <c r="C730" s="120">
        <f t="shared" si="538"/>
        <v>205.16425977188217</v>
      </c>
      <c r="D730" s="72">
        <f t="shared" si="547"/>
        <v>1.0000000000000228E-3</v>
      </c>
      <c r="E730" s="22">
        <v>1000</v>
      </c>
      <c r="F730" s="96">
        <f t="shared" si="540"/>
        <v>205164.25977188218</v>
      </c>
      <c r="G730" s="72">
        <f t="shared" si="541"/>
        <v>0.12031935257623168</v>
      </c>
      <c r="H730" s="21">
        <v>100</v>
      </c>
      <c r="I730" s="72">
        <f t="shared" si="548"/>
        <v>0</v>
      </c>
      <c r="J730" s="22">
        <v>5000</v>
      </c>
      <c r="K730" s="96">
        <f t="shared" si="542"/>
        <v>500000</v>
      </c>
      <c r="L730" s="72">
        <f t="shared" si="543"/>
        <v>0.29322688247458945</v>
      </c>
      <c r="M730" s="21">
        <v>100</v>
      </c>
      <c r="N730" s="72">
        <f t="shared" si="549"/>
        <v>0</v>
      </c>
      <c r="O730" s="22">
        <v>10000</v>
      </c>
      <c r="P730" s="96">
        <f t="shared" si="544"/>
        <v>1000000</v>
      </c>
      <c r="Q730" s="72">
        <f t="shared" si="545"/>
        <v>0.58645376494917889</v>
      </c>
      <c r="R730" s="120">
        <f t="shared" si="546"/>
        <v>1705164.2597718821</v>
      </c>
      <c r="S730" s="99">
        <f t="shared" si="539"/>
        <v>1</v>
      </c>
      <c r="V730" s="116" t="s">
        <v>845</v>
      </c>
      <c r="W730" s="116"/>
      <c r="X730" s="72">
        <f t="shared" si="518"/>
        <v>0.12860469236244054</v>
      </c>
      <c r="Y730" s="71">
        <f t="shared" si="519"/>
        <v>1286.1273015571319</v>
      </c>
      <c r="Z730" s="72">
        <f t="shared" si="520"/>
        <v>0.31248046997062684</v>
      </c>
      <c r="AA730" s="71">
        <f t="shared" si="521"/>
        <v>3125</v>
      </c>
      <c r="AB730" s="72">
        <f t="shared" si="522"/>
        <v>0.62496093994125368</v>
      </c>
      <c r="AC730" s="71">
        <f t="shared" si="523"/>
        <v>6250</v>
      </c>
      <c r="AD730" s="71">
        <f t="shared" si="524"/>
        <v>10661.127301557131</v>
      </c>
      <c r="AE730" s="72">
        <f t="shared" si="525"/>
        <v>1.2053109265239601E-4</v>
      </c>
      <c r="AG730" s="116" t="s">
        <v>1737</v>
      </c>
      <c r="AH730" s="116"/>
      <c r="AI730" s="82">
        <f t="shared" si="506"/>
        <v>0.12860469236244054</v>
      </c>
      <c r="AJ730" s="71">
        <f t="shared" si="507"/>
        <v>1286.1273015571319</v>
      </c>
      <c r="AK730" s="117">
        <f t="shared" si="508"/>
        <v>0.31248046997062684</v>
      </c>
      <c r="AL730" s="118">
        <f t="shared" si="509"/>
        <v>3125</v>
      </c>
      <c r="AM730" s="82">
        <f t="shared" si="510"/>
        <v>0.62496093994125368</v>
      </c>
      <c r="AN730" s="71">
        <f t="shared" si="511"/>
        <v>6250</v>
      </c>
      <c r="AO730" s="71">
        <f t="shared" si="512"/>
        <v>10661.127301557131</v>
      </c>
      <c r="AP730" s="72">
        <f t="shared" si="526"/>
        <v>1.2053109265242057E-4</v>
      </c>
      <c r="AR730" s="116" t="s">
        <v>845</v>
      </c>
      <c r="AS730" s="116"/>
      <c r="AT730" s="25">
        <f t="shared" si="534"/>
        <v>0.64339777720343205</v>
      </c>
      <c r="AU730" s="48">
        <f t="shared" si="513"/>
        <v>6859.3456083046822</v>
      </c>
      <c r="AV730" s="25">
        <f t="shared" si="535"/>
        <v>0.31266237040865996</v>
      </c>
      <c r="AW730" s="48">
        <f t="shared" si="514"/>
        <v>3333.333333333333</v>
      </c>
      <c r="AX730" s="25">
        <f t="shared" si="536"/>
        <v>0.31266237040865996</v>
      </c>
      <c r="AY730" s="48">
        <f t="shared" si="515"/>
        <v>3333.333333333333</v>
      </c>
      <c r="AZ730" s="48">
        <f t="shared" si="516"/>
        <v>13526.012274971348</v>
      </c>
      <c r="BA730" s="25">
        <f t="shared" si="537"/>
        <v>5.0687270701453525E-4</v>
      </c>
      <c r="BC730" s="116" t="s">
        <v>1737</v>
      </c>
      <c r="BD730" s="116"/>
      <c r="BE730" s="56">
        <f t="shared" si="527"/>
        <v>0.33333333333333331</v>
      </c>
      <c r="BF730" s="48">
        <f t="shared" si="528"/>
        <v>4508.6707583237821</v>
      </c>
      <c r="BG730" s="56">
        <f t="shared" si="529"/>
        <v>0.33333333333333331</v>
      </c>
      <c r="BH730" s="48">
        <f t="shared" si="530"/>
        <v>3334.4444444444439</v>
      </c>
      <c r="BI730" s="56">
        <f t="shared" si="531"/>
        <v>0.33333333333333331</v>
      </c>
      <c r="BJ730" s="48">
        <f t="shared" si="532"/>
        <v>3334.4444444444439</v>
      </c>
      <c r="BK730" s="48">
        <f t="shared" si="517"/>
        <v>13526.012274971348</v>
      </c>
      <c r="BL730" s="51">
        <f t="shared" si="533"/>
        <v>5.0687270701454956E-4</v>
      </c>
    </row>
    <row r="731" spans="2:64" x14ac:dyDescent="0.2">
      <c r="B731" s="94">
        <v>44642</v>
      </c>
      <c r="C731" s="120">
        <f t="shared" si="538"/>
        <v>205.36942403165406</v>
      </c>
      <c r="D731" s="72">
        <f t="shared" si="547"/>
        <v>1.0000000000000432E-3</v>
      </c>
      <c r="E731" s="22">
        <v>1000</v>
      </c>
      <c r="F731" s="96">
        <f t="shared" si="540"/>
        <v>205369.42403165405</v>
      </c>
      <c r="G731" s="72">
        <f t="shared" si="541"/>
        <v>0.12042518244882179</v>
      </c>
      <c r="H731" s="21">
        <v>100</v>
      </c>
      <c r="I731" s="72">
        <f t="shared" si="548"/>
        <v>0</v>
      </c>
      <c r="J731" s="22">
        <v>5000</v>
      </c>
      <c r="K731" s="96">
        <f t="shared" si="542"/>
        <v>500000</v>
      </c>
      <c r="L731" s="72">
        <f t="shared" si="543"/>
        <v>0.29319160585039278</v>
      </c>
      <c r="M731" s="21">
        <v>100</v>
      </c>
      <c r="N731" s="72">
        <f t="shared" si="549"/>
        <v>0</v>
      </c>
      <c r="O731" s="22">
        <v>10000</v>
      </c>
      <c r="P731" s="96">
        <f t="shared" si="544"/>
        <v>1000000</v>
      </c>
      <c r="Q731" s="72">
        <f t="shared" si="545"/>
        <v>0.58638321170078556</v>
      </c>
      <c r="R731" s="120">
        <f t="shared" si="546"/>
        <v>1705369.4240316539</v>
      </c>
      <c r="S731" s="99">
        <f t="shared" si="539"/>
        <v>1</v>
      </c>
      <c r="V731" s="116" t="s">
        <v>846</v>
      </c>
      <c r="W731" s="116"/>
      <c r="X731" s="72">
        <f t="shared" si="518"/>
        <v>0.12873329705480299</v>
      </c>
      <c r="Y731" s="71">
        <f t="shared" si="519"/>
        <v>1287.4134288586893</v>
      </c>
      <c r="Z731" s="72">
        <f t="shared" si="520"/>
        <v>0.31248046997062684</v>
      </c>
      <c r="AA731" s="71">
        <f t="shared" si="521"/>
        <v>3125</v>
      </c>
      <c r="AB731" s="72">
        <f t="shared" si="522"/>
        <v>0.62496093994125368</v>
      </c>
      <c r="AC731" s="71">
        <f t="shared" si="523"/>
        <v>6250</v>
      </c>
      <c r="AD731" s="71">
        <f t="shared" si="524"/>
        <v>10662.41342885869</v>
      </c>
      <c r="AE731" s="72">
        <f t="shared" si="525"/>
        <v>1.2063708322579433E-4</v>
      </c>
      <c r="AG731" s="116" t="s">
        <v>1738</v>
      </c>
      <c r="AH731" s="116"/>
      <c r="AI731" s="82">
        <f t="shared" si="506"/>
        <v>0.12873329705480299</v>
      </c>
      <c r="AJ731" s="71">
        <f t="shared" si="507"/>
        <v>1287.4134288586893</v>
      </c>
      <c r="AK731" s="117">
        <f t="shared" si="508"/>
        <v>0.31248046997062684</v>
      </c>
      <c r="AL731" s="118">
        <f t="shared" si="509"/>
        <v>3125</v>
      </c>
      <c r="AM731" s="82">
        <f t="shared" si="510"/>
        <v>0.62496093994125368</v>
      </c>
      <c r="AN731" s="71">
        <f t="shared" si="511"/>
        <v>6250</v>
      </c>
      <c r="AO731" s="71">
        <f t="shared" si="512"/>
        <v>10662.41342885869</v>
      </c>
      <c r="AP731" s="72">
        <f t="shared" si="526"/>
        <v>1.2063708322584965E-4</v>
      </c>
      <c r="AR731" s="116" t="s">
        <v>846</v>
      </c>
      <c r="AS731" s="116"/>
      <c r="AT731" s="25">
        <f t="shared" si="534"/>
        <v>0.64396348910360623</v>
      </c>
      <c r="AU731" s="48">
        <f t="shared" si="513"/>
        <v>6866.2049539129875</v>
      </c>
      <c r="AV731" s="25">
        <f t="shared" si="535"/>
        <v>0.31262465628198161</v>
      </c>
      <c r="AW731" s="48">
        <f t="shared" si="514"/>
        <v>3333.333333333333</v>
      </c>
      <c r="AX731" s="25">
        <f t="shared" si="536"/>
        <v>0.31262465628198161</v>
      </c>
      <c r="AY731" s="48">
        <f t="shared" si="515"/>
        <v>3333.333333333333</v>
      </c>
      <c r="AZ731" s="48">
        <f t="shared" si="516"/>
        <v>13532.871620579652</v>
      </c>
      <c r="BA731" s="25">
        <f t="shared" si="537"/>
        <v>5.071225331501546E-4</v>
      </c>
      <c r="BC731" s="116" t="s">
        <v>1738</v>
      </c>
      <c r="BD731" s="116"/>
      <c r="BE731" s="56">
        <f t="shared" si="527"/>
        <v>0.33333333333333331</v>
      </c>
      <c r="BF731" s="48">
        <f t="shared" si="528"/>
        <v>4510.9572068598836</v>
      </c>
      <c r="BG731" s="56">
        <f t="shared" si="529"/>
        <v>0.33333333333333331</v>
      </c>
      <c r="BH731" s="48">
        <f t="shared" si="530"/>
        <v>3334.4444444444439</v>
      </c>
      <c r="BI731" s="56">
        <f t="shared" si="531"/>
        <v>0.33333333333333331</v>
      </c>
      <c r="BJ731" s="48">
        <f t="shared" si="532"/>
        <v>3334.4444444444439</v>
      </c>
      <c r="BK731" s="48">
        <f t="shared" si="517"/>
        <v>13532.871620579652</v>
      </c>
      <c r="BL731" s="51">
        <f t="shared" si="533"/>
        <v>5.0712253315010614E-4</v>
      </c>
    </row>
    <row r="732" spans="2:64" x14ac:dyDescent="0.2">
      <c r="B732" s="94">
        <v>44643</v>
      </c>
      <c r="C732" s="120">
        <f t="shared" si="538"/>
        <v>205.57479345568572</v>
      </c>
      <c r="D732" s="72">
        <f t="shared" si="547"/>
        <v>1.000000000000023E-3</v>
      </c>
      <c r="E732" s="22">
        <v>1000</v>
      </c>
      <c r="F732" s="96">
        <f t="shared" si="540"/>
        <v>205574.79345568572</v>
      </c>
      <c r="G732" s="72">
        <f t="shared" si="541"/>
        <v>0.12053109265244719</v>
      </c>
      <c r="H732" s="21">
        <v>100</v>
      </c>
      <c r="I732" s="72">
        <f t="shared" si="548"/>
        <v>0</v>
      </c>
      <c r="J732" s="22">
        <v>5000</v>
      </c>
      <c r="K732" s="96">
        <f t="shared" si="542"/>
        <v>500000</v>
      </c>
      <c r="L732" s="72">
        <f t="shared" si="543"/>
        <v>0.29315630244918428</v>
      </c>
      <c r="M732" s="21">
        <v>100</v>
      </c>
      <c r="N732" s="72">
        <f t="shared" si="549"/>
        <v>0</v>
      </c>
      <c r="O732" s="22">
        <v>10000</v>
      </c>
      <c r="P732" s="96">
        <f t="shared" si="544"/>
        <v>1000000</v>
      </c>
      <c r="Q732" s="72">
        <f t="shared" si="545"/>
        <v>0.58631260489836856</v>
      </c>
      <c r="R732" s="120">
        <f t="shared" si="546"/>
        <v>1705574.7934556857</v>
      </c>
      <c r="S732" s="99">
        <f t="shared" si="539"/>
        <v>1</v>
      </c>
      <c r="V732" s="116" t="s">
        <v>847</v>
      </c>
      <c r="W732" s="116"/>
      <c r="X732" s="72">
        <f t="shared" si="518"/>
        <v>0.12886203035185781</v>
      </c>
      <c r="Y732" s="71">
        <f t="shared" si="519"/>
        <v>1288.7008422875481</v>
      </c>
      <c r="Z732" s="72">
        <f t="shared" si="520"/>
        <v>0.31248046997062684</v>
      </c>
      <c r="AA732" s="71">
        <f t="shared" si="521"/>
        <v>3125</v>
      </c>
      <c r="AB732" s="72">
        <f t="shared" si="522"/>
        <v>0.62496093994125368</v>
      </c>
      <c r="AC732" s="71">
        <f t="shared" si="523"/>
        <v>6250</v>
      </c>
      <c r="AD732" s="71">
        <f t="shared" si="524"/>
        <v>10663.700842287548</v>
      </c>
      <c r="AE732" s="72">
        <f t="shared" si="525"/>
        <v>1.207431542068328E-4</v>
      </c>
      <c r="AG732" s="116" t="s">
        <v>1739</v>
      </c>
      <c r="AH732" s="116"/>
      <c r="AI732" s="82">
        <f t="shared" si="506"/>
        <v>0.12886203035185781</v>
      </c>
      <c r="AJ732" s="71">
        <f t="shared" si="507"/>
        <v>1288.7008422875481</v>
      </c>
      <c r="AK732" s="117">
        <f t="shared" si="508"/>
        <v>0.31248046997062684</v>
      </c>
      <c r="AL732" s="118">
        <f t="shared" si="509"/>
        <v>3125</v>
      </c>
      <c r="AM732" s="82">
        <f t="shared" si="510"/>
        <v>0.62496093994125368</v>
      </c>
      <c r="AN732" s="71">
        <f t="shared" si="511"/>
        <v>6250</v>
      </c>
      <c r="AO732" s="71">
        <f t="shared" si="512"/>
        <v>10663.700842287548</v>
      </c>
      <c r="AP732" s="72">
        <f t="shared" si="526"/>
        <v>1.207431542067372E-4</v>
      </c>
      <c r="AR732" s="116" t="s">
        <v>847</v>
      </c>
      <c r="AS732" s="116"/>
      <c r="AT732" s="25">
        <f t="shared" si="534"/>
        <v>0.64452963005219754</v>
      </c>
      <c r="AU732" s="48">
        <f t="shared" si="513"/>
        <v>6873.071158866901</v>
      </c>
      <c r="AV732" s="25">
        <f t="shared" si="535"/>
        <v>0.31258691355207557</v>
      </c>
      <c r="AW732" s="48">
        <f t="shared" si="514"/>
        <v>3333.333333333333</v>
      </c>
      <c r="AX732" s="25">
        <f t="shared" si="536"/>
        <v>0.31258691355207557</v>
      </c>
      <c r="AY732" s="48">
        <f t="shared" si="515"/>
        <v>3333.333333333333</v>
      </c>
      <c r="AZ732" s="48">
        <f t="shared" si="516"/>
        <v>13539.737825533568</v>
      </c>
      <c r="BA732" s="25">
        <f t="shared" si="537"/>
        <v>5.0737235572933539E-4</v>
      </c>
      <c r="BC732" s="116" t="s">
        <v>1739</v>
      </c>
      <c r="BD732" s="116"/>
      <c r="BE732" s="56">
        <f t="shared" si="527"/>
        <v>0.33333333333333331</v>
      </c>
      <c r="BF732" s="48">
        <f t="shared" si="528"/>
        <v>4513.2459418445223</v>
      </c>
      <c r="BG732" s="56">
        <f t="shared" si="529"/>
        <v>0.33333333333333331</v>
      </c>
      <c r="BH732" s="48">
        <f t="shared" si="530"/>
        <v>3334.4444444444439</v>
      </c>
      <c r="BI732" s="56">
        <f t="shared" si="531"/>
        <v>0.33333333333333331</v>
      </c>
      <c r="BJ732" s="48">
        <f t="shared" si="532"/>
        <v>3334.4444444444439</v>
      </c>
      <c r="BK732" s="48">
        <f t="shared" si="517"/>
        <v>13539.737825533568</v>
      </c>
      <c r="BL732" s="51">
        <f t="shared" si="533"/>
        <v>5.0737235572939632E-4</v>
      </c>
    </row>
    <row r="733" spans="2:64" x14ac:dyDescent="0.2">
      <c r="B733" s="94">
        <v>44644</v>
      </c>
      <c r="C733" s="120">
        <f t="shared" si="538"/>
        <v>205.78036824914142</v>
      </c>
      <c r="D733" s="72">
        <f t="shared" si="547"/>
        <v>1.000000000000051E-3</v>
      </c>
      <c r="E733" s="22">
        <v>1000</v>
      </c>
      <c r="F733" s="96">
        <f t="shared" si="540"/>
        <v>205780.36824914141</v>
      </c>
      <c r="G733" s="72">
        <f t="shared" si="541"/>
        <v>0.12063708322564404</v>
      </c>
      <c r="H733" s="21">
        <v>100</v>
      </c>
      <c r="I733" s="72">
        <f t="shared" si="548"/>
        <v>0</v>
      </c>
      <c r="J733" s="22">
        <v>5000</v>
      </c>
      <c r="K733" s="96">
        <f t="shared" si="542"/>
        <v>500000</v>
      </c>
      <c r="L733" s="72">
        <f t="shared" si="543"/>
        <v>0.29312097225811867</v>
      </c>
      <c r="M733" s="21">
        <v>100</v>
      </c>
      <c r="N733" s="72">
        <f t="shared" si="549"/>
        <v>0</v>
      </c>
      <c r="O733" s="22">
        <v>10000</v>
      </c>
      <c r="P733" s="96">
        <f t="shared" si="544"/>
        <v>1000000</v>
      </c>
      <c r="Q733" s="72">
        <f t="shared" si="545"/>
        <v>0.58624194451623735</v>
      </c>
      <c r="R733" s="120">
        <f t="shared" si="546"/>
        <v>1705780.3682491414</v>
      </c>
      <c r="S733" s="99">
        <f t="shared" si="539"/>
        <v>1</v>
      </c>
      <c r="V733" s="116" t="s">
        <v>848</v>
      </c>
      <c r="W733" s="116"/>
      <c r="X733" s="72">
        <f t="shared" si="518"/>
        <v>0.12899089238220968</v>
      </c>
      <c r="Y733" s="71">
        <f t="shared" si="519"/>
        <v>1289.9895431298357</v>
      </c>
      <c r="Z733" s="72">
        <f t="shared" si="520"/>
        <v>0.31248046997062684</v>
      </c>
      <c r="AA733" s="71">
        <f t="shared" si="521"/>
        <v>3125</v>
      </c>
      <c r="AB733" s="72">
        <f t="shared" si="522"/>
        <v>0.62496093994125368</v>
      </c>
      <c r="AC733" s="71">
        <f t="shared" si="523"/>
        <v>6250</v>
      </c>
      <c r="AD733" s="71">
        <f t="shared" si="524"/>
        <v>10664.989543129836</v>
      </c>
      <c r="AE733" s="72">
        <f t="shared" si="525"/>
        <v>1.208493056347973E-4</v>
      </c>
      <c r="AG733" s="116" t="s">
        <v>1740</v>
      </c>
      <c r="AH733" s="116"/>
      <c r="AI733" s="82">
        <f t="shared" si="506"/>
        <v>0.12899089238220968</v>
      </c>
      <c r="AJ733" s="71">
        <f t="shared" si="507"/>
        <v>1289.9895431298357</v>
      </c>
      <c r="AK733" s="117">
        <f t="shared" si="508"/>
        <v>0.31248046997062684</v>
      </c>
      <c r="AL733" s="118">
        <f t="shared" si="509"/>
        <v>3125</v>
      </c>
      <c r="AM733" s="82">
        <f t="shared" si="510"/>
        <v>0.62496093994125368</v>
      </c>
      <c r="AN733" s="71">
        <f t="shared" si="511"/>
        <v>6250</v>
      </c>
      <c r="AO733" s="71">
        <f t="shared" si="512"/>
        <v>10664.989543129836</v>
      </c>
      <c r="AP733" s="72">
        <f t="shared" si="526"/>
        <v>1.2084930563482921E-4</v>
      </c>
      <c r="AR733" s="116" t="s">
        <v>848</v>
      </c>
      <c r="AS733" s="116"/>
      <c r="AT733" s="25">
        <f t="shared" si="534"/>
        <v>0.64509620025438152</v>
      </c>
      <c r="AU733" s="48">
        <f t="shared" si="513"/>
        <v>6879.9442300257688</v>
      </c>
      <c r="AV733" s="25">
        <f t="shared" si="535"/>
        <v>0.31254914220526331</v>
      </c>
      <c r="AW733" s="48">
        <f t="shared" si="514"/>
        <v>3333.333333333333</v>
      </c>
      <c r="AX733" s="25">
        <f t="shared" si="536"/>
        <v>0.31254914220526331</v>
      </c>
      <c r="AY733" s="48">
        <f t="shared" si="515"/>
        <v>3333.333333333333</v>
      </c>
      <c r="AZ733" s="48">
        <f t="shared" si="516"/>
        <v>13546.610896692433</v>
      </c>
      <c r="BA733" s="25">
        <f t="shared" si="537"/>
        <v>5.07622174626133E-4</v>
      </c>
      <c r="BC733" s="116" t="s">
        <v>1740</v>
      </c>
      <c r="BD733" s="116"/>
      <c r="BE733" s="56">
        <f t="shared" si="527"/>
        <v>0.33333333333333331</v>
      </c>
      <c r="BF733" s="48">
        <f t="shared" si="528"/>
        <v>4515.5369655641443</v>
      </c>
      <c r="BG733" s="56">
        <f t="shared" si="529"/>
        <v>0.33333333333333331</v>
      </c>
      <c r="BH733" s="48">
        <f t="shared" si="530"/>
        <v>3334.4444444444439</v>
      </c>
      <c r="BI733" s="56">
        <f t="shared" si="531"/>
        <v>0.33333333333333331</v>
      </c>
      <c r="BJ733" s="48">
        <f t="shared" si="532"/>
        <v>3334.4444444444439</v>
      </c>
      <c r="BK733" s="48">
        <f t="shared" si="517"/>
        <v>13546.610896692433</v>
      </c>
      <c r="BL733" s="51">
        <f t="shared" si="533"/>
        <v>5.0762217462607673E-4</v>
      </c>
    </row>
    <row r="734" spans="2:64" x14ac:dyDescent="0.2">
      <c r="B734" s="94">
        <v>44645</v>
      </c>
      <c r="C734" s="120">
        <f t="shared" si="538"/>
        <v>205.98614861739057</v>
      </c>
      <c r="D734" s="72">
        <f t="shared" si="547"/>
        <v>1.0000000000000466E-3</v>
      </c>
      <c r="E734" s="22">
        <v>1000</v>
      </c>
      <c r="F734" s="96">
        <f t="shared" si="540"/>
        <v>205986.14861739057</v>
      </c>
      <c r="G734" s="72">
        <f t="shared" si="541"/>
        <v>0.1207431542069267</v>
      </c>
      <c r="H734" s="21">
        <v>100</v>
      </c>
      <c r="I734" s="72">
        <f t="shared" si="548"/>
        <v>0</v>
      </c>
      <c r="J734" s="22">
        <v>5000</v>
      </c>
      <c r="K734" s="96">
        <f t="shared" si="542"/>
        <v>500000</v>
      </c>
      <c r="L734" s="72">
        <f t="shared" si="543"/>
        <v>0.29308561526435778</v>
      </c>
      <c r="M734" s="21">
        <v>100</v>
      </c>
      <c r="N734" s="72">
        <f t="shared" si="549"/>
        <v>0</v>
      </c>
      <c r="O734" s="22">
        <v>10000</v>
      </c>
      <c r="P734" s="96">
        <f t="shared" si="544"/>
        <v>1000000</v>
      </c>
      <c r="Q734" s="72">
        <f t="shared" si="545"/>
        <v>0.58617123052871556</v>
      </c>
      <c r="R734" s="120">
        <f t="shared" si="546"/>
        <v>1705986.1486173905</v>
      </c>
      <c r="S734" s="99">
        <f t="shared" si="539"/>
        <v>1</v>
      </c>
      <c r="V734" s="116" t="s">
        <v>849</v>
      </c>
      <c r="W734" s="116"/>
      <c r="X734" s="72">
        <f t="shared" si="518"/>
        <v>0.12911988327459187</v>
      </c>
      <c r="Y734" s="71">
        <f t="shared" si="519"/>
        <v>1291.2795326729654</v>
      </c>
      <c r="Z734" s="72">
        <f t="shared" si="520"/>
        <v>0.31248046997062684</v>
      </c>
      <c r="AA734" s="71">
        <f t="shared" si="521"/>
        <v>3125</v>
      </c>
      <c r="AB734" s="72">
        <f t="shared" si="522"/>
        <v>0.62496093994125368</v>
      </c>
      <c r="AC734" s="71">
        <f t="shared" si="523"/>
        <v>6250</v>
      </c>
      <c r="AD734" s="71">
        <f t="shared" si="524"/>
        <v>10666.279532672965</v>
      </c>
      <c r="AE734" s="72">
        <f t="shared" si="525"/>
        <v>1.2095553754763685E-4</v>
      </c>
      <c r="AG734" s="116" t="s">
        <v>1741</v>
      </c>
      <c r="AH734" s="116"/>
      <c r="AI734" s="82">
        <f t="shared" si="506"/>
        <v>0.12911988327459187</v>
      </c>
      <c r="AJ734" s="71">
        <f t="shared" si="507"/>
        <v>1291.2795326729654</v>
      </c>
      <c r="AK734" s="117">
        <f t="shared" si="508"/>
        <v>0.31248046997062684</v>
      </c>
      <c r="AL734" s="118">
        <f t="shared" si="509"/>
        <v>3125</v>
      </c>
      <c r="AM734" s="82">
        <f t="shared" si="510"/>
        <v>0.62496093994125368</v>
      </c>
      <c r="AN734" s="71">
        <f t="shared" si="511"/>
        <v>6250</v>
      </c>
      <c r="AO734" s="71">
        <f t="shared" si="512"/>
        <v>10666.279532672965</v>
      </c>
      <c r="AP734" s="72">
        <f t="shared" si="526"/>
        <v>1.209555375476512E-4</v>
      </c>
      <c r="AR734" s="116" t="s">
        <v>849</v>
      </c>
      <c r="AS734" s="116"/>
      <c r="AT734" s="25">
        <f t="shared" si="534"/>
        <v>0.64566319991521537</v>
      </c>
      <c r="AU734" s="48">
        <f t="shared" si="513"/>
        <v>6886.8241742557939</v>
      </c>
      <c r="AV734" s="25">
        <f t="shared" si="535"/>
        <v>0.31251134222787441</v>
      </c>
      <c r="AW734" s="48">
        <f t="shared" si="514"/>
        <v>3333.333333333333</v>
      </c>
      <c r="AX734" s="25">
        <f t="shared" si="536"/>
        <v>0.31251134222787441</v>
      </c>
      <c r="AY734" s="48">
        <f t="shared" si="515"/>
        <v>3333.333333333333</v>
      </c>
      <c r="AZ734" s="48">
        <f t="shared" si="516"/>
        <v>13553.490840922459</v>
      </c>
      <c r="BA734" s="25">
        <f t="shared" si="537"/>
        <v>5.0787198971706147E-4</v>
      </c>
      <c r="BC734" s="116" t="s">
        <v>1741</v>
      </c>
      <c r="BD734" s="116"/>
      <c r="BE734" s="56">
        <f t="shared" si="527"/>
        <v>0.33333333333333331</v>
      </c>
      <c r="BF734" s="48">
        <f t="shared" si="528"/>
        <v>4517.8302803074857</v>
      </c>
      <c r="BG734" s="56">
        <f t="shared" si="529"/>
        <v>0.33333333333333331</v>
      </c>
      <c r="BH734" s="48">
        <f t="shared" si="530"/>
        <v>3334.4444444444439</v>
      </c>
      <c r="BI734" s="56">
        <f t="shared" si="531"/>
        <v>0.33333333333333331</v>
      </c>
      <c r="BJ734" s="48">
        <f t="shared" si="532"/>
        <v>3334.4444444444439</v>
      </c>
      <c r="BK734" s="48">
        <f t="shared" si="517"/>
        <v>13553.490840922459</v>
      </c>
      <c r="BL734" s="51">
        <f t="shared" si="533"/>
        <v>5.0787198971713465E-4</v>
      </c>
    </row>
    <row r="735" spans="2:64" x14ac:dyDescent="0.2">
      <c r="B735" s="94">
        <v>44646</v>
      </c>
      <c r="C735" s="120">
        <f t="shared" si="538"/>
        <v>206.19213476600797</v>
      </c>
      <c r="D735" s="72">
        <f t="shared" si="547"/>
        <v>1.0000000000000391E-3</v>
      </c>
      <c r="E735" s="22">
        <v>1000</v>
      </c>
      <c r="F735" s="96">
        <f t="shared" si="540"/>
        <v>206192.13476600798</v>
      </c>
      <c r="G735" s="72">
        <f t="shared" si="541"/>
        <v>0.12084930563478757</v>
      </c>
      <c r="H735" s="21">
        <v>100</v>
      </c>
      <c r="I735" s="72">
        <f t="shared" si="548"/>
        <v>0</v>
      </c>
      <c r="J735" s="22">
        <v>5000</v>
      </c>
      <c r="K735" s="96">
        <f t="shared" si="542"/>
        <v>500000</v>
      </c>
      <c r="L735" s="72">
        <f t="shared" si="543"/>
        <v>0.29305023145507081</v>
      </c>
      <c r="M735" s="21">
        <v>100</v>
      </c>
      <c r="N735" s="72">
        <f t="shared" si="549"/>
        <v>0</v>
      </c>
      <c r="O735" s="22">
        <v>10000</v>
      </c>
      <c r="P735" s="96">
        <f t="shared" si="544"/>
        <v>1000000</v>
      </c>
      <c r="Q735" s="72">
        <f t="shared" si="545"/>
        <v>0.58610046291014162</v>
      </c>
      <c r="R735" s="120">
        <f t="shared" si="546"/>
        <v>1706192.134766008</v>
      </c>
      <c r="S735" s="99">
        <f t="shared" si="539"/>
        <v>1</v>
      </c>
      <c r="V735" s="116" t="s">
        <v>850</v>
      </c>
      <c r="W735" s="116"/>
      <c r="X735" s="72">
        <f t="shared" si="518"/>
        <v>0.12924900315786647</v>
      </c>
      <c r="Y735" s="71">
        <f t="shared" si="519"/>
        <v>1292.5708122056383</v>
      </c>
      <c r="Z735" s="72">
        <f t="shared" si="520"/>
        <v>0.31248046997062684</v>
      </c>
      <c r="AA735" s="71">
        <f t="shared" si="521"/>
        <v>3125</v>
      </c>
      <c r="AB735" s="72">
        <f t="shared" si="522"/>
        <v>0.62496093994125368</v>
      </c>
      <c r="AC735" s="71">
        <f t="shared" si="523"/>
        <v>6250</v>
      </c>
      <c r="AD735" s="71">
        <f t="shared" si="524"/>
        <v>10667.570812205639</v>
      </c>
      <c r="AE735" s="72">
        <f t="shared" si="525"/>
        <v>1.2106184998418129E-4</v>
      </c>
      <c r="AG735" s="116" t="s">
        <v>1742</v>
      </c>
      <c r="AH735" s="116"/>
      <c r="AI735" s="82">
        <f t="shared" si="506"/>
        <v>0.12924900315786647</v>
      </c>
      <c r="AJ735" s="71">
        <f t="shared" si="507"/>
        <v>1292.5708122056383</v>
      </c>
      <c r="AK735" s="117">
        <f t="shared" si="508"/>
        <v>0.31248046997062684</v>
      </c>
      <c r="AL735" s="118">
        <f t="shared" si="509"/>
        <v>3125</v>
      </c>
      <c r="AM735" s="82">
        <f t="shared" si="510"/>
        <v>0.62496093994125368</v>
      </c>
      <c r="AN735" s="71">
        <f t="shared" si="511"/>
        <v>6250</v>
      </c>
      <c r="AO735" s="71">
        <f t="shared" si="512"/>
        <v>10667.570812205639</v>
      </c>
      <c r="AP735" s="72">
        <f t="shared" si="526"/>
        <v>1.2106184998428304E-4</v>
      </c>
      <c r="AR735" s="116" t="s">
        <v>850</v>
      </c>
      <c r="AS735" s="116"/>
      <c r="AT735" s="25">
        <f t="shared" si="534"/>
        <v>0.64623062923963825</v>
      </c>
      <c r="AU735" s="48">
        <f t="shared" si="513"/>
        <v>6893.7109984300487</v>
      </c>
      <c r="AV735" s="25">
        <f t="shared" si="535"/>
        <v>0.31247351360624614</v>
      </c>
      <c r="AW735" s="48">
        <f t="shared" si="514"/>
        <v>3333.333333333333</v>
      </c>
      <c r="AX735" s="25">
        <f t="shared" si="536"/>
        <v>0.31247351360624614</v>
      </c>
      <c r="AY735" s="48">
        <f t="shared" si="515"/>
        <v>3333.333333333333</v>
      </c>
      <c r="AZ735" s="48">
        <f t="shared" si="516"/>
        <v>13560.377665096716</v>
      </c>
      <c r="BA735" s="25">
        <f t="shared" si="537"/>
        <v>5.0812180087679137E-4</v>
      </c>
      <c r="BC735" s="116" t="s">
        <v>1742</v>
      </c>
      <c r="BD735" s="116"/>
      <c r="BE735" s="56">
        <f t="shared" si="527"/>
        <v>0.33333333333333331</v>
      </c>
      <c r="BF735" s="48">
        <f t="shared" si="528"/>
        <v>4520.1258883655719</v>
      </c>
      <c r="BG735" s="56">
        <f t="shared" si="529"/>
        <v>0.33333333333333331</v>
      </c>
      <c r="BH735" s="48">
        <f t="shared" si="530"/>
        <v>3334.4444444444439</v>
      </c>
      <c r="BI735" s="56">
        <f t="shared" si="531"/>
        <v>0.33333333333333331</v>
      </c>
      <c r="BJ735" s="48">
        <f t="shared" si="532"/>
        <v>3334.4444444444439</v>
      </c>
      <c r="BK735" s="48">
        <f t="shared" si="517"/>
        <v>13560.377665096716</v>
      </c>
      <c r="BL735" s="51">
        <f t="shared" si="533"/>
        <v>5.0812180087689285E-4</v>
      </c>
    </row>
    <row r="736" spans="2:64" x14ac:dyDescent="0.2">
      <c r="B736" s="94">
        <v>44647</v>
      </c>
      <c r="C736" s="120">
        <f t="shared" si="538"/>
        <v>206.39832690077398</v>
      </c>
      <c r="D736" s="72">
        <f t="shared" si="547"/>
        <v>1.0000000000000252E-3</v>
      </c>
      <c r="E736" s="22">
        <v>1000</v>
      </c>
      <c r="F736" s="96">
        <f t="shared" si="540"/>
        <v>206398.32690077397</v>
      </c>
      <c r="G736" s="72">
        <f t="shared" si="541"/>
        <v>0.12095553754769704</v>
      </c>
      <c r="H736" s="21">
        <v>100</v>
      </c>
      <c r="I736" s="72">
        <f t="shared" si="548"/>
        <v>0</v>
      </c>
      <c r="J736" s="22">
        <v>5000</v>
      </c>
      <c r="K736" s="96">
        <f t="shared" si="542"/>
        <v>500000</v>
      </c>
      <c r="L736" s="72">
        <f t="shared" si="543"/>
        <v>0.29301482081743435</v>
      </c>
      <c r="M736" s="21">
        <v>100</v>
      </c>
      <c r="N736" s="72">
        <f t="shared" si="549"/>
        <v>0</v>
      </c>
      <c r="O736" s="22">
        <v>10000</v>
      </c>
      <c r="P736" s="96">
        <f t="shared" si="544"/>
        <v>1000000</v>
      </c>
      <c r="Q736" s="72">
        <f t="shared" si="545"/>
        <v>0.5860296416348687</v>
      </c>
      <c r="R736" s="120">
        <f t="shared" si="546"/>
        <v>1706398.3269007739</v>
      </c>
      <c r="S736" s="99">
        <f t="shared" si="539"/>
        <v>1</v>
      </c>
      <c r="V736" s="116" t="s">
        <v>851</v>
      </c>
      <c r="W736" s="116"/>
      <c r="X736" s="72">
        <f t="shared" si="518"/>
        <v>0.1293782521610243</v>
      </c>
      <c r="Y736" s="71">
        <f t="shared" si="519"/>
        <v>1293.8633830178437</v>
      </c>
      <c r="Z736" s="72">
        <f t="shared" si="520"/>
        <v>0.31248046997062684</v>
      </c>
      <c r="AA736" s="71">
        <f t="shared" si="521"/>
        <v>3125</v>
      </c>
      <c r="AB736" s="72">
        <f t="shared" si="522"/>
        <v>0.62496093994125368</v>
      </c>
      <c r="AC736" s="71">
        <f t="shared" si="523"/>
        <v>6250</v>
      </c>
      <c r="AD736" s="71">
        <f t="shared" si="524"/>
        <v>10668.863383017844</v>
      </c>
      <c r="AE736" s="72">
        <f t="shared" si="525"/>
        <v>1.2116824298243531E-4</v>
      </c>
      <c r="AG736" s="116" t="s">
        <v>1743</v>
      </c>
      <c r="AH736" s="116"/>
      <c r="AI736" s="82">
        <f t="shared" si="506"/>
        <v>0.1293782521610243</v>
      </c>
      <c r="AJ736" s="71">
        <f t="shared" si="507"/>
        <v>1293.8633830178437</v>
      </c>
      <c r="AK736" s="117">
        <f t="shared" si="508"/>
        <v>0.31248046997062684</v>
      </c>
      <c r="AL736" s="118">
        <f t="shared" si="509"/>
        <v>3125</v>
      </c>
      <c r="AM736" s="82">
        <f t="shared" si="510"/>
        <v>0.62496093994125368</v>
      </c>
      <c r="AN736" s="71">
        <f t="shared" si="511"/>
        <v>6250</v>
      </c>
      <c r="AO736" s="71">
        <f t="shared" si="512"/>
        <v>10668.863383017844</v>
      </c>
      <c r="AP736" s="72">
        <f t="shared" si="526"/>
        <v>1.2116824298247231E-4</v>
      </c>
      <c r="AR736" s="116" t="s">
        <v>851</v>
      </c>
      <c r="AS736" s="116"/>
      <c r="AT736" s="25">
        <f t="shared" si="534"/>
        <v>0.64679848843247079</v>
      </c>
      <c r="AU736" s="48">
        <f t="shared" si="513"/>
        <v>6900.6047094284777</v>
      </c>
      <c r="AV736" s="25">
        <f t="shared" si="535"/>
        <v>0.31243565632672399</v>
      </c>
      <c r="AW736" s="48">
        <f t="shared" si="514"/>
        <v>3333.333333333333</v>
      </c>
      <c r="AX736" s="25">
        <f t="shared" si="536"/>
        <v>0.31243565632672399</v>
      </c>
      <c r="AY736" s="48">
        <f t="shared" si="515"/>
        <v>3333.333333333333</v>
      </c>
      <c r="AZ736" s="48">
        <f t="shared" si="516"/>
        <v>13567.271376095145</v>
      </c>
      <c r="BA736" s="25">
        <f t="shared" si="537"/>
        <v>5.0837160798056929E-4</v>
      </c>
      <c r="BC736" s="116" t="s">
        <v>1743</v>
      </c>
      <c r="BD736" s="116"/>
      <c r="BE736" s="56">
        <f t="shared" si="527"/>
        <v>0.33333333333333331</v>
      </c>
      <c r="BF736" s="48">
        <f t="shared" si="528"/>
        <v>4522.4237920317146</v>
      </c>
      <c r="BG736" s="56">
        <f t="shared" si="529"/>
        <v>0.33333333333333331</v>
      </c>
      <c r="BH736" s="48">
        <f t="shared" si="530"/>
        <v>3334.4444444444439</v>
      </c>
      <c r="BI736" s="56">
        <f t="shared" si="531"/>
        <v>0.33333333333333331</v>
      </c>
      <c r="BJ736" s="48">
        <f t="shared" si="532"/>
        <v>3334.4444444444439</v>
      </c>
      <c r="BK736" s="48">
        <f t="shared" si="517"/>
        <v>13567.271376095145</v>
      </c>
      <c r="BL736" s="51">
        <f t="shared" si="533"/>
        <v>5.0837160798056225E-4</v>
      </c>
    </row>
    <row r="737" spans="2:64" x14ac:dyDescent="0.2">
      <c r="B737" s="94">
        <v>44648</v>
      </c>
      <c r="C737" s="120">
        <f t="shared" si="538"/>
        <v>206.60472522767475</v>
      </c>
      <c r="D737" s="72">
        <f t="shared" si="547"/>
        <v>9.9999999999997031E-4</v>
      </c>
      <c r="E737" s="22">
        <v>1000</v>
      </c>
      <c r="F737" s="96">
        <f t="shared" si="540"/>
        <v>206604.72522767476</v>
      </c>
      <c r="G737" s="72">
        <f t="shared" si="541"/>
        <v>0.1210618499841034</v>
      </c>
      <c r="H737" s="21">
        <v>100</v>
      </c>
      <c r="I737" s="72">
        <f t="shared" si="548"/>
        <v>0</v>
      </c>
      <c r="J737" s="22">
        <v>5000</v>
      </c>
      <c r="K737" s="96">
        <f t="shared" si="542"/>
        <v>500000</v>
      </c>
      <c r="L737" s="72">
        <f t="shared" si="543"/>
        <v>0.29297938333863222</v>
      </c>
      <c r="M737" s="21">
        <v>100</v>
      </c>
      <c r="N737" s="72">
        <f t="shared" si="549"/>
        <v>0</v>
      </c>
      <c r="O737" s="22">
        <v>10000</v>
      </c>
      <c r="P737" s="96">
        <f t="shared" si="544"/>
        <v>1000000</v>
      </c>
      <c r="Q737" s="72">
        <f t="shared" si="545"/>
        <v>0.58595876667726443</v>
      </c>
      <c r="R737" s="120">
        <f t="shared" si="546"/>
        <v>1706604.7252276747</v>
      </c>
      <c r="S737" s="99">
        <f t="shared" si="539"/>
        <v>1</v>
      </c>
      <c r="V737" s="116" t="s">
        <v>852</v>
      </c>
      <c r="W737" s="116"/>
      <c r="X737" s="72">
        <f t="shared" si="518"/>
        <v>0.1295076304131853</v>
      </c>
      <c r="Y737" s="71">
        <f t="shared" si="519"/>
        <v>1295.1572464008614</v>
      </c>
      <c r="Z737" s="72">
        <f t="shared" si="520"/>
        <v>0.31248046997062684</v>
      </c>
      <c r="AA737" s="71">
        <f t="shared" si="521"/>
        <v>3125</v>
      </c>
      <c r="AB737" s="72">
        <f t="shared" si="522"/>
        <v>0.62496093994125368</v>
      </c>
      <c r="AC737" s="71">
        <f t="shared" si="523"/>
        <v>6250</v>
      </c>
      <c r="AD737" s="71">
        <f t="shared" si="524"/>
        <v>10670.15724640086</v>
      </c>
      <c r="AE737" s="72">
        <f t="shared" si="525"/>
        <v>1.2127471658094275E-4</v>
      </c>
      <c r="AG737" s="116" t="s">
        <v>1744</v>
      </c>
      <c r="AH737" s="116"/>
      <c r="AI737" s="82">
        <f t="shared" si="506"/>
        <v>0.1295076304131853</v>
      </c>
      <c r="AJ737" s="71">
        <f t="shared" si="507"/>
        <v>1295.1572464008614</v>
      </c>
      <c r="AK737" s="117">
        <f t="shared" si="508"/>
        <v>0.31248046997062684</v>
      </c>
      <c r="AL737" s="118">
        <f t="shared" si="509"/>
        <v>3125</v>
      </c>
      <c r="AM737" s="82">
        <f t="shared" si="510"/>
        <v>0.62496093994125368</v>
      </c>
      <c r="AN737" s="71">
        <f t="shared" si="511"/>
        <v>6250</v>
      </c>
      <c r="AO737" s="71">
        <f t="shared" si="512"/>
        <v>10670.15724640086</v>
      </c>
      <c r="AP737" s="72">
        <f t="shared" si="526"/>
        <v>1.2127471658085476E-4</v>
      </c>
      <c r="AR737" s="116" t="s">
        <v>852</v>
      </c>
      <c r="AS737" s="116"/>
      <c r="AT737" s="25">
        <f t="shared" si="534"/>
        <v>0.64736677769841389</v>
      </c>
      <c r="AU737" s="48">
        <f t="shared" si="513"/>
        <v>6907.5053141379058</v>
      </c>
      <c r="AV737" s="25">
        <f t="shared" si="535"/>
        <v>0.31239777037566119</v>
      </c>
      <c r="AW737" s="48">
        <f t="shared" si="514"/>
        <v>3333.333333333333</v>
      </c>
      <c r="AX737" s="25">
        <f t="shared" si="536"/>
        <v>0.31239777037566119</v>
      </c>
      <c r="AY737" s="48">
        <f t="shared" si="515"/>
        <v>3333.333333333333</v>
      </c>
      <c r="AZ737" s="48">
        <f t="shared" si="516"/>
        <v>13574.171980804571</v>
      </c>
      <c r="BA737" s="25">
        <f t="shared" si="537"/>
        <v>5.0862141090394803E-4</v>
      </c>
      <c r="BC737" s="116" t="s">
        <v>1744</v>
      </c>
      <c r="BD737" s="116"/>
      <c r="BE737" s="56">
        <f t="shared" si="527"/>
        <v>0.33333333333333331</v>
      </c>
      <c r="BF737" s="48">
        <f t="shared" si="528"/>
        <v>4524.723993601523</v>
      </c>
      <c r="BG737" s="56">
        <f t="shared" si="529"/>
        <v>0.33333333333333331</v>
      </c>
      <c r="BH737" s="48">
        <f t="shared" si="530"/>
        <v>3334.4444444444439</v>
      </c>
      <c r="BI737" s="56">
        <f t="shared" si="531"/>
        <v>0.33333333333333331</v>
      </c>
      <c r="BJ737" s="48">
        <f t="shared" si="532"/>
        <v>3334.4444444444439</v>
      </c>
      <c r="BK737" s="48">
        <f t="shared" si="517"/>
        <v>13574.171980804571</v>
      </c>
      <c r="BL737" s="51">
        <f t="shared" si="533"/>
        <v>5.0862141090401991E-4</v>
      </c>
    </row>
    <row r="738" spans="2:64" x14ac:dyDescent="0.2">
      <c r="B738" s="94">
        <v>44649</v>
      </c>
      <c r="C738" s="120">
        <f t="shared" si="538"/>
        <v>206.81132995290241</v>
      </c>
      <c r="D738" s="72">
        <f t="shared" si="547"/>
        <v>9.9999999999994451E-4</v>
      </c>
      <c r="E738" s="22">
        <v>1000</v>
      </c>
      <c r="F738" s="96">
        <f t="shared" si="540"/>
        <v>206811.32995290242</v>
      </c>
      <c r="G738" s="72">
        <f t="shared" si="541"/>
        <v>0.12116824298243271</v>
      </c>
      <c r="H738" s="21">
        <v>100</v>
      </c>
      <c r="I738" s="72">
        <f t="shared" si="548"/>
        <v>0</v>
      </c>
      <c r="J738" s="22">
        <v>5000</v>
      </c>
      <c r="K738" s="96">
        <f t="shared" si="542"/>
        <v>500000</v>
      </c>
      <c r="L738" s="72">
        <f t="shared" si="543"/>
        <v>0.29294391900585576</v>
      </c>
      <c r="M738" s="21">
        <v>100</v>
      </c>
      <c r="N738" s="72">
        <f t="shared" si="549"/>
        <v>0</v>
      </c>
      <c r="O738" s="22">
        <v>10000</v>
      </c>
      <c r="P738" s="96">
        <f t="shared" si="544"/>
        <v>1000000</v>
      </c>
      <c r="Q738" s="72">
        <f t="shared" si="545"/>
        <v>0.58588783801171151</v>
      </c>
      <c r="R738" s="120">
        <f t="shared" si="546"/>
        <v>1706811.3299529024</v>
      </c>
      <c r="S738" s="99">
        <f t="shared" si="539"/>
        <v>1</v>
      </c>
      <c r="V738" s="116" t="s">
        <v>853</v>
      </c>
      <c r="W738" s="116"/>
      <c r="X738" s="72">
        <f t="shared" si="518"/>
        <v>0.1296371380435985</v>
      </c>
      <c r="Y738" s="71">
        <f t="shared" si="519"/>
        <v>1296.4524036472621</v>
      </c>
      <c r="Z738" s="72">
        <f t="shared" si="520"/>
        <v>0.31248046997062684</v>
      </c>
      <c r="AA738" s="71">
        <f t="shared" si="521"/>
        <v>3125</v>
      </c>
      <c r="AB738" s="72">
        <f t="shared" si="522"/>
        <v>0.62496093994125368</v>
      </c>
      <c r="AC738" s="71">
        <f t="shared" si="523"/>
        <v>6250</v>
      </c>
      <c r="AD738" s="71">
        <f t="shared" si="524"/>
        <v>10671.452403647261</v>
      </c>
      <c r="AE738" s="72">
        <f t="shared" si="525"/>
        <v>1.2138127081844506E-4</v>
      </c>
      <c r="AG738" s="116" t="s">
        <v>1745</v>
      </c>
      <c r="AH738" s="116"/>
      <c r="AI738" s="82">
        <f t="shared" si="506"/>
        <v>0.1296371380435985</v>
      </c>
      <c r="AJ738" s="71">
        <f t="shared" si="507"/>
        <v>1296.4524036472621</v>
      </c>
      <c r="AK738" s="117">
        <f t="shared" si="508"/>
        <v>0.31248046997062684</v>
      </c>
      <c r="AL738" s="118">
        <f t="shared" si="509"/>
        <v>3125</v>
      </c>
      <c r="AM738" s="82">
        <f t="shared" si="510"/>
        <v>0.62496093994125368</v>
      </c>
      <c r="AN738" s="71">
        <f t="shared" si="511"/>
        <v>6250</v>
      </c>
      <c r="AO738" s="71">
        <f t="shared" si="512"/>
        <v>10671.452403647261</v>
      </c>
      <c r="AP738" s="72">
        <f t="shared" si="526"/>
        <v>1.2138127081851025E-4</v>
      </c>
      <c r="AR738" s="116" t="s">
        <v>853</v>
      </c>
      <c r="AS738" s="116"/>
      <c r="AT738" s="25">
        <f t="shared" si="534"/>
        <v>0.64793549724204857</v>
      </c>
      <c r="AU738" s="48">
        <f t="shared" si="513"/>
        <v>6914.4128194520426</v>
      </c>
      <c r="AV738" s="25">
        <f t="shared" si="535"/>
        <v>0.31235985573941882</v>
      </c>
      <c r="AW738" s="48">
        <f t="shared" si="514"/>
        <v>3333.333333333333</v>
      </c>
      <c r="AX738" s="25">
        <f t="shared" si="536"/>
        <v>0.31235985573941882</v>
      </c>
      <c r="AY738" s="48">
        <f t="shared" si="515"/>
        <v>3333.333333333333</v>
      </c>
      <c r="AZ738" s="48">
        <f t="shared" si="516"/>
        <v>13581.07948611871</v>
      </c>
      <c r="BA738" s="25">
        <f t="shared" si="537"/>
        <v>5.0887120952251743E-4</v>
      </c>
      <c r="BC738" s="116" t="s">
        <v>1745</v>
      </c>
      <c r="BD738" s="116"/>
      <c r="BE738" s="56">
        <f t="shared" si="527"/>
        <v>0.33333333333333331</v>
      </c>
      <c r="BF738" s="48">
        <f t="shared" si="528"/>
        <v>4527.0264953729029</v>
      </c>
      <c r="BG738" s="56">
        <f t="shared" si="529"/>
        <v>0.33333333333333331</v>
      </c>
      <c r="BH738" s="48">
        <f t="shared" si="530"/>
        <v>3334.4444444444439</v>
      </c>
      <c r="BI738" s="56">
        <f t="shared" si="531"/>
        <v>0.33333333333333331</v>
      </c>
      <c r="BJ738" s="48">
        <f t="shared" si="532"/>
        <v>3334.4444444444439</v>
      </c>
      <c r="BK738" s="48">
        <f t="shared" si="517"/>
        <v>13581.07948611871</v>
      </c>
      <c r="BL738" s="51">
        <f t="shared" si="533"/>
        <v>5.0887120952247678E-4</v>
      </c>
    </row>
    <row r="739" spans="2:64" x14ac:dyDescent="0.2">
      <c r="B739" s="94">
        <v>44650</v>
      </c>
      <c r="C739" s="120">
        <f t="shared" si="538"/>
        <v>207.01814128285531</v>
      </c>
      <c r="D739" s="72">
        <f t="shared" si="547"/>
        <v>9.9999999999998289E-4</v>
      </c>
      <c r="E739" s="22">
        <v>1000</v>
      </c>
      <c r="F739" s="96">
        <f t="shared" si="540"/>
        <v>207018.1412828553</v>
      </c>
      <c r="G739" s="72">
        <f t="shared" si="541"/>
        <v>0.12127471658108882</v>
      </c>
      <c r="H739" s="21">
        <v>100</v>
      </c>
      <c r="I739" s="72">
        <f t="shared" si="548"/>
        <v>0</v>
      </c>
      <c r="J739" s="22">
        <v>5000</v>
      </c>
      <c r="K739" s="96">
        <f t="shared" si="542"/>
        <v>500000</v>
      </c>
      <c r="L739" s="72">
        <f t="shared" si="543"/>
        <v>0.29290842780630372</v>
      </c>
      <c r="M739" s="21">
        <v>100</v>
      </c>
      <c r="N739" s="72">
        <f t="shared" si="549"/>
        <v>0</v>
      </c>
      <c r="O739" s="22">
        <v>10000</v>
      </c>
      <c r="P739" s="96">
        <f t="shared" si="544"/>
        <v>1000000</v>
      </c>
      <c r="Q739" s="72">
        <f t="shared" si="545"/>
        <v>0.58581685561260743</v>
      </c>
      <c r="R739" s="120">
        <f t="shared" si="546"/>
        <v>1707018.1412828553</v>
      </c>
      <c r="S739" s="99">
        <f t="shared" si="539"/>
        <v>1</v>
      </c>
      <c r="V739" s="116" t="s">
        <v>854</v>
      </c>
      <c r="W739" s="116"/>
      <c r="X739" s="72">
        <f t="shared" si="518"/>
        <v>0.12976677518164212</v>
      </c>
      <c r="Y739" s="71">
        <f t="shared" si="519"/>
        <v>1297.7488560509096</v>
      </c>
      <c r="Z739" s="72">
        <f t="shared" si="520"/>
        <v>0.31248046997062684</v>
      </c>
      <c r="AA739" s="71">
        <f t="shared" si="521"/>
        <v>3125</v>
      </c>
      <c r="AB739" s="72">
        <f t="shared" si="522"/>
        <v>0.62496093994125368</v>
      </c>
      <c r="AC739" s="71">
        <f t="shared" si="523"/>
        <v>6250</v>
      </c>
      <c r="AD739" s="71">
        <f t="shared" si="524"/>
        <v>10672.74885605091</v>
      </c>
      <c r="AE739" s="72">
        <f t="shared" si="525"/>
        <v>1.2148790573302861E-4</v>
      </c>
      <c r="AG739" s="116" t="s">
        <v>1746</v>
      </c>
      <c r="AH739" s="116"/>
      <c r="AI739" s="82">
        <f t="shared" si="506"/>
        <v>0.12976677518164212</v>
      </c>
      <c r="AJ739" s="71">
        <f t="shared" si="507"/>
        <v>1297.7488560509096</v>
      </c>
      <c r="AK739" s="117">
        <f t="shared" si="508"/>
        <v>0.31248046997062684</v>
      </c>
      <c r="AL739" s="118">
        <f t="shared" si="509"/>
        <v>3125</v>
      </c>
      <c r="AM739" s="82">
        <f t="shared" si="510"/>
        <v>0.62496093994125368</v>
      </c>
      <c r="AN739" s="71">
        <f t="shared" si="511"/>
        <v>6250</v>
      </c>
      <c r="AO739" s="71">
        <f t="shared" si="512"/>
        <v>10672.74885605091</v>
      </c>
      <c r="AP739" s="72">
        <f t="shared" si="526"/>
        <v>1.2148790573296431E-4</v>
      </c>
      <c r="AR739" s="116" t="s">
        <v>854</v>
      </c>
      <c r="AS739" s="116"/>
      <c r="AT739" s="25">
        <f t="shared" si="534"/>
        <v>0.64850464726783597</v>
      </c>
      <c r="AU739" s="48">
        <f t="shared" si="513"/>
        <v>6921.3272322714956</v>
      </c>
      <c r="AV739" s="25">
        <f t="shared" si="535"/>
        <v>0.3123219124043663</v>
      </c>
      <c r="AW739" s="48">
        <f t="shared" si="514"/>
        <v>3333.333333333333</v>
      </c>
      <c r="AX739" s="25">
        <f t="shared" si="536"/>
        <v>0.3123219124043663</v>
      </c>
      <c r="AY739" s="48">
        <f t="shared" si="515"/>
        <v>3333.333333333333</v>
      </c>
      <c r="AZ739" s="48">
        <f t="shared" si="516"/>
        <v>13587.993898938163</v>
      </c>
      <c r="BA739" s="25">
        <f t="shared" si="537"/>
        <v>5.0912100371110029E-4</v>
      </c>
      <c r="BC739" s="116" t="s">
        <v>1746</v>
      </c>
      <c r="BD739" s="116"/>
      <c r="BE739" s="56">
        <f t="shared" si="527"/>
        <v>0.33333333333333331</v>
      </c>
      <c r="BF739" s="48">
        <f t="shared" si="528"/>
        <v>4529.3312996460536</v>
      </c>
      <c r="BG739" s="56">
        <f t="shared" si="529"/>
        <v>0.33333333333333331</v>
      </c>
      <c r="BH739" s="48">
        <f t="shared" si="530"/>
        <v>3334.4444444444439</v>
      </c>
      <c r="BI739" s="56">
        <f t="shared" si="531"/>
        <v>0.33333333333333331</v>
      </c>
      <c r="BJ739" s="48">
        <f t="shared" si="532"/>
        <v>3334.4444444444439</v>
      </c>
      <c r="BK739" s="48">
        <f t="shared" si="517"/>
        <v>13587.993898938163</v>
      </c>
      <c r="BL739" s="51">
        <f t="shared" si="533"/>
        <v>5.0912100371114377E-4</v>
      </c>
    </row>
    <row r="740" spans="2:64" x14ac:dyDescent="0.2">
      <c r="B740" s="94">
        <v>44651</v>
      </c>
      <c r="C740" s="120">
        <f t="shared" si="538"/>
        <v>207.22515942413816</v>
      </c>
      <c r="D740" s="72">
        <f t="shared" si="547"/>
        <v>9.9999999999994863E-4</v>
      </c>
      <c r="E740" s="22">
        <v>1000</v>
      </c>
      <c r="F740" s="96">
        <f t="shared" si="540"/>
        <v>207225.15942413817</v>
      </c>
      <c r="G740" s="72">
        <f t="shared" si="541"/>
        <v>0.12138127081845314</v>
      </c>
      <c r="H740" s="21">
        <v>100</v>
      </c>
      <c r="I740" s="72">
        <f t="shared" si="548"/>
        <v>0</v>
      </c>
      <c r="J740" s="22">
        <v>5000</v>
      </c>
      <c r="K740" s="96">
        <f t="shared" si="542"/>
        <v>500000</v>
      </c>
      <c r="L740" s="72">
        <f t="shared" si="543"/>
        <v>0.29287290972718227</v>
      </c>
      <c r="M740" s="21">
        <v>100</v>
      </c>
      <c r="N740" s="72">
        <f t="shared" si="549"/>
        <v>0</v>
      </c>
      <c r="O740" s="22">
        <v>10000</v>
      </c>
      <c r="P740" s="96">
        <f t="shared" si="544"/>
        <v>1000000</v>
      </c>
      <c r="Q740" s="72">
        <f t="shared" si="545"/>
        <v>0.58574581945436455</v>
      </c>
      <c r="R740" s="120">
        <f t="shared" si="546"/>
        <v>1707225.1594241383</v>
      </c>
      <c r="S740" s="99">
        <f t="shared" si="539"/>
        <v>1</v>
      </c>
      <c r="V740" s="116" t="s">
        <v>855</v>
      </c>
      <c r="W740" s="116"/>
      <c r="X740" s="72">
        <f t="shared" si="518"/>
        <v>0.12989654195682374</v>
      </c>
      <c r="Y740" s="71">
        <f t="shared" si="519"/>
        <v>1299.0466049069603</v>
      </c>
      <c r="Z740" s="72">
        <f t="shared" si="520"/>
        <v>0.31248046997062684</v>
      </c>
      <c r="AA740" s="71">
        <f t="shared" si="521"/>
        <v>3125</v>
      </c>
      <c r="AB740" s="72">
        <f t="shared" si="522"/>
        <v>0.62496093994125368</v>
      </c>
      <c r="AC740" s="71">
        <f t="shared" si="523"/>
        <v>6250</v>
      </c>
      <c r="AD740" s="71">
        <f t="shared" si="524"/>
        <v>10674.04660490696</v>
      </c>
      <c r="AE740" s="72">
        <f t="shared" si="525"/>
        <v>1.2159462136263634E-4</v>
      </c>
      <c r="AG740" s="116" t="s">
        <v>1747</v>
      </c>
      <c r="AH740" s="116"/>
      <c r="AI740" s="82">
        <f t="shared" si="506"/>
        <v>0.12989654195682374</v>
      </c>
      <c r="AJ740" s="71">
        <f t="shared" si="507"/>
        <v>1299.0466049069603</v>
      </c>
      <c r="AK740" s="117">
        <f t="shared" si="508"/>
        <v>0.31248046997062684</v>
      </c>
      <c r="AL740" s="118">
        <f t="shared" si="509"/>
        <v>3125</v>
      </c>
      <c r="AM740" s="82">
        <f t="shared" si="510"/>
        <v>0.62496093994125368</v>
      </c>
      <c r="AN740" s="71">
        <f t="shared" si="511"/>
        <v>6250</v>
      </c>
      <c r="AO740" s="71">
        <f t="shared" si="512"/>
        <v>10674.04660490696</v>
      </c>
      <c r="AP740" s="72">
        <f t="shared" si="526"/>
        <v>1.2159462136263066E-4</v>
      </c>
      <c r="AR740" s="116" t="s">
        <v>855</v>
      </c>
      <c r="AS740" s="116"/>
      <c r="AT740" s="25">
        <f t="shared" si="534"/>
        <v>0.64907422798011627</v>
      </c>
      <c r="AU740" s="48">
        <f t="shared" si="513"/>
        <v>6928.248559503766</v>
      </c>
      <c r="AV740" s="25">
        <f t="shared" si="535"/>
        <v>0.31228394035688101</v>
      </c>
      <c r="AW740" s="48">
        <f t="shared" si="514"/>
        <v>3333.333333333333</v>
      </c>
      <c r="AX740" s="25">
        <f t="shared" si="536"/>
        <v>0.31228394035688101</v>
      </c>
      <c r="AY740" s="48">
        <f t="shared" si="515"/>
        <v>3333.333333333333</v>
      </c>
      <c r="AZ740" s="48">
        <f t="shared" si="516"/>
        <v>13594.915226170433</v>
      </c>
      <c r="BA740" s="25">
        <f t="shared" si="537"/>
        <v>5.0937079334509295E-4</v>
      </c>
      <c r="BC740" s="116" t="s">
        <v>1747</v>
      </c>
      <c r="BD740" s="116"/>
      <c r="BE740" s="56">
        <f t="shared" si="527"/>
        <v>0.33333333333333331</v>
      </c>
      <c r="BF740" s="48">
        <f t="shared" si="528"/>
        <v>4531.6384087234774</v>
      </c>
      <c r="BG740" s="56">
        <f t="shared" si="529"/>
        <v>0.33333333333333331</v>
      </c>
      <c r="BH740" s="48">
        <f t="shared" si="530"/>
        <v>3334.4444444444439</v>
      </c>
      <c r="BI740" s="56">
        <f t="shared" si="531"/>
        <v>0.33333333333333331</v>
      </c>
      <c r="BJ740" s="48">
        <f t="shared" si="532"/>
        <v>3334.4444444444439</v>
      </c>
      <c r="BK740" s="48">
        <f t="shared" si="517"/>
        <v>13594.915226170433</v>
      </c>
      <c r="BL740" s="51">
        <f t="shared" si="533"/>
        <v>5.0937079334500979E-4</v>
      </c>
    </row>
    <row r="741" spans="2:64" x14ac:dyDescent="0.2">
      <c r="B741" s="94">
        <v>44652</v>
      </c>
      <c r="C741" s="120">
        <f t="shared" si="538"/>
        <v>207.43238458356228</v>
      </c>
      <c r="D741" s="72">
        <f t="shared" si="547"/>
        <v>9.9999999999994408E-4</v>
      </c>
      <c r="E741" s="22">
        <v>1000</v>
      </c>
      <c r="F741" s="96">
        <f t="shared" si="540"/>
        <v>207432.38458356229</v>
      </c>
      <c r="G741" s="72">
        <f t="shared" si="541"/>
        <v>0.12148790573288468</v>
      </c>
      <c r="H741" s="21">
        <v>100</v>
      </c>
      <c r="I741" s="72">
        <f t="shared" si="548"/>
        <v>0</v>
      </c>
      <c r="J741" s="22">
        <v>5000</v>
      </c>
      <c r="K741" s="96">
        <f t="shared" si="542"/>
        <v>500000</v>
      </c>
      <c r="L741" s="72">
        <f t="shared" si="543"/>
        <v>0.29283736475570515</v>
      </c>
      <c r="M741" s="21">
        <v>100</v>
      </c>
      <c r="N741" s="72">
        <f t="shared" si="549"/>
        <v>0</v>
      </c>
      <c r="O741" s="22">
        <v>10000</v>
      </c>
      <c r="P741" s="96">
        <f t="shared" si="544"/>
        <v>1000000</v>
      </c>
      <c r="Q741" s="72">
        <f t="shared" si="545"/>
        <v>0.58567472951141031</v>
      </c>
      <c r="R741" s="120">
        <f t="shared" si="546"/>
        <v>1707432.3845835621</v>
      </c>
      <c r="S741" s="99">
        <f t="shared" si="539"/>
        <v>1</v>
      </c>
      <c r="V741" s="116" t="s">
        <v>856</v>
      </c>
      <c r="W741" s="116"/>
      <c r="X741" s="72">
        <f t="shared" si="518"/>
        <v>0.13002643849878057</v>
      </c>
      <c r="Y741" s="71">
        <f t="shared" si="519"/>
        <v>1300.3456515118673</v>
      </c>
      <c r="Z741" s="72">
        <f t="shared" si="520"/>
        <v>0.31248046997062684</v>
      </c>
      <c r="AA741" s="71">
        <f t="shared" si="521"/>
        <v>3125</v>
      </c>
      <c r="AB741" s="72">
        <f t="shared" si="522"/>
        <v>0.62496093994125368</v>
      </c>
      <c r="AC741" s="71">
        <f t="shared" si="523"/>
        <v>6250</v>
      </c>
      <c r="AD741" s="71">
        <f t="shared" si="524"/>
        <v>10675.345651511867</v>
      </c>
      <c r="AE741" s="72">
        <f t="shared" si="525"/>
        <v>1.217014177462604E-4</v>
      </c>
      <c r="AG741" s="116" t="s">
        <v>1748</v>
      </c>
      <c r="AH741" s="116"/>
      <c r="AI741" s="82">
        <f t="shared" si="506"/>
        <v>0.13002643849878057</v>
      </c>
      <c r="AJ741" s="71">
        <f t="shared" si="507"/>
        <v>1300.3456515118673</v>
      </c>
      <c r="AK741" s="117">
        <f t="shared" si="508"/>
        <v>0.31248046997062684</v>
      </c>
      <c r="AL741" s="118">
        <f t="shared" si="509"/>
        <v>3125</v>
      </c>
      <c r="AM741" s="82">
        <f t="shared" si="510"/>
        <v>0.62496093994125368</v>
      </c>
      <c r="AN741" s="71">
        <f t="shared" si="511"/>
        <v>6250</v>
      </c>
      <c r="AO741" s="71">
        <f t="shared" si="512"/>
        <v>10675.345651511867</v>
      </c>
      <c r="AP741" s="72">
        <f t="shared" si="526"/>
        <v>1.2170141774636711E-4</v>
      </c>
      <c r="AR741" s="116" t="s">
        <v>856</v>
      </c>
      <c r="AS741" s="116"/>
      <c r="AT741" s="25">
        <f t="shared" si="534"/>
        <v>0.64964423958310857</v>
      </c>
      <c r="AU741" s="48">
        <f t="shared" si="513"/>
        <v>6935.176808063271</v>
      </c>
      <c r="AV741" s="25">
        <f t="shared" si="535"/>
        <v>0.31224593958334818</v>
      </c>
      <c r="AW741" s="48">
        <f t="shared" si="514"/>
        <v>3333.333333333333</v>
      </c>
      <c r="AX741" s="25">
        <f t="shared" si="536"/>
        <v>0.31224593958334818</v>
      </c>
      <c r="AY741" s="48">
        <f t="shared" si="515"/>
        <v>3333.333333333333</v>
      </c>
      <c r="AZ741" s="48">
        <f t="shared" si="516"/>
        <v>13601.843474729936</v>
      </c>
      <c r="BA741" s="25">
        <f t="shared" si="537"/>
        <v>5.0962057830019616E-4</v>
      </c>
      <c r="BC741" s="116" t="s">
        <v>1748</v>
      </c>
      <c r="BD741" s="116"/>
      <c r="BE741" s="56">
        <f t="shared" si="527"/>
        <v>0.33333333333333331</v>
      </c>
      <c r="BF741" s="48">
        <f t="shared" si="528"/>
        <v>4533.9478249099784</v>
      </c>
      <c r="BG741" s="56">
        <f t="shared" si="529"/>
        <v>0.33333333333333331</v>
      </c>
      <c r="BH741" s="48">
        <f t="shared" si="530"/>
        <v>3334.4444444444439</v>
      </c>
      <c r="BI741" s="56">
        <f t="shared" si="531"/>
        <v>0.33333333333333331</v>
      </c>
      <c r="BJ741" s="48">
        <f t="shared" si="532"/>
        <v>3334.4444444444439</v>
      </c>
      <c r="BK741" s="48">
        <f t="shared" si="517"/>
        <v>13601.843474729936</v>
      </c>
      <c r="BL741" s="51">
        <f t="shared" si="533"/>
        <v>5.0962057830017393E-4</v>
      </c>
    </row>
    <row r="742" spans="2:64" x14ac:dyDescent="0.2">
      <c r="B742" s="94">
        <v>44653</v>
      </c>
      <c r="C742" s="120">
        <f t="shared" si="538"/>
        <v>207.63981696814585</v>
      </c>
      <c r="D742" s="72">
        <f t="shared" si="547"/>
        <v>1.0000000000000336E-3</v>
      </c>
      <c r="E742" s="22">
        <v>1000</v>
      </c>
      <c r="F742" s="96">
        <f t="shared" si="540"/>
        <v>207639.81696814584</v>
      </c>
      <c r="G742" s="72">
        <f t="shared" si="541"/>
        <v>0.12159462136271981</v>
      </c>
      <c r="H742" s="21">
        <v>100</v>
      </c>
      <c r="I742" s="72">
        <f t="shared" si="548"/>
        <v>0</v>
      </c>
      <c r="J742" s="22">
        <v>5000</v>
      </c>
      <c r="K742" s="96">
        <f t="shared" si="542"/>
        <v>500000</v>
      </c>
      <c r="L742" s="72">
        <f t="shared" si="543"/>
        <v>0.29280179287909341</v>
      </c>
      <c r="M742" s="21">
        <v>100</v>
      </c>
      <c r="N742" s="72">
        <f t="shared" si="549"/>
        <v>0</v>
      </c>
      <c r="O742" s="22">
        <v>10000</v>
      </c>
      <c r="P742" s="96">
        <f t="shared" si="544"/>
        <v>1000000</v>
      </c>
      <c r="Q742" s="72">
        <f t="shared" si="545"/>
        <v>0.58560358575818683</v>
      </c>
      <c r="R742" s="120">
        <f t="shared" si="546"/>
        <v>1707639.8169681458</v>
      </c>
      <c r="S742" s="99">
        <f t="shared" si="539"/>
        <v>1</v>
      </c>
      <c r="V742" s="116" t="s">
        <v>857</v>
      </c>
      <c r="W742" s="116"/>
      <c r="X742" s="72">
        <f t="shared" si="518"/>
        <v>0.13015646493727931</v>
      </c>
      <c r="Y742" s="71">
        <f t="shared" si="519"/>
        <v>1301.645997163379</v>
      </c>
      <c r="Z742" s="72">
        <f t="shared" si="520"/>
        <v>0.31248046997062684</v>
      </c>
      <c r="AA742" s="71">
        <f t="shared" si="521"/>
        <v>3125</v>
      </c>
      <c r="AB742" s="72">
        <f t="shared" si="522"/>
        <v>0.62496093994125368</v>
      </c>
      <c r="AC742" s="71">
        <f t="shared" si="523"/>
        <v>6250</v>
      </c>
      <c r="AD742" s="71">
        <f t="shared" si="524"/>
        <v>10676.645997163379</v>
      </c>
      <c r="AE742" s="72">
        <f t="shared" si="525"/>
        <v>1.2180829492189657E-4</v>
      </c>
      <c r="AG742" s="116" t="s">
        <v>1749</v>
      </c>
      <c r="AH742" s="116"/>
      <c r="AI742" s="82">
        <f t="shared" si="506"/>
        <v>0.13015646493727931</v>
      </c>
      <c r="AJ742" s="71">
        <f t="shared" si="507"/>
        <v>1301.645997163379</v>
      </c>
      <c r="AK742" s="117">
        <f t="shared" si="508"/>
        <v>0.31248046997062684</v>
      </c>
      <c r="AL742" s="118">
        <f t="shared" si="509"/>
        <v>3125</v>
      </c>
      <c r="AM742" s="82">
        <f t="shared" si="510"/>
        <v>0.62496093994125368</v>
      </c>
      <c r="AN742" s="71">
        <f t="shared" si="511"/>
        <v>6250</v>
      </c>
      <c r="AO742" s="71">
        <f t="shared" si="512"/>
        <v>10676.645997163379</v>
      </c>
      <c r="AP742" s="72">
        <f t="shared" si="526"/>
        <v>1.2180829492192125E-4</v>
      </c>
      <c r="AR742" s="116" t="s">
        <v>857</v>
      </c>
      <c r="AS742" s="116"/>
      <c r="AT742" s="25">
        <f t="shared" si="534"/>
        <v>0.65021468228090973</v>
      </c>
      <c r="AU742" s="48">
        <f t="shared" si="513"/>
        <v>6942.1119848713333</v>
      </c>
      <c r="AV742" s="25">
        <f t="shared" si="535"/>
        <v>0.31220791007016141</v>
      </c>
      <c r="AW742" s="48">
        <f t="shared" si="514"/>
        <v>3333.333333333333</v>
      </c>
      <c r="AX742" s="25">
        <f t="shared" si="536"/>
        <v>0.31220791007016141</v>
      </c>
      <c r="AY742" s="48">
        <f t="shared" si="515"/>
        <v>3333.333333333333</v>
      </c>
      <c r="AZ742" s="48">
        <f t="shared" si="516"/>
        <v>13608.778651537999</v>
      </c>
      <c r="BA742" s="25">
        <f t="shared" si="537"/>
        <v>5.0987035845161122E-4</v>
      </c>
      <c r="BC742" s="116" t="s">
        <v>1749</v>
      </c>
      <c r="BD742" s="116"/>
      <c r="BE742" s="56">
        <f t="shared" si="527"/>
        <v>0.33333333333333331</v>
      </c>
      <c r="BF742" s="48">
        <f t="shared" si="528"/>
        <v>4536.2595505126665</v>
      </c>
      <c r="BG742" s="56">
        <f t="shared" si="529"/>
        <v>0.33333333333333331</v>
      </c>
      <c r="BH742" s="48">
        <f t="shared" si="530"/>
        <v>3334.4444444444439</v>
      </c>
      <c r="BI742" s="56">
        <f t="shared" si="531"/>
        <v>0.33333333333333331</v>
      </c>
      <c r="BJ742" s="48">
        <f t="shared" si="532"/>
        <v>3334.4444444444439</v>
      </c>
      <c r="BK742" s="48">
        <f t="shared" si="517"/>
        <v>13608.778651537999</v>
      </c>
      <c r="BL742" s="51">
        <f t="shared" si="533"/>
        <v>5.0987035845162509E-4</v>
      </c>
    </row>
    <row r="743" spans="2:64" x14ac:dyDescent="0.2">
      <c r="B743" s="94">
        <v>44654</v>
      </c>
      <c r="C743" s="120">
        <f t="shared" si="538"/>
        <v>207.84745678511399</v>
      </c>
      <c r="D743" s="72">
        <f t="shared" si="547"/>
        <v>9.9999999999997053E-4</v>
      </c>
      <c r="E743" s="22">
        <v>1000</v>
      </c>
      <c r="F743" s="96">
        <f t="shared" si="540"/>
        <v>207847.45678511399</v>
      </c>
      <c r="G743" s="72">
        <f t="shared" si="541"/>
        <v>0.12170141774627236</v>
      </c>
      <c r="H743" s="21">
        <v>100</v>
      </c>
      <c r="I743" s="72">
        <f t="shared" si="548"/>
        <v>0</v>
      </c>
      <c r="J743" s="22">
        <v>5000</v>
      </c>
      <c r="K743" s="96">
        <f t="shared" si="542"/>
        <v>500000</v>
      </c>
      <c r="L743" s="72">
        <f t="shared" si="543"/>
        <v>0.29276619408457588</v>
      </c>
      <c r="M743" s="21">
        <v>100</v>
      </c>
      <c r="N743" s="72">
        <f t="shared" si="549"/>
        <v>0</v>
      </c>
      <c r="O743" s="22">
        <v>10000</v>
      </c>
      <c r="P743" s="96">
        <f t="shared" si="544"/>
        <v>1000000</v>
      </c>
      <c r="Q743" s="72">
        <f t="shared" si="545"/>
        <v>0.58553238816915176</v>
      </c>
      <c r="R743" s="120">
        <f t="shared" si="546"/>
        <v>1707847.456785114</v>
      </c>
      <c r="S743" s="99">
        <f t="shared" si="539"/>
        <v>1</v>
      </c>
      <c r="V743" s="116" t="s">
        <v>858</v>
      </c>
      <c r="W743" s="116"/>
      <c r="X743" s="72">
        <f t="shared" si="518"/>
        <v>0.13028662140221661</v>
      </c>
      <c r="Y743" s="71">
        <f t="shared" si="519"/>
        <v>1302.9476431605426</v>
      </c>
      <c r="Z743" s="72">
        <f t="shared" si="520"/>
        <v>0.31248046997062684</v>
      </c>
      <c r="AA743" s="71">
        <f t="shared" si="521"/>
        <v>3125</v>
      </c>
      <c r="AB743" s="72">
        <f t="shared" si="522"/>
        <v>0.62496093994125368</v>
      </c>
      <c r="AC743" s="71">
        <f t="shared" si="523"/>
        <v>6250</v>
      </c>
      <c r="AD743" s="71">
        <f t="shared" si="524"/>
        <v>10677.947643160544</v>
      </c>
      <c r="AE743" s="72">
        <f t="shared" si="525"/>
        <v>1.2191525292773727E-4</v>
      </c>
      <c r="AG743" s="116" t="s">
        <v>1750</v>
      </c>
      <c r="AH743" s="116"/>
      <c r="AI743" s="82">
        <f t="shared" si="506"/>
        <v>0.13028662140221661</v>
      </c>
      <c r="AJ743" s="71">
        <f t="shared" si="507"/>
        <v>1302.9476431605426</v>
      </c>
      <c r="AK743" s="117">
        <f t="shared" si="508"/>
        <v>0.31248046997062684</v>
      </c>
      <c r="AL743" s="118">
        <f t="shared" si="509"/>
        <v>3125</v>
      </c>
      <c r="AM743" s="82">
        <f t="shared" si="510"/>
        <v>0.62496093994125368</v>
      </c>
      <c r="AN743" s="71">
        <f t="shared" si="511"/>
        <v>6250</v>
      </c>
      <c r="AO743" s="71">
        <f t="shared" si="512"/>
        <v>10677.947643160544</v>
      </c>
      <c r="AP743" s="72">
        <f t="shared" si="526"/>
        <v>1.2191525292770677E-4</v>
      </c>
      <c r="AR743" s="116" t="s">
        <v>858</v>
      </c>
      <c r="AS743" s="116"/>
      <c r="AT743" s="25">
        <f t="shared" si="534"/>
        <v>0.65078555627749546</v>
      </c>
      <c r="AU743" s="48">
        <f t="shared" si="513"/>
        <v>6949.0540968562054</v>
      </c>
      <c r="AV743" s="25">
        <f t="shared" si="535"/>
        <v>0.31216985180372231</v>
      </c>
      <c r="AW743" s="48">
        <f t="shared" si="514"/>
        <v>3333.333333333333</v>
      </c>
      <c r="AX743" s="25">
        <f t="shared" si="536"/>
        <v>0.31216985180372231</v>
      </c>
      <c r="AY743" s="48">
        <f t="shared" si="515"/>
        <v>3333.333333333333</v>
      </c>
      <c r="AZ743" s="48">
        <f t="shared" si="516"/>
        <v>13615.72076352287</v>
      </c>
      <c r="BA743" s="25">
        <f t="shared" si="537"/>
        <v>5.1012013367457594E-4</v>
      </c>
      <c r="BC743" s="116" t="s">
        <v>1750</v>
      </c>
      <c r="BD743" s="116"/>
      <c r="BE743" s="56">
        <f t="shared" si="527"/>
        <v>0.33333333333333331</v>
      </c>
      <c r="BF743" s="48">
        <f t="shared" si="528"/>
        <v>4538.573587840956</v>
      </c>
      <c r="BG743" s="56">
        <f t="shared" si="529"/>
        <v>0.33333333333333331</v>
      </c>
      <c r="BH743" s="48">
        <f t="shared" si="530"/>
        <v>3334.4444444444439</v>
      </c>
      <c r="BI743" s="56">
        <f t="shared" si="531"/>
        <v>0.33333333333333331</v>
      </c>
      <c r="BJ743" s="48">
        <f t="shared" si="532"/>
        <v>3334.4444444444439</v>
      </c>
      <c r="BK743" s="48">
        <f t="shared" si="517"/>
        <v>13615.72076352287</v>
      </c>
      <c r="BL743" s="51">
        <f t="shared" si="533"/>
        <v>5.1012013367457421E-4</v>
      </c>
    </row>
    <row r="744" spans="2:64" x14ac:dyDescent="0.2">
      <c r="B744" s="94">
        <v>44655</v>
      </c>
      <c r="C744" s="120">
        <f t="shared" si="538"/>
        <v>208.05530424189911</v>
      </c>
      <c r="D744" s="72">
        <f t="shared" si="547"/>
        <v>1.0000000000000165E-3</v>
      </c>
      <c r="E744" s="22">
        <v>1000</v>
      </c>
      <c r="F744" s="96">
        <f t="shared" si="540"/>
        <v>208055.30424189911</v>
      </c>
      <c r="G744" s="72">
        <f t="shared" si="541"/>
        <v>0.12180829492183338</v>
      </c>
      <c r="H744" s="21">
        <v>100</v>
      </c>
      <c r="I744" s="72">
        <f t="shared" si="548"/>
        <v>0</v>
      </c>
      <c r="J744" s="22">
        <v>5000</v>
      </c>
      <c r="K744" s="96">
        <f t="shared" si="542"/>
        <v>500000</v>
      </c>
      <c r="L744" s="72">
        <f t="shared" si="543"/>
        <v>0.29273056835938888</v>
      </c>
      <c r="M744" s="21">
        <v>100</v>
      </c>
      <c r="N744" s="72">
        <f t="shared" si="549"/>
        <v>0</v>
      </c>
      <c r="O744" s="22">
        <v>10000</v>
      </c>
      <c r="P744" s="96">
        <f t="shared" si="544"/>
        <v>1000000</v>
      </c>
      <c r="Q744" s="72">
        <f t="shared" si="545"/>
        <v>0.58546113671877775</v>
      </c>
      <c r="R744" s="120">
        <f t="shared" si="546"/>
        <v>1708055.3042418992</v>
      </c>
      <c r="S744" s="99">
        <f t="shared" si="539"/>
        <v>1</v>
      </c>
      <c r="V744" s="116" t="s">
        <v>859</v>
      </c>
      <c r="W744" s="116"/>
      <c r="X744" s="72">
        <f t="shared" si="518"/>
        <v>0.13041690802361883</v>
      </c>
      <c r="Y744" s="71">
        <f t="shared" si="519"/>
        <v>1304.2505908037031</v>
      </c>
      <c r="Z744" s="72">
        <f t="shared" si="520"/>
        <v>0.31248046997062684</v>
      </c>
      <c r="AA744" s="71">
        <f t="shared" si="521"/>
        <v>3125</v>
      </c>
      <c r="AB744" s="72">
        <f t="shared" si="522"/>
        <v>0.62496093994125368</v>
      </c>
      <c r="AC744" s="71">
        <f t="shared" si="523"/>
        <v>6250</v>
      </c>
      <c r="AD744" s="71">
        <f t="shared" si="524"/>
        <v>10679.250590803702</v>
      </c>
      <c r="AE744" s="72">
        <f t="shared" si="525"/>
        <v>1.2202229180183053E-4</v>
      </c>
      <c r="AG744" s="116" t="s">
        <v>1751</v>
      </c>
      <c r="AH744" s="116"/>
      <c r="AI744" s="82">
        <f t="shared" si="506"/>
        <v>0.13041690802361883</v>
      </c>
      <c r="AJ744" s="71">
        <f t="shared" si="507"/>
        <v>1304.2505908037031</v>
      </c>
      <c r="AK744" s="117">
        <f t="shared" si="508"/>
        <v>0.31248046997062684</v>
      </c>
      <c r="AL744" s="118">
        <f t="shared" si="509"/>
        <v>3125</v>
      </c>
      <c r="AM744" s="82">
        <f t="shared" si="510"/>
        <v>0.62496093994125368</v>
      </c>
      <c r="AN744" s="71">
        <f t="shared" si="511"/>
        <v>6250</v>
      </c>
      <c r="AO744" s="71">
        <f t="shared" si="512"/>
        <v>10679.250590803702</v>
      </c>
      <c r="AP744" s="72">
        <f t="shared" si="526"/>
        <v>1.2202229180191537E-4</v>
      </c>
      <c r="AR744" s="116" t="s">
        <v>859</v>
      </c>
      <c r="AS744" s="116"/>
      <c r="AT744" s="25">
        <f t="shared" si="534"/>
        <v>0.65135686177671803</v>
      </c>
      <c r="AU744" s="48">
        <f t="shared" si="513"/>
        <v>6956.0031509530609</v>
      </c>
      <c r="AV744" s="25">
        <f t="shared" si="535"/>
        <v>0.31213176477044091</v>
      </c>
      <c r="AW744" s="48">
        <f t="shared" si="514"/>
        <v>3333.333333333333</v>
      </c>
      <c r="AX744" s="25">
        <f t="shared" si="536"/>
        <v>0.31213176477044091</v>
      </c>
      <c r="AY744" s="48">
        <f t="shared" si="515"/>
        <v>3333.333333333333</v>
      </c>
      <c r="AZ744" s="48">
        <f t="shared" si="516"/>
        <v>13622.669817619728</v>
      </c>
      <c r="BA744" s="25">
        <f t="shared" si="537"/>
        <v>5.1036990384489909E-4</v>
      </c>
      <c r="BC744" s="116" t="s">
        <v>1751</v>
      </c>
      <c r="BD744" s="116"/>
      <c r="BE744" s="56">
        <f t="shared" si="527"/>
        <v>0.33333333333333331</v>
      </c>
      <c r="BF744" s="48">
        <f t="shared" si="528"/>
        <v>4540.8899392065759</v>
      </c>
      <c r="BG744" s="56">
        <f t="shared" si="529"/>
        <v>0.33333333333333331</v>
      </c>
      <c r="BH744" s="48">
        <f t="shared" si="530"/>
        <v>3334.4444444444439</v>
      </c>
      <c r="BI744" s="56">
        <f t="shared" si="531"/>
        <v>0.33333333333333331</v>
      </c>
      <c r="BJ744" s="48">
        <f t="shared" si="532"/>
        <v>3334.4444444444439</v>
      </c>
      <c r="BK744" s="48">
        <f t="shared" si="517"/>
        <v>13622.669817619728</v>
      </c>
      <c r="BL744" s="51">
        <f t="shared" si="533"/>
        <v>5.1036990384489833E-4</v>
      </c>
    </row>
    <row r="745" spans="2:64" x14ac:dyDescent="0.2">
      <c r="B745" s="94">
        <v>44656</v>
      </c>
      <c r="C745" s="120">
        <f t="shared" si="538"/>
        <v>208.263359546141</v>
      </c>
      <c r="D745" s="72">
        <f t="shared" si="547"/>
        <v>9.9999999999998289E-4</v>
      </c>
      <c r="E745" s="22">
        <v>1000</v>
      </c>
      <c r="F745" s="96">
        <f t="shared" si="540"/>
        <v>208263.359546141</v>
      </c>
      <c r="G745" s="72">
        <f t="shared" si="541"/>
        <v>0.12191525292767114</v>
      </c>
      <c r="H745" s="21">
        <v>100</v>
      </c>
      <c r="I745" s="72">
        <f t="shared" si="548"/>
        <v>0</v>
      </c>
      <c r="J745" s="22">
        <v>5000</v>
      </c>
      <c r="K745" s="96">
        <f t="shared" si="542"/>
        <v>500000</v>
      </c>
      <c r="L745" s="72">
        <f t="shared" si="543"/>
        <v>0.29269491569077627</v>
      </c>
      <c r="M745" s="21">
        <v>100</v>
      </c>
      <c r="N745" s="72">
        <f t="shared" si="549"/>
        <v>0</v>
      </c>
      <c r="O745" s="22">
        <v>10000</v>
      </c>
      <c r="P745" s="96">
        <f t="shared" si="544"/>
        <v>1000000</v>
      </c>
      <c r="Q745" s="72">
        <f t="shared" si="545"/>
        <v>0.58538983138155254</v>
      </c>
      <c r="R745" s="120">
        <f t="shared" si="546"/>
        <v>1708263.359546141</v>
      </c>
      <c r="S745" s="99">
        <f t="shared" si="539"/>
        <v>1</v>
      </c>
      <c r="V745" s="116" t="s">
        <v>860</v>
      </c>
      <c r="W745" s="116"/>
      <c r="X745" s="72">
        <f t="shared" si="518"/>
        <v>0.13054732493164245</v>
      </c>
      <c r="Y745" s="71">
        <f t="shared" si="519"/>
        <v>1305.5548413945069</v>
      </c>
      <c r="Z745" s="72">
        <f t="shared" si="520"/>
        <v>0.31248046997062684</v>
      </c>
      <c r="AA745" s="71">
        <f t="shared" si="521"/>
        <v>3125</v>
      </c>
      <c r="AB745" s="72">
        <f t="shared" si="522"/>
        <v>0.62496093994125368</v>
      </c>
      <c r="AC745" s="71">
        <f t="shared" si="523"/>
        <v>6250</v>
      </c>
      <c r="AD745" s="71">
        <f t="shared" si="524"/>
        <v>10680.554841394507</v>
      </c>
      <c r="AE745" s="72">
        <f t="shared" si="525"/>
        <v>1.2212941158327219E-4</v>
      </c>
      <c r="AG745" s="116" t="s">
        <v>1752</v>
      </c>
      <c r="AH745" s="116"/>
      <c r="AI745" s="82">
        <f t="shared" si="506"/>
        <v>0.13054732493164245</v>
      </c>
      <c r="AJ745" s="71">
        <f t="shared" si="507"/>
        <v>1305.5548413945069</v>
      </c>
      <c r="AK745" s="117">
        <f t="shared" si="508"/>
        <v>0.31248046997062684</v>
      </c>
      <c r="AL745" s="118">
        <f t="shared" si="509"/>
        <v>3125</v>
      </c>
      <c r="AM745" s="82">
        <f t="shared" si="510"/>
        <v>0.62496093994125368</v>
      </c>
      <c r="AN745" s="71">
        <f t="shared" si="511"/>
        <v>6250</v>
      </c>
      <c r="AO745" s="71">
        <f t="shared" si="512"/>
        <v>10680.554841394507</v>
      </c>
      <c r="AP745" s="72">
        <f t="shared" si="526"/>
        <v>1.221294115831828E-4</v>
      </c>
      <c r="AR745" s="116" t="s">
        <v>860</v>
      </c>
      <c r="AS745" s="116"/>
      <c r="AT745" s="25">
        <f t="shared" si="534"/>
        <v>0.65192859898230671</v>
      </c>
      <c r="AU745" s="48">
        <f t="shared" si="513"/>
        <v>6962.9591541040145</v>
      </c>
      <c r="AV745" s="25">
        <f t="shared" si="535"/>
        <v>0.31209364895673491</v>
      </c>
      <c r="AW745" s="48">
        <f t="shared" si="514"/>
        <v>3333.333333333333</v>
      </c>
      <c r="AX745" s="25">
        <f t="shared" si="536"/>
        <v>0.31209364895673491</v>
      </c>
      <c r="AY745" s="48">
        <f t="shared" si="515"/>
        <v>3333.333333333333</v>
      </c>
      <c r="AZ745" s="48">
        <f t="shared" si="516"/>
        <v>13629.625820770681</v>
      </c>
      <c r="BA745" s="25">
        <f t="shared" si="537"/>
        <v>5.1061966883735521E-4</v>
      </c>
      <c r="BC745" s="116" t="s">
        <v>1752</v>
      </c>
      <c r="BD745" s="116"/>
      <c r="BE745" s="56">
        <f t="shared" si="527"/>
        <v>0.33333333333333331</v>
      </c>
      <c r="BF745" s="48">
        <f t="shared" si="528"/>
        <v>4543.2086069235602</v>
      </c>
      <c r="BG745" s="56">
        <f t="shared" si="529"/>
        <v>0.33333333333333331</v>
      </c>
      <c r="BH745" s="48">
        <f t="shared" si="530"/>
        <v>3334.4444444444439</v>
      </c>
      <c r="BI745" s="56">
        <f t="shared" si="531"/>
        <v>0.33333333333333331</v>
      </c>
      <c r="BJ745" s="48">
        <f t="shared" si="532"/>
        <v>3334.4444444444439</v>
      </c>
      <c r="BK745" s="48">
        <f t="shared" si="517"/>
        <v>13629.625820770681</v>
      </c>
      <c r="BL745" s="51">
        <f t="shared" si="533"/>
        <v>5.1061966883736432E-4</v>
      </c>
    </row>
    <row r="746" spans="2:64" x14ac:dyDescent="0.2">
      <c r="B746" s="94">
        <v>44657</v>
      </c>
      <c r="C746" s="120">
        <f t="shared" si="538"/>
        <v>208.47162290568716</v>
      </c>
      <c r="D746" s="72">
        <f t="shared" si="547"/>
        <v>1.000000000000051E-3</v>
      </c>
      <c r="E746" s="22">
        <v>1000</v>
      </c>
      <c r="F746" s="96">
        <f t="shared" si="540"/>
        <v>208471.62290568717</v>
      </c>
      <c r="G746" s="72">
        <f t="shared" si="541"/>
        <v>0.12202229180203096</v>
      </c>
      <c r="H746" s="21">
        <v>100</v>
      </c>
      <c r="I746" s="72">
        <f t="shared" si="548"/>
        <v>0</v>
      </c>
      <c r="J746" s="22">
        <v>5000</v>
      </c>
      <c r="K746" s="96">
        <f t="shared" si="542"/>
        <v>500000</v>
      </c>
      <c r="L746" s="72">
        <f t="shared" si="543"/>
        <v>0.29265923606598965</v>
      </c>
      <c r="M746" s="21">
        <v>100</v>
      </c>
      <c r="N746" s="72">
        <f t="shared" si="549"/>
        <v>0</v>
      </c>
      <c r="O746" s="22">
        <v>10000</v>
      </c>
      <c r="P746" s="96">
        <f t="shared" si="544"/>
        <v>1000000</v>
      </c>
      <c r="Q746" s="72">
        <f t="shared" si="545"/>
        <v>0.58531847213197929</v>
      </c>
      <c r="R746" s="120">
        <f t="shared" si="546"/>
        <v>1708471.6229056872</v>
      </c>
      <c r="S746" s="99">
        <f t="shared" si="539"/>
        <v>0.99999999999999989</v>
      </c>
      <c r="V746" s="116" t="s">
        <v>861</v>
      </c>
      <c r="W746" s="116"/>
      <c r="X746" s="72">
        <f t="shared" si="518"/>
        <v>0.13067787225657407</v>
      </c>
      <c r="Y746" s="71">
        <f t="shared" si="519"/>
        <v>1306.8603962359011</v>
      </c>
      <c r="Z746" s="72">
        <f t="shared" si="520"/>
        <v>0.31248046997062684</v>
      </c>
      <c r="AA746" s="71">
        <f t="shared" si="521"/>
        <v>3125</v>
      </c>
      <c r="AB746" s="72">
        <f t="shared" si="522"/>
        <v>0.62496093994125368</v>
      </c>
      <c r="AC746" s="71">
        <f t="shared" si="523"/>
        <v>6250</v>
      </c>
      <c r="AD746" s="71">
        <f t="shared" si="524"/>
        <v>10681.860396235901</v>
      </c>
      <c r="AE746" s="72">
        <f t="shared" si="525"/>
        <v>1.2223661230913933E-4</v>
      </c>
      <c r="AG746" s="116" t="s">
        <v>1753</v>
      </c>
      <c r="AH746" s="116"/>
      <c r="AI746" s="82">
        <f t="shared" si="506"/>
        <v>0.13067787225657407</v>
      </c>
      <c r="AJ746" s="71">
        <f t="shared" si="507"/>
        <v>1306.8603962359011</v>
      </c>
      <c r="AK746" s="117">
        <f t="shared" si="508"/>
        <v>0.31248046997062684</v>
      </c>
      <c r="AL746" s="118">
        <f t="shared" si="509"/>
        <v>3125</v>
      </c>
      <c r="AM746" s="82">
        <f t="shared" si="510"/>
        <v>0.62496093994125368</v>
      </c>
      <c r="AN746" s="71">
        <f t="shared" si="511"/>
        <v>6250</v>
      </c>
      <c r="AO746" s="71">
        <f t="shared" si="512"/>
        <v>10681.860396235901</v>
      </c>
      <c r="AP746" s="72">
        <f t="shared" si="526"/>
        <v>1.222366123090346E-4</v>
      </c>
      <c r="AR746" s="116" t="s">
        <v>861</v>
      </c>
      <c r="AS746" s="116"/>
      <c r="AT746" s="25">
        <f t="shared" si="534"/>
        <v>0.65250076809786761</v>
      </c>
      <c r="AU746" s="48">
        <f t="shared" si="513"/>
        <v>6969.9221132581179</v>
      </c>
      <c r="AV746" s="25">
        <f t="shared" si="535"/>
        <v>0.3120555043490309</v>
      </c>
      <c r="AW746" s="48">
        <f t="shared" si="514"/>
        <v>3333.333333333333</v>
      </c>
      <c r="AX746" s="25">
        <f t="shared" si="536"/>
        <v>0.3120555043490309</v>
      </c>
      <c r="AY746" s="48">
        <f t="shared" si="515"/>
        <v>3333.333333333333</v>
      </c>
      <c r="AZ746" s="48">
        <f t="shared" si="516"/>
        <v>13636.588779924783</v>
      </c>
      <c r="BA746" s="25">
        <f t="shared" si="537"/>
        <v>5.1086942852755714E-4</v>
      </c>
      <c r="BC746" s="116" t="s">
        <v>1753</v>
      </c>
      <c r="BD746" s="116"/>
      <c r="BE746" s="56">
        <f t="shared" si="527"/>
        <v>0.33333333333333331</v>
      </c>
      <c r="BF746" s="48">
        <f t="shared" si="528"/>
        <v>4545.5295933082607</v>
      </c>
      <c r="BG746" s="56">
        <f t="shared" si="529"/>
        <v>0.33333333333333331</v>
      </c>
      <c r="BH746" s="48">
        <f t="shared" si="530"/>
        <v>3334.4444444444439</v>
      </c>
      <c r="BI746" s="56">
        <f t="shared" si="531"/>
        <v>0.33333333333333331</v>
      </c>
      <c r="BJ746" s="48">
        <f t="shared" si="532"/>
        <v>3334.4444444444439</v>
      </c>
      <c r="BK746" s="48">
        <f t="shared" si="517"/>
        <v>13636.588779924783</v>
      </c>
      <c r="BL746" s="51">
        <f t="shared" si="533"/>
        <v>5.1086942852762718E-4</v>
      </c>
    </row>
    <row r="747" spans="2:64" x14ac:dyDescent="0.2">
      <c r="B747" s="94">
        <v>44658</v>
      </c>
      <c r="C747" s="120">
        <f t="shared" si="538"/>
        <v>208.68009452859283</v>
      </c>
      <c r="D747" s="72">
        <f t="shared" si="547"/>
        <v>9.9999999999994971E-4</v>
      </c>
      <c r="E747" s="22">
        <v>1000</v>
      </c>
      <c r="F747" s="96">
        <f t="shared" si="540"/>
        <v>208680.09452859283</v>
      </c>
      <c r="G747" s="72">
        <f t="shared" si="541"/>
        <v>0.12212941158313517</v>
      </c>
      <c r="H747" s="21">
        <v>100</v>
      </c>
      <c r="I747" s="72">
        <f t="shared" si="548"/>
        <v>0</v>
      </c>
      <c r="J747" s="22">
        <v>5000</v>
      </c>
      <c r="K747" s="96">
        <f t="shared" si="542"/>
        <v>500000</v>
      </c>
      <c r="L747" s="72">
        <f t="shared" si="543"/>
        <v>0.29262352947228826</v>
      </c>
      <c r="M747" s="21">
        <v>100</v>
      </c>
      <c r="N747" s="72">
        <f t="shared" si="549"/>
        <v>0</v>
      </c>
      <c r="O747" s="22">
        <v>10000</v>
      </c>
      <c r="P747" s="96">
        <f t="shared" si="544"/>
        <v>1000000</v>
      </c>
      <c r="Q747" s="72">
        <f t="shared" si="545"/>
        <v>0.58524705894457651</v>
      </c>
      <c r="R747" s="120">
        <f t="shared" si="546"/>
        <v>1708680.0945285929</v>
      </c>
      <c r="S747" s="99">
        <f t="shared" si="539"/>
        <v>1</v>
      </c>
      <c r="V747" s="116" t="s">
        <v>862</v>
      </c>
      <c r="W747" s="116"/>
      <c r="X747" s="72">
        <f t="shared" si="518"/>
        <v>0.13080855012883066</v>
      </c>
      <c r="Y747" s="71">
        <f t="shared" si="519"/>
        <v>1308.1672566321372</v>
      </c>
      <c r="Z747" s="72">
        <f t="shared" si="520"/>
        <v>0.31248046997062684</v>
      </c>
      <c r="AA747" s="71">
        <f t="shared" si="521"/>
        <v>3125</v>
      </c>
      <c r="AB747" s="72">
        <f t="shared" si="522"/>
        <v>0.62496093994125368</v>
      </c>
      <c r="AC747" s="71">
        <f t="shared" si="523"/>
        <v>6250</v>
      </c>
      <c r="AD747" s="71">
        <f t="shared" si="524"/>
        <v>10683.167256632138</v>
      </c>
      <c r="AE747" s="72">
        <f t="shared" si="525"/>
        <v>1.2234389401840812E-4</v>
      </c>
      <c r="AG747" s="116" t="s">
        <v>1754</v>
      </c>
      <c r="AH747" s="116"/>
      <c r="AI747" s="82">
        <f t="shared" si="506"/>
        <v>0.13080855012883066</v>
      </c>
      <c r="AJ747" s="71">
        <f t="shared" si="507"/>
        <v>1308.1672566321372</v>
      </c>
      <c r="AK747" s="117">
        <f t="shared" si="508"/>
        <v>0.31248046997062684</v>
      </c>
      <c r="AL747" s="118">
        <f t="shared" si="509"/>
        <v>3125</v>
      </c>
      <c r="AM747" s="82">
        <f t="shared" si="510"/>
        <v>0.62496093994125368</v>
      </c>
      <c r="AN747" s="71">
        <f t="shared" si="511"/>
        <v>6250</v>
      </c>
      <c r="AO747" s="71">
        <f t="shared" si="512"/>
        <v>10683.167256632138</v>
      </c>
      <c r="AP747" s="72">
        <f t="shared" si="526"/>
        <v>1.2234389401832857E-4</v>
      </c>
      <c r="AR747" s="116" t="s">
        <v>862</v>
      </c>
      <c r="AS747" s="116"/>
      <c r="AT747" s="25">
        <f t="shared" si="534"/>
        <v>0.65307336932688231</v>
      </c>
      <c r="AU747" s="48">
        <f t="shared" si="513"/>
        <v>6976.8920353713766</v>
      </c>
      <c r="AV747" s="25">
        <f t="shared" si="535"/>
        <v>0.31201733093376322</v>
      </c>
      <c r="AW747" s="48">
        <f t="shared" si="514"/>
        <v>3333.333333333333</v>
      </c>
      <c r="AX747" s="25">
        <f t="shared" si="536"/>
        <v>0.31201733093376322</v>
      </c>
      <c r="AY747" s="48">
        <f t="shared" si="515"/>
        <v>3333.333333333333</v>
      </c>
      <c r="AZ747" s="48">
        <f t="shared" si="516"/>
        <v>13643.558702038041</v>
      </c>
      <c r="BA747" s="25">
        <f t="shared" si="537"/>
        <v>5.1111918279141838E-4</v>
      </c>
      <c r="BC747" s="116" t="s">
        <v>1754</v>
      </c>
      <c r="BD747" s="116"/>
      <c r="BE747" s="56">
        <f t="shared" si="527"/>
        <v>0.33333333333333331</v>
      </c>
      <c r="BF747" s="48">
        <f t="shared" si="528"/>
        <v>4547.8529006793469</v>
      </c>
      <c r="BG747" s="56">
        <f t="shared" si="529"/>
        <v>0.33333333333333331</v>
      </c>
      <c r="BH747" s="48">
        <f t="shared" si="530"/>
        <v>3334.4444444444439</v>
      </c>
      <c r="BI747" s="56">
        <f t="shared" si="531"/>
        <v>0.33333333333333331</v>
      </c>
      <c r="BJ747" s="48">
        <f t="shared" si="532"/>
        <v>3334.4444444444439</v>
      </c>
      <c r="BK747" s="48">
        <f t="shared" si="517"/>
        <v>13643.558702038041</v>
      </c>
      <c r="BL747" s="51">
        <f t="shared" si="533"/>
        <v>5.1111918279134194E-4</v>
      </c>
    </row>
    <row r="748" spans="2:64" x14ac:dyDescent="0.2">
      <c r="B748" s="94">
        <v>44659</v>
      </c>
      <c r="C748" s="120">
        <f t="shared" si="538"/>
        <v>208.88877462312144</v>
      </c>
      <c r="D748" s="72">
        <f t="shared" si="547"/>
        <v>1.0000000000000484E-3</v>
      </c>
      <c r="E748" s="22">
        <v>1000</v>
      </c>
      <c r="F748" s="96">
        <f t="shared" si="540"/>
        <v>208888.77462312143</v>
      </c>
      <c r="G748" s="72">
        <f t="shared" si="541"/>
        <v>0.12223661230918308</v>
      </c>
      <c r="H748" s="21">
        <v>100</v>
      </c>
      <c r="I748" s="72">
        <f t="shared" si="548"/>
        <v>0</v>
      </c>
      <c r="J748" s="22">
        <v>5000</v>
      </c>
      <c r="K748" s="96">
        <f t="shared" si="542"/>
        <v>500000</v>
      </c>
      <c r="L748" s="72">
        <f t="shared" si="543"/>
        <v>0.29258779589693901</v>
      </c>
      <c r="M748" s="21">
        <v>100</v>
      </c>
      <c r="N748" s="72">
        <f t="shared" si="549"/>
        <v>0</v>
      </c>
      <c r="O748" s="22">
        <v>10000</v>
      </c>
      <c r="P748" s="96">
        <f t="shared" si="544"/>
        <v>1000000</v>
      </c>
      <c r="Q748" s="72">
        <f t="shared" si="545"/>
        <v>0.58517559179387801</v>
      </c>
      <c r="R748" s="120">
        <f t="shared" si="546"/>
        <v>1708888.7746231214</v>
      </c>
      <c r="S748" s="99">
        <f t="shared" si="539"/>
        <v>1</v>
      </c>
      <c r="V748" s="116" t="s">
        <v>863</v>
      </c>
      <c r="W748" s="116"/>
      <c r="X748" s="72">
        <f t="shared" si="518"/>
        <v>0.13093935867895948</v>
      </c>
      <c r="Y748" s="71">
        <f t="shared" si="519"/>
        <v>1309.4754238887692</v>
      </c>
      <c r="Z748" s="72">
        <f t="shared" si="520"/>
        <v>0.31248046997062684</v>
      </c>
      <c r="AA748" s="71">
        <f t="shared" si="521"/>
        <v>3125</v>
      </c>
      <c r="AB748" s="72">
        <f t="shared" si="522"/>
        <v>0.62496093994125368</v>
      </c>
      <c r="AC748" s="71">
        <f t="shared" si="523"/>
        <v>6250</v>
      </c>
      <c r="AD748" s="71">
        <f t="shared" si="524"/>
        <v>10684.475423888769</v>
      </c>
      <c r="AE748" s="72">
        <f t="shared" si="525"/>
        <v>1.2245125674871713E-4</v>
      </c>
      <c r="AG748" s="116" t="s">
        <v>1755</v>
      </c>
      <c r="AH748" s="116"/>
      <c r="AI748" s="82">
        <f t="shared" si="506"/>
        <v>0.13093935867895948</v>
      </c>
      <c r="AJ748" s="71">
        <f t="shared" si="507"/>
        <v>1309.4754238887692</v>
      </c>
      <c r="AK748" s="117">
        <f t="shared" si="508"/>
        <v>0.31248046997062684</v>
      </c>
      <c r="AL748" s="118">
        <f t="shared" si="509"/>
        <v>3125</v>
      </c>
      <c r="AM748" s="82">
        <f t="shared" si="510"/>
        <v>0.62496093994125368</v>
      </c>
      <c r="AN748" s="71">
        <f t="shared" si="511"/>
        <v>6250</v>
      </c>
      <c r="AO748" s="71">
        <f t="shared" si="512"/>
        <v>10684.475423888769</v>
      </c>
      <c r="AP748" s="72">
        <f t="shared" si="526"/>
        <v>1.224512567488123E-4</v>
      </c>
      <c r="AR748" s="116" t="s">
        <v>863</v>
      </c>
      <c r="AS748" s="116"/>
      <c r="AT748" s="25">
        <f t="shared" si="534"/>
        <v>0.65364640287270814</v>
      </c>
      <c r="AU748" s="48">
        <f t="shared" si="513"/>
        <v>6983.8689274067474</v>
      </c>
      <c r="AV748" s="25">
        <f t="shared" si="535"/>
        <v>0.31197912869737487</v>
      </c>
      <c r="AW748" s="48">
        <f t="shared" si="514"/>
        <v>3333.333333333333</v>
      </c>
      <c r="AX748" s="25">
        <f t="shared" si="536"/>
        <v>0.31197912869737487</v>
      </c>
      <c r="AY748" s="48">
        <f t="shared" si="515"/>
        <v>3333.333333333333</v>
      </c>
      <c r="AZ748" s="48">
        <f t="shared" si="516"/>
        <v>13650.535594073412</v>
      </c>
      <c r="BA748" s="25">
        <f t="shared" si="537"/>
        <v>5.1136893150382004E-4</v>
      </c>
      <c r="BC748" s="116" t="s">
        <v>1755</v>
      </c>
      <c r="BD748" s="116"/>
      <c r="BE748" s="56">
        <f t="shared" si="527"/>
        <v>0.33333333333333331</v>
      </c>
      <c r="BF748" s="48">
        <f t="shared" si="528"/>
        <v>4550.1785313578039</v>
      </c>
      <c r="BG748" s="56">
        <f t="shared" si="529"/>
        <v>0.33333333333333331</v>
      </c>
      <c r="BH748" s="48">
        <f t="shared" si="530"/>
        <v>3334.4444444444439</v>
      </c>
      <c r="BI748" s="56">
        <f t="shared" si="531"/>
        <v>0.33333333333333331</v>
      </c>
      <c r="BJ748" s="48">
        <f t="shared" si="532"/>
        <v>3334.4444444444439</v>
      </c>
      <c r="BK748" s="48">
        <f t="shared" si="517"/>
        <v>13650.535594073412</v>
      </c>
      <c r="BL748" s="51">
        <f t="shared" si="533"/>
        <v>5.1136893150371954E-4</v>
      </c>
    </row>
    <row r="749" spans="2:64" x14ac:dyDescent="0.2">
      <c r="B749" s="94">
        <v>44660</v>
      </c>
      <c r="C749" s="120">
        <f t="shared" si="538"/>
        <v>209.09766339774455</v>
      </c>
      <c r="D749" s="72">
        <f t="shared" si="547"/>
        <v>9.9999999999999026E-4</v>
      </c>
      <c r="E749" s="22">
        <v>1000</v>
      </c>
      <c r="F749" s="96">
        <f t="shared" si="540"/>
        <v>209097.66339774456</v>
      </c>
      <c r="G749" s="72">
        <f t="shared" si="541"/>
        <v>0.12234389401835075</v>
      </c>
      <c r="H749" s="21">
        <v>100</v>
      </c>
      <c r="I749" s="72">
        <f t="shared" si="548"/>
        <v>0</v>
      </c>
      <c r="J749" s="22">
        <v>5000</v>
      </c>
      <c r="K749" s="96">
        <f t="shared" si="542"/>
        <v>500000</v>
      </c>
      <c r="L749" s="72">
        <f t="shared" si="543"/>
        <v>0.29255203532721641</v>
      </c>
      <c r="M749" s="21">
        <v>100</v>
      </c>
      <c r="N749" s="72">
        <f t="shared" si="549"/>
        <v>0</v>
      </c>
      <c r="O749" s="22">
        <v>10000</v>
      </c>
      <c r="P749" s="96">
        <f t="shared" si="544"/>
        <v>1000000</v>
      </c>
      <c r="Q749" s="72">
        <f t="shared" si="545"/>
        <v>0.58510407065443282</v>
      </c>
      <c r="R749" s="120">
        <f t="shared" si="546"/>
        <v>1709097.6633977445</v>
      </c>
      <c r="S749" s="99">
        <f t="shared" si="539"/>
        <v>1</v>
      </c>
      <c r="V749" s="116" t="s">
        <v>864</v>
      </c>
      <c r="W749" s="116"/>
      <c r="X749" s="72">
        <f t="shared" si="518"/>
        <v>0.13107029803763845</v>
      </c>
      <c r="Y749" s="71">
        <f t="shared" si="519"/>
        <v>1310.7848993126579</v>
      </c>
      <c r="Z749" s="72">
        <f t="shared" si="520"/>
        <v>0.31248046997062684</v>
      </c>
      <c r="AA749" s="71">
        <f t="shared" si="521"/>
        <v>3125</v>
      </c>
      <c r="AB749" s="72">
        <f t="shared" si="522"/>
        <v>0.62496093994125368</v>
      </c>
      <c r="AC749" s="71">
        <f t="shared" si="523"/>
        <v>6250</v>
      </c>
      <c r="AD749" s="71">
        <f t="shared" si="524"/>
        <v>10685.784899312657</v>
      </c>
      <c r="AE749" s="72">
        <f t="shared" si="525"/>
        <v>1.225587005385814E-4</v>
      </c>
      <c r="AG749" s="116" t="s">
        <v>1756</v>
      </c>
      <c r="AH749" s="116"/>
      <c r="AI749" s="82">
        <f t="shared" si="506"/>
        <v>0.13107029803763845</v>
      </c>
      <c r="AJ749" s="71">
        <f t="shared" si="507"/>
        <v>1310.7848993126579</v>
      </c>
      <c r="AK749" s="117">
        <f t="shared" si="508"/>
        <v>0.31248046997062684</v>
      </c>
      <c r="AL749" s="118">
        <f t="shared" si="509"/>
        <v>3125</v>
      </c>
      <c r="AM749" s="82">
        <f t="shared" si="510"/>
        <v>0.62496093994125368</v>
      </c>
      <c r="AN749" s="71">
        <f t="shared" si="511"/>
        <v>6250</v>
      </c>
      <c r="AO749" s="71">
        <f t="shared" si="512"/>
        <v>10685.784899312657</v>
      </c>
      <c r="AP749" s="72">
        <f t="shared" si="526"/>
        <v>1.2255870053867746E-4</v>
      </c>
      <c r="AR749" s="116" t="s">
        <v>864</v>
      </c>
      <c r="AS749" s="116"/>
      <c r="AT749" s="25">
        <f t="shared" si="534"/>
        <v>0.65421986893857709</v>
      </c>
      <c r="AU749" s="48">
        <f t="shared" si="513"/>
        <v>6990.852796334153</v>
      </c>
      <c r="AV749" s="25">
        <f t="shared" si="535"/>
        <v>0.31194089762631694</v>
      </c>
      <c r="AW749" s="48">
        <f t="shared" si="514"/>
        <v>3333.333333333333</v>
      </c>
      <c r="AX749" s="25">
        <f t="shared" si="536"/>
        <v>0.31194089762631694</v>
      </c>
      <c r="AY749" s="48">
        <f t="shared" si="515"/>
        <v>3333.333333333333</v>
      </c>
      <c r="AZ749" s="48">
        <f t="shared" si="516"/>
        <v>13657.519463000819</v>
      </c>
      <c r="BA749" s="25">
        <f t="shared" si="537"/>
        <v>5.1161867454047809E-4</v>
      </c>
      <c r="BC749" s="116" t="s">
        <v>1756</v>
      </c>
      <c r="BD749" s="116"/>
      <c r="BE749" s="56">
        <f t="shared" si="527"/>
        <v>0.33333333333333331</v>
      </c>
      <c r="BF749" s="48">
        <f t="shared" si="528"/>
        <v>4552.5064876669394</v>
      </c>
      <c r="BG749" s="56">
        <f t="shared" si="529"/>
        <v>0.33333333333333331</v>
      </c>
      <c r="BH749" s="48">
        <f t="shared" si="530"/>
        <v>3334.4444444444439</v>
      </c>
      <c r="BI749" s="56">
        <f t="shared" si="531"/>
        <v>0.33333333333333331</v>
      </c>
      <c r="BJ749" s="48">
        <f t="shared" si="532"/>
        <v>3334.4444444444439</v>
      </c>
      <c r="BK749" s="48">
        <f t="shared" si="517"/>
        <v>13657.519463000819</v>
      </c>
      <c r="BL749" s="51">
        <f t="shared" si="533"/>
        <v>5.1161867454041499E-4</v>
      </c>
    </row>
    <row r="750" spans="2:64" x14ac:dyDescent="0.2">
      <c r="B750" s="94">
        <v>44661</v>
      </c>
      <c r="C750" s="120">
        <f t="shared" si="538"/>
        <v>209.30676106114231</v>
      </c>
      <c r="D750" s="72">
        <f t="shared" si="547"/>
        <v>1.0000000000000555E-3</v>
      </c>
      <c r="E750" s="22">
        <v>1000</v>
      </c>
      <c r="F750" s="96">
        <f t="shared" si="540"/>
        <v>209306.76106114232</v>
      </c>
      <c r="G750" s="72">
        <f t="shared" si="541"/>
        <v>0.12245125674879102</v>
      </c>
      <c r="H750" s="21">
        <v>100</v>
      </c>
      <c r="I750" s="72">
        <f t="shared" si="548"/>
        <v>0</v>
      </c>
      <c r="J750" s="22">
        <v>5000</v>
      </c>
      <c r="K750" s="96">
        <f t="shared" si="542"/>
        <v>500000</v>
      </c>
      <c r="L750" s="72">
        <f t="shared" si="543"/>
        <v>0.29251624775040302</v>
      </c>
      <c r="M750" s="21">
        <v>100</v>
      </c>
      <c r="N750" s="72">
        <f t="shared" si="549"/>
        <v>0</v>
      </c>
      <c r="O750" s="22">
        <v>10000</v>
      </c>
      <c r="P750" s="96">
        <f t="shared" si="544"/>
        <v>1000000</v>
      </c>
      <c r="Q750" s="72">
        <f t="shared" si="545"/>
        <v>0.58503249550080605</v>
      </c>
      <c r="R750" s="120">
        <f t="shared" si="546"/>
        <v>1709306.7610611422</v>
      </c>
      <c r="S750" s="99">
        <f t="shared" si="539"/>
        <v>1</v>
      </c>
      <c r="V750" s="116" t="s">
        <v>865</v>
      </c>
      <c r="W750" s="116"/>
      <c r="X750" s="72">
        <f t="shared" si="518"/>
        <v>0.13120136833567606</v>
      </c>
      <c r="Y750" s="71">
        <f t="shared" si="519"/>
        <v>1312.0956842119704</v>
      </c>
      <c r="Z750" s="72">
        <f t="shared" si="520"/>
        <v>0.31248046997062684</v>
      </c>
      <c r="AA750" s="71">
        <f t="shared" si="521"/>
        <v>3125</v>
      </c>
      <c r="AB750" s="72">
        <f t="shared" si="522"/>
        <v>0.62496093994125368</v>
      </c>
      <c r="AC750" s="71">
        <f t="shared" si="523"/>
        <v>6250</v>
      </c>
      <c r="AD750" s="71">
        <f t="shared" si="524"/>
        <v>10687.09568421197</v>
      </c>
      <c r="AE750" s="72">
        <f t="shared" si="525"/>
        <v>1.2266622542602949E-4</v>
      </c>
      <c r="AG750" s="116" t="s">
        <v>1757</v>
      </c>
      <c r="AH750" s="116"/>
      <c r="AI750" s="82">
        <f t="shared" si="506"/>
        <v>0.13120136833567606</v>
      </c>
      <c r="AJ750" s="71">
        <f t="shared" si="507"/>
        <v>1312.0956842119704</v>
      </c>
      <c r="AK750" s="117">
        <f t="shared" si="508"/>
        <v>0.31248046997062684</v>
      </c>
      <c r="AL750" s="118">
        <f t="shared" si="509"/>
        <v>3125</v>
      </c>
      <c r="AM750" s="82">
        <f t="shared" si="510"/>
        <v>0.62496093994125368</v>
      </c>
      <c r="AN750" s="71">
        <f t="shared" si="511"/>
        <v>6250</v>
      </c>
      <c r="AO750" s="71">
        <f t="shared" si="512"/>
        <v>10687.09568421197</v>
      </c>
      <c r="AP750" s="72">
        <f t="shared" si="526"/>
        <v>1.2266622542611572E-4</v>
      </c>
      <c r="AR750" s="116" t="s">
        <v>865</v>
      </c>
      <c r="AS750" s="116"/>
      <c r="AT750" s="25">
        <f t="shared" si="534"/>
        <v>0.65479376772759601</v>
      </c>
      <c r="AU750" s="48">
        <f t="shared" si="513"/>
        <v>6997.8436491304865</v>
      </c>
      <c r="AV750" s="25">
        <f t="shared" si="535"/>
        <v>0.31190263770704901</v>
      </c>
      <c r="AW750" s="48">
        <f t="shared" si="514"/>
        <v>3333.333333333333</v>
      </c>
      <c r="AX750" s="25">
        <f t="shared" si="536"/>
        <v>0.31190263770704901</v>
      </c>
      <c r="AY750" s="48">
        <f t="shared" si="515"/>
        <v>3333.333333333333</v>
      </c>
      <c r="AZ750" s="48">
        <f t="shared" si="516"/>
        <v>13664.510315797153</v>
      </c>
      <c r="BA750" s="25">
        <f t="shared" si="537"/>
        <v>5.1186841177660984E-4</v>
      </c>
      <c r="BC750" s="116" t="s">
        <v>1757</v>
      </c>
      <c r="BD750" s="116"/>
      <c r="BE750" s="56">
        <f t="shared" si="527"/>
        <v>0.33333333333333331</v>
      </c>
      <c r="BF750" s="48">
        <f t="shared" si="528"/>
        <v>4554.8367719323842</v>
      </c>
      <c r="BG750" s="56">
        <f t="shared" si="529"/>
        <v>0.33333333333333331</v>
      </c>
      <c r="BH750" s="48">
        <f t="shared" si="530"/>
        <v>3334.4444444444439</v>
      </c>
      <c r="BI750" s="56">
        <f t="shared" si="531"/>
        <v>0.33333333333333331</v>
      </c>
      <c r="BJ750" s="48">
        <f t="shared" si="532"/>
        <v>3334.4444444444439</v>
      </c>
      <c r="BK750" s="48">
        <f t="shared" si="517"/>
        <v>13664.510315797153</v>
      </c>
      <c r="BL750" s="51">
        <f t="shared" si="533"/>
        <v>5.1186841177663922E-4</v>
      </c>
    </row>
    <row r="751" spans="2:64" x14ac:dyDescent="0.2">
      <c r="B751" s="94">
        <v>44662</v>
      </c>
      <c r="C751" s="120">
        <f t="shared" si="538"/>
        <v>209.51606782220344</v>
      </c>
      <c r="D751" s="72">
        <f t="shared" si="547"/>
        <v>9.9999999999993432E-4</v>
      </c>
      <c r="E751" s="22">
        <v>1000</v>
      </c>
      <c r="F751" s="96">
        <f t="shared" si="540"/>
        <v>209516.06782220345</v>
      </c>
      <c r="G751" s="72">
        <f t="shared" si="541"/>
        <v>0.12255870053863334</v>
      </c>
      <c r="H751" s="21">
        <v>100</v>
      </c>
      <c r="I751" s="72">
        <f t="shared" si="548"/>
        <v>0</v>
      </c>
      <c r="J751" s="22">
        <v>5000</v>
      </c>
      <c r="K751" s="96">
        <f t="shared" si="542"/>
        <v>500000</v>
      </c>
      <c r="L751" s="72">
        <f t="shared" si="543"/>
        <v>0.29248043315378885</v>
      </c>
      <c r="M751" s="21">
        <v>100</v>
      </c>
      <c r="N751" s="72">
        <f t="shared" si="549"/>
        <v>0</v>
      </c>
      <c r="O751" s="22">
        <v>10000</v>
      </c>
      <c r="P751" s="96">
        <f t="shared" si="544"/>
        <v>1000000</v>
      </c>
      <c r="Q751" s="72">
        <f t="shared" si="545"/>
        <v>0.58496086630757771</v>
      </c>
      <c r="R751" s="120">
        <f t="shared" si="546"/>
        <v>1709516.0678222035</v>
      </c>
      <c r="S751" s="99">
        <f t="shared" si="539"/>
        <v>0.99999999999999989</v>
      </c>
      <c r="V751" s="116" t="s">
        <v>866</v>
      </c>
      <c r="W751" s="116"/>
      <c r="X751" s="72">
        <f t="shared" si="518"/>
        <v>0.13133256970401172</v>
      </c>
      <c r="Y751" s="71">
        <f t="shared" si="519"/>
        <v>1313.4077798961821</v>
      </c>
      <c r="Z751" s="72">
        <f t="shared" si="520"/>
        <v>0.31248046997062684</v>
      </c>
      <c r="AA751" s="71">
        <f t="shared" si="521"/>
        <v>3125</v>
      </c>
      <c r="AB751" s="72">
        <f t="shared" si="522"/>
        <v>0.62496093994125368</v>
      </c>
      <c r="AC751" s="71">
        <f t="shared" si="523"/>
        <v>6250</v>
      </c>
      <c r="AD751" s="71">
        <f t="shared" si="524"/>
        <v>10688.407779896183</v>
      </c>
      <c r="AE751" s="72">
        <f t="shared" si="525"/>
        <v>1.2277383144894437E-4</v>
      </c>
      <c r="AG751" s="116" t="s">
        <v>1758</v>
      </c>
      <c r="AH751" s="116"/>
      <c r="AI751" s="82">
        <f t="shared" si="506"/>
        <v>0.13133256970401172</v>
      </c>
      <c r="AJ751" s="71">
        <f t="shared" si="507"/>
        <v>1313.4077798961821</v>
      </c>
      <c r="AK751" s="117">
        <f t="shared" si="508"/>
        <v>0.31248046997062684</v>
      </c>
      <c r="AL751" s="118">
        <f t="shared" si="509"/>
        <v>3125</v>
      </c>
      <c r="AM751" s="82">
        <f t="shared" si="510"/>
        <v>0.62496093994125368</v>
      </c>
      <c r="AN751" s="71">
        <f t="shared" si="511"/>
        <v>6250</v>
      </c>
      <c r="AO751" s="71">
        <f t="shared" si="512"/>
        <v>10688.407779896183</v>
      </c>
      <c r="AP751" s="72">
        <f t="shared" si="526"/>
        <v>1.2277383144887466E-4</v>
      </c>
      <c r="AR751" s="116" t="s">
        <v>866</v>
      </c>
      <c r="AS751" s="116"/>
      <c r="AT751" s="25">
        <f t="shared" si="534"/>
        <v>0.65536809944274554</v>
      </c>
      <c r="AU751" s="48">
        <f t="shared" si="513"/>
        <v>7004.8414927796166</v>
      </c>
      <c r="AV751" s="25">
        <f t="shared" si="535"/>
        <v>0.31186434892603904</v>
      </c>
      <c r="AW751" s="48">
        <f t="shared" si="514"/>
        <v>3333.333333333333</v>
      </c>
      <c r="AX751" s="25">
        <f t="shared" si="536"/>
        <v>0.31186434892603904</v>
      </c>
      <c r="AY751" s="48">
        <f t="shared" si="515"/>
        <v>3333.333333333333</v>
      </c>
      <c r="AZ751" s="48">
        <f t="shared" si="516"/>
        <v>13671.508159446283</v>
      </c>
      <c r="BA751" s="25">
        <f t="shared" si="537"/>
        <v>5.1211814308773284E-4</v>
      </c>
      <c r="BC751" s="116" t="s">
        <v>1758</v>
      </c>
      <c r="BD751" s="116"/>
      <c r="BE751" s="56">
        <f t="shared" si="527"/>
        <v>0.33333333333333331</v>
      </c>
      <c r="BF751" s="48">
        <f t="shared" si="528"/>
        <v>4557.1693864820936</v>
      </c>
      <c r="BG751" s="56">
        <f t="shared" si="529"/>
        <v>0.33333333333333331</v>
      </c>
      <c r="BH751" s="48">
        <f t="shared" si="530"/>
        <v>3334.4444444444439</v>
      </c>
      <c r="BI751" s="56">
        <f t="shared" si="531"/>
        <v>0.33333333333333331</v>
      </c>
      <c r="BJ751" s="48">
        <f t="shared" si="532"/>
        <v>3334.4444444444439</v>
      </c>
      <c r="BK751" s="48">
        <f t="shared" si="517"/>
        <v>13671.508159446283</v>
      </c>
      <c r="BL751" s="51">
        <f t="shared" si="533"/>
        <v>5.1211814308782522E-4</v>
      </c>
    </row>
    <row r="752" spans="2:64" x14ac:dyDescent="0.2">
      <c r="B752" s="94">
        <v>44663</v>
      </c>
      <c r="C752" s="120">
        <f t="shared" si="538"/>
        <v>209.72558389002563</v>
      </c>
      <c r="D752" s="72">
        <f t="shared" si="547"/>
        <v>9.9999999999995015E-4</v>
      </c>
      <c r="E752" s="22">
        <v>1000</v>
      </c>
      <c r="F752" s="96">
        <f t="shared" si="540"/>
        <v>209725.58389002562</v>
      </c>
      <c r="G752" s="72">
        <f t="shared" si="541"/>
        <v>0.12266622542598378</v>
      </c>
      <c r="H752" s="21">
        <v>100</v>
      </c>
      <c r="I752" s="72">
        <f t="shared" si="548"/>
        <v>0</v>
      </c>
      <c r="J752" s="22">
        <v>5000</v>
      </c>
      <c r="K752" s="96">
        <f t="shared" si="542"/>
        <v>500000</v>
      </c>
      <c r="L752" s="72">
        <f t="shared" si="543"/>
        <v>0.29244459152467212</v>
      </c>
      <c r="M752" s="21">
        <v>100</v>
      </c>
      <c r="N752" s="72">
        <f t="shared" si="549"/>
        <v>0</v>
      </c>
      <c r="O752" s="22">
        <v>10000</v>
      </c>
      <c r="P752" s="96">
        <f t="shared" si="544"/>
        <v>1000000</v>
      </c>
      <c r="Q752" s="72">
        <f t="shared" si="545"/>
        <v>0.58488918304934423</v>
      </c>
      <c r="R752" s="120">
        <f t="shared" si="546"/>
        <v>1709725.5838900255</v>
      </c>
      <c r="S752" s="99">
        <f t="shared" si="539"/>
        <v>1</v>
      </c>
      <c r="V752" s="116" t="s">
        <v>867</v>
      </c>
      <c r="W752" s="116"/>
      <c r="X752" s="72">
        <f t="shared" si="518"/>
        <v>0.13146390227371571</v>
      </c>
      <c r="Y752" s="71">
        <f t="shared" si="519"/>
        <v>1314.7211876760782</v>
      </c>
      <c r="Z752" s="72">
        <f t="shared" si="520"/>
        <v>0.31248046997062684</v>
      </c>
      <c r="AA752" s="71">
        <f t="shared" si="521"/>
        <v>3125</v>
      </c>
      <c r="AB752" s="72">
        <f t="shared" si="522"/>
        <v>0.62496093994125368</v>
      </c>
      <c r="AC752" s="71">
        <f t="shared" si="523"/>
        <v>6250</v>
      </c>
      <c r="AD752" s="71">
        <f t="shared" si="524"/>
        <v>10689.721187676078</v>
      </c>
      <c r="AE752" s="72">
        <f t="shared" si="525"/>
        <v>1.228815186454034E-4</v>
      </c>
      <c r="AG752" s="116" t="s">
        <v>1759</v>
      </c>
      <c r="AH752" s="116"/>
      <c r="AI752" s="82">
        <f t="shared" si="506"/>
        <v>0.13146390227371571</v>
      </c>
      <c r="AJ752" s="71">
        <f t="shared" si="507"/>
        <v>1314.7211876760782</v>
      </c>
      <c r="AK752" s="117">
        <f t="shared" si="508"/>
        <v>0.31248046997062684</v>
      </c>
      <c r="AL752" s="118">
        <f t="shared" si="509"/>
        <v>3125</v>
      </c>
      <c r="AM752" s="82">
        <f t="shared" si="510"/>
        <v>0.62496093994125368</v>
      </c>
      <c r="AN752" s="71">
        <f t="shared" si="511"/>
        <v>6250</v>
      </c>
      <c r="AO752" s="71">
        <f t="shared" si="512"/>
        <v>10689.721187676078</v>
      </c>
      <c r="AP752" s="72">
        <f t="shared" si="526"/>
        <v>1.22881518645368E-4</v>
      </c>
      <c r="AR752" s="116" t="s">
        <v>867</v>
      </c>
      <c r="AS752" s="116"/>
      <c r="AT752" s="25">
        <f t="shared" si="534"/>
        <v>0.65594286428687998</v>
      </c>
      <c r="AU752" s="48">
        <f t="shared" si="513"/>
        <v>7011.8463342723953</v>
      </c>
      <c r="AV752" s="25">
        <f t="shared" si="535"/>
        <v>0.31182603126976344</v>
      </c>
      <c r="AW752" s="48">
        <f t="shared" si="514"/>
        <v>3333.333333333333</v>
      </c>
      <c r="AX752" s="25">
        <f t="shared" si="536"/>
        <v>0.31182603126976344</v>
      </c>
      <c r="AY752" s="48">
        <f t="shared" si="515"/>
        <v>3333.333333333333</v>
      </c>
      <c r="AZ752" s="48">
        <f t="shared" si="516"/>
        <v>13678.51300093906</v>
      </c>
      <c r="BA752" s="25">
        <f t="shared" si="537"/>
        <v>5.123678683493988E-4</v>
      </c>
      <c r="BC752" s="116" t="s">
        <v>1759</v>
      </c>
      <c r="BD752" s="116"/>
      <c r="BE752" s="56">
        <f t="shared" si="527"/>
        <v>0.33333333333333331</v>
      </c>
      <c r="BF752" s="48">
        <f t="shared" si="528"/>
        <v>4559.5043336463532</v>
      </c>
      <c r="BG752" s="56">
        <f t="shared" si="529"/>
        <v>0.33333333333333331</v>
      </c>
      <c r="BH752" s="48">
        <f t="shared" si="530"/>
        <v>3334.4444444444439</v>
      </c>
      <c r="BI752" s="56">
        <f t="shared" si="531"/>
        <v>0.33333333333333331</v>
      </c>
      <c r="BJ752" s="48">
        <f t="shared" si="532"/>
        <v>3334.4444444444439</v>
      </c>
      <c r="BK752" s="48">
        <f t="shared" si="517"/>
        <v>13678.51300093906</v>
      </c>
      <c r="BL752" s="51">
        <f t="shared" si="533"/>
        <v>5.1236786834940595E-4</v>
      </c>
    </row>
    <row r="753" spans="2:64" x14ac:dyDescent="0.2">
      <c r="B753" s="94">
        <v>44664</v>
      </c>
      <c r="C753" s="120">
        <f t="shared" si="538"/>
        <v>209.93530947391565</v>
      </c>
      <c r="D753" s="72">
        <f t="shared" si="547"/>
        <v>9.9999999999997118E-4</v>
      </c>
      <c r="E753" s="22">
        <v>1000</v>
      </c>
      <c r="F753" s="96">
        <f t="shared" si="540"/>
        <v>209935.30947391567</v>
      </c>
      <c r="G753" s="72">
        <f t="shared" si="541"/>
        <v>0.12277383144892484</v>
      </c>
      <c r="H753" s="21">
        <v>100</v>
      </c>
      <c r="I753" s="72">
        <f t="shared" si="548"/>
        <v>0</v>
      </c>
      <c r="J753" s="22">
        <v>5000</v>
      </c>
      <c r="K753" s="96">
        <f t="shared" si="542"/>
        <v>500000</v>
      </c>
      <c r="L753" s="72">
        <f t="shared" si="543"/>
        <v>0.29240872285035835</v>
      </c>
      <c r="M753" s="21">
        <v>100</v>
      </c>
      <c r="N753" s="72">
        <f t="shared" si="549"/>
        <v>0</v>
      </c>
      <c r="O753" s="22">
        <v>10000</v>
      </c>
      <c r="P753" s="96">
        <f t="shared" si="544"/>
        <v>1000000</v>
      </c>
      <c r="Q753" s="72">
        <f t="shared" si="545"/>
        <v>0.5848174457007167</v>
      </c>
      <c r="R753" s="120">
        <f t="shared" si="546"/>
        <v>1709935.3094739157</v>
      </c>
      <c r="S753" s="99">
        <f t="shared" si="539"/>
        <v>0.99999999999999989</v>
      </c>
      <c r="V753" s="116" t="s">
        <v>868</v>
      </c>
      <c r="W753" s="116"/>
      <c r="X753" s="72">
        <f t="shared" si="518"/>
        <v>0.13159536617598944</v>
      </c>
      <c r="Y753" s="71">
        <f t="shared" si="519"/>
        <v>1316.0359088637545</v>
      </c>
      <c r="Z753" s="72">
        <f t="shared" si="520"/>
        <v>0.31248046997062684</v>
      </c>
      <c r="AA753" s="71">
        <f t="shared" si="521"/>
        <v>3125</v>
      </c>
      <c r="AB753" s="72">
        <f t="shared" si="522"/>
        <v>0.62496093994125368</v>
      </c>
      <c r="AC753" s="71">
        <f t="shared" si="523"/>
        <v>6250</v>
      </c>
      <c r="AD753" s="71">
        <f t="shared" si="524"/>
        <v>10691.035908863754</v>
      </c>
      <c r="AE753" s="72">
        <f t="shared" si="525"/>
        <v>1.2298928705384819E-4</v>
      </c>
      <c r="AG753" s="116" t="s">
        <v>1760</v>
      </c>
      <c r="AH753" s="116"/>
      <c r="AI753" s="82">
        <f t="shared" si="506"/>
        <v>0.13159536617598944</v>
      </c>
      <c r="AJ753" s="71">
        <f t="shared" si="507"/>
        <v>1316.0359088637545</v>
      </c>
      <c r="AK753" s="117">
        <f t="shared" si="508"/>
        <v>0.31248046997062684</v>
      </c>
      <c r="AL753" s="118">
        <f t="shared" si="509"/>
        <v>3125</v>
      </c>
      <c r="AM753" s="82">
        <f t="shared" si="510"/>
        <v>0.62496093994125368</v>
      </c>
      <c r="AN753" s="71">
        <f t="shared" si="511"/>
        <v>6250</v>
      </c>
      <c r="AO753" s="71">
        <f t="shared" si="512"/>
        <v>10691.035908863754</v>
      </c>
      <c r="AP753" s="72">
        <f t="shared" si="526"/>
        <v>1.2298928705378742E-4</v>
      </c>
      <c r="AR753" s="116" t="s">
        <v>868</v>
      </c>
      <c r="AS753" s="116"/>
      <c r="AT753" s="25">
        <f t="shared" si="534"/>
        <v>0.6565180624627267</v>
      </c>
      <c r="AU753" s="48">
        <f t="shared" si="513"/>
        <v>7018.8581806066686</v>
      </c>
      <c r="AV753" s="25">
        <f t="shared" si="535"/>
        <v>0.31178768472470697</v>
      </c>
      <c r="AW753" s="48">
        <f t="shared" si="514"/>
        <v>3333.333333333333</v>
      </c>
      <c r="AX753" s="25">
        <f t="shared" si="536"/>
        <v>0.31178768472470697</v>
      </c>
      <c r="AY753" s="48">
        <f t="shared" si="515"/>
        <v>3333.333333333333</v>
      </c>
      <c r="AZ753" s="48">
        <f t="shared" si="516"/>
        <v>13685.524847273333</v>
      </c>
      <c r="BA753" s="25">
        <f t="shared" si="537"/>
        <v>5.126175874374582E-4</v>
      </c>
      <c r="BC753" s="116" t="s">
        <v>1760</v>
      </c>
      <c r="BD753" s="116"/>
      <c r="BE753" s="56">
        <f t="shared" si="527"/>
        <v>0.33333333333333331</v>
      </c>
      <c r="BF753" s="48">
        <f t="shared" si="528"/>
        <v>4561.8416157577776</v>
      </c>
      <c r="BG753" s="56">
        <f t="shared" si="529"/>
        <v>0.33333333333333331</v>
      </c>
      <c r="BH753" s="48">
        <f t="shared" si="530"/>
        <v>3334.4444444444439</v>
      </c>
      <c r="BI753" s="56">
        <f t="shared" si="531"/>
        <v>0.33333333333333331</v>
      </c>
      <c r="BJ753" s="48">
        <f t="shared" si="532"/>
        <v>3334.4444444444439</v>
      </c>
      <c r="BK753" s="48">
        <f t="shared" si="517"/>
        <v>13685.524847273333</v>
      </c>
      <c r="BL753" s="51">
        <f t="shared" si="533"/>
        <v>5.1261758743748054E-4</v>
      </c>
    </row>
    <row r="754" spans="2:64" x14ac:dyDescent="0.2">
      <c r="B754" s="94">
        <v>44665</v>
      </c>
      <c r="C754" s="120">
        <f t="shared" si="538"/>
        <v>210.14524478338956</v>
      </c>
      <c r="D754" s="72">
        <f t="shared" si="547"/>
        <v>9.9999999999995318E-4</v>
      </c>
      <c r="E754" s="22">
        <v>1000</v>
      </c>
      <c r="F754" s="96">
        <f t="shared" si="540"/>
        <v>210145.24478338956</v>
      </c>
      <c r="G754" s="72">
        <f t="shared" si="541"/>
        <v>0.12288151864551539</v>
      </c>
      <c r="H754" s="21">
        <v>100</v>
      </c>
      <c r="I754" s="72">
        <f t="shared" si="548"/>
        <v>0</v>
      </c>
      <c r="J754" s="22">
        <v>5000</v>
      </c>
      <c r="K754" s="96">
        <f t="shared" si="542"/>
        <v>500000</v>
      </c>
      <c r="L754" s="72">
        <f t="shared" si="543"/>
        <v>0.29237282711816154</v>
      </c>
      <c r="M754" s="21">
        <v>100</v>
      </c>
      <c r="N754" s="72">
        <f t="shared" si="549"/>
        <v>0</v>
      </c>
      <c r="O754" s="22">
        <v>10000</v>
      </c>
      <c r="P754" s="96">
        <f t="shared" si="544"/>
        <v>1000000</v>
      </c>
      <c r="Q754" s="72">
        <f t="shared" si="545"/>
        <v>0.58474565423632308</v>
      </c>
      <c r="R754" s="120">
        <f t="shared" si="546"/>
        <v>1710145.2447833896</v>
      </c>
      <c r="S754" s="99">
        <f t="shared" si="539"/>
        <v>1</v>
      </c>
      <c r="V754" s="116" t="s">
        <v>869</v>
      </c>
      <c r="W754" s="116"/>
      <c r="X754" s="72">
        <f t="shared" si="518"/>
        <v>0.13172696154216543</v>
      </c>
      <c r="Y754" s="71">
        <f t="shared" si="519"/>
        <v>1317.351944772618</v>
      </c>
      <c r="Z754" s="72">
        <f t="shared" si="520"/>
        <v>0.31248046997062684</v>
      </c>
      <c r="AA754" s="71">
        <f t="shared" si="521"/>
        <v>3125</v>
      </c>
      <c r="AB754" s="72">
        <f t="shared" si="522"/>
        <v>0.62496093994125368</v>
      </c>
      <c r="AC754" s="71">
        <f t="shared" si="523"/>
        <v>6250</v>
      </c>
      <c r="AD754" s="71">
        <f t="shared" si="524"/>
        <v>10692.351944772618</v>
      </c>
      <c r="AE754" s="72">
        <f t="shared" si="525"/>
        <v>1.2309713671172299E-4</v>
      </c>
      <c r="AG754" s="116" t="s">
        <v>1761</v>
      </c>
      <c r="AH754" s="116"/>
      <c r="AI754" s="82">
        <f t="shared" si="506"/>
        <v>0.13172696154216543</v>
      </c>
      <c r="AJ754" s="71">
        <f t="shared" si="507"/>
        <v>1317.351944772618</v>
      </c>
      <c r="AK754" s="117">
        <f t="shared" si="508"/>
        <v>0.31248046997062684</v>
      </c>
      <c r="AL754" s="118">
        <f t="shared" si="509"/>
        <v>3125</v>
      </c>
      <c r="AM754" s="82">
        <f t="shared" si="510"/>
        <v>0.62496093994125368</v>
      </c>
      <c r="AN754" s="71">
        <f t="shared" si="511"/>
        <v>6250</v>
      </c>
      <c r="AO754" s="71">
        <f t="shared" si="512"/>
        <v>10692.351944772618</v>
      </c>
      <c r="AP754" s="72">
        <f t="shared" si="526"/>
        <v>1.2309713671165845E-4</v>
      </c>
      <c r="AR754" s="116" t="s">
        <v>869</v>
      </c>
      <c r="AS754" s="116"/>
      <c r="AT754" s="25">
        <f t="shared" si="534"/>
        <v>0.65709369417288543</v>
      </c>
      <c r="AU754" s="48">
        <f t="shared" si="513"/>
        <v>7025.8770387872746</v>
      </c>
      <c r="AV754" s="25">
        <f t="shared" si="535"/>
        <v>0.31174930927736305</v>
      </c>
      <c r="AW754" s="48">
        <f t="shared" si="514"/>
        <v>3333.333333333333</v>
      </c>
      <c r="AX754" s="25">
        <f t="shared" si="536"/>
        <v>0.31174930927736305</v>
      </c>
      <c r="AY754" s="48">
        <f t="shared" si="515"/>
        <v>3333.333333333333</v>
      </c>
      <c r="AZ754" s="48">
        <f t="shared" si="516"/>
        <v>13692.54370545394</v>
      </c>
      <c r="BA754" s="25">
        <f t="shared" si="537"/>
        <v>5.1286730022673049E-4</v>
      </c>
      <c r="BC754" s="116" t="s">
        <v>1761</v>
      </c>
      <c r="BD754" s="116"/>
      <c r="BE754" s="56">
        <f t="shared" si="527"/>
        <v>0.33333333333333331</v>
      </c>
      <c r="BF754" s="48">
        <f t="shared" si="528"/>
        <v>4564.1812351513126</v>
      </c>
      <c r="BG754" s="56">
        <f t="shared" si="529"/>
        <v>0.33333333333333331</v>
      </c>
      <c r="BH754" s="48">
        <f t="shared" si="530"/>
        <v>3334.4444444444439</v>
      </c>
      <c r="BI754" s="56">
        <f t="shared" si="531"/>
        <v>0.33333333333333331</v>
      </c>
      <c r="BJ754" s="48">
        <f t="shared" si="532"/>
        <v>3334.4444444444439</v>
      </c>
      <c r="BK754" s="48">
        <f t="shared" si="517"/>
        <v>13692.54370545394</v>
      </c>
      <c r="BL754" s="51">
        <f t="shared" si="533"/>
        <v>5.1286730022681581E-4</v>
      </c>
    </row>
    <row r="755" spans="2:64" x14ac:dyDescent="0.2">
      <c r="B755" s="94">
        <v>44666</v>
      </c>
      <c r="C755" s="120">
        <f t="shared" si="538"/>
        <v>210.35539002817293</v>
      </c>
      <c r="D755" s="72">
        <f t="shared" si="547"/>
        <v>9.9999999999993779E-4</v>
      </c>
      <c r="E755" s="22">
        <v>1000</v>
      </c>
      <c r="F755" s="96">
        <f t="shared" si="540"/>
        <v>210355.39002817293</v>
      </c>
      <c r="G755" s="72">
        <f t="shared" si="541"/>
        <v>0.1229892870537906</v>
      </c>
      <c r="H755" s="21">
        <v>100</v>
      </c>
      <c r="I755" s="72">
        <f t="shared" si="548"/>
        <v>0</v>
      </c>
      <c r="J755" s="22">
        <v>5000</v>
      </c>
      <c r="K755" s="96">
        <f t="shared" si="542"/>
        <v>500000</v>
      </c>
      <c r="L755" s="72">
        <f t="shared" si="543"/>
        <v>0.29233690431540316</v>
      </c>
      <c r="M755" s="21">
        <v>100</v>
      </c>
      <c r="N755" s="72">
        <f t="shared" si="549"/>
        <v>0</v>
      </c>
      <c r="O755" s="22">
        <v>10000</v>
      </c>
      <c r="P755" s="96">
        <f t="shared" si="544"/>
        <v>1000000</v>
      </c>
      <c r="Q755" s="72">
        <f t="shared" si="545"/>
        <v>0.58467380863080631</v>
      </c>
      <c r="R755" s="120">
        <f t="shared" si="546"/>
        <v>1710355.3900281729</v>
      </c>
      <c r="S755" s="99">
        <f t="shared" si="539"/>
        <v>1</v>
      </c>
      <c r="V755" s="116" t="s">
        <v>870</v>
      </c>
      <c r="W755" s="116"/>
      <c r="X755" s="72">
        <f t="shared" si="518"/>
        <v>0.13185868850370758</v>
      </c>
      <c r="Y755" s="71">
        <f t="shared" si="519"/>
        <v>1318.6692967173906</v>
      </c>
      <c r="Z755" s="72">
        <f t="shared" si="520"/>
        <v>0.31248046997062684</v>
      </c>
      <c r="AA755" s="71">
        <f t="shared" si="521"/>
        <v>3125</v>
      </c>
      <c r="AB755" s="72">
        <f t="shared" si="522"/>
        <v>0.62496093994125368</v>
      </c>
      <c r="AC755" s="71">
        <f t="shared" si="523"/>
        <v>6250</v>
      </c>
      <c r="AD755" s="71">
        <f t="shared" si="524"/>
        <v>10693.669296717391</v>
      </c>
      <c r="AE755" s="72">
        <f t="shared" si="525"/>
        <v>1.2320506765751673E-4</v>
      </c>
      <c r="AG755" s="116" t="s">
        <v>1762</v>
      </c>
      <c r="AH755" s="116"/>
      <c r="AI755" s="82">
        <f t="shared" si="506"/>
        <v>0.13185868850370758</v>
      </c>
      <c r="AJ755" s="71">
        <f t="shared" si="507"/>
        <v>1318.6692967173906</v>
      </c>
      <c r="AK755" s="117">
        <f t="shared" si="508"/>
        <v>0.31248046997062684</v>
      </c>
      <c r="AL755" s="118">
        <f t="shared" si="509"/>
        <v>3125</v>
      </c>
      <c r="AM755" s="82">
        <f t="shared" si="510"/>
        <v>0.62496093994125368</v>
      </c>
      <c r="AN755" s="71">
        <f t="shared" si="511"/>
        <v>6250</v>
      </c>
      <c r="AO755" s="71">
        <f t="shared" si="512"/>
        <v>10693.669296717391</v>
      </c>
      <c r="AP755" s="72">
        <f t="shared" si="526"/>
        <v>1.2320506765761685E-4</v>
      </c>
      <c r="AR755" s="116" t="s">
        <v>870</v>
      </c>
      <c r="AS755" s="116"/>
      <c r="AT755" s="25">
        <f t="shared" si="534"/>
        <v>0.65766975961982788</v>
      </c>
      <c r="AU755" s="48">
        <f t="shared" si="513"/>
        <v>7032.902915826061</v>
      </c>
      <c r="AV755" s="25">
        <f t="shared" si="535"/>
        <v>0.31171090491423353</v>
      </c>
      <c r="AW755" s="48">
        <f t="shared" si="514"/>
        <v>3333.333333333333</v>
      </c>
      <c r="AX755" s="25">
        <f t="shared" si="536"/>
        <v>0.31171090491423353</v>
      </c>
      <c r="AY755" s="48">
        <f t="shared" si="515"/>
        <v>3333.333333333333</v>
      </c>
      <c r="AZ755" s="48">
        <f t="shared" si="516"/>
        <v>13699.569582492728</v>
      </c>
      <c r="BA755" s="25">
        <f t="shared" si="537"/>
        <v>5.1311700659313272E-4</v>
      </c>
      <c r="BC755" s="116" t="s">
        <v>1762</v>
      </c>
      <c r="BD755" s="116"/>
      <c r="BE755" s="56">
        <f t="shared" si="527"/>
        <v>0.33333333333333331</v>
      </c>
      <c r="BF755" s="48">
        <f t="shared" si="528"/>
        <v>4566.5231941642423</v>
      </c>
      <c r="BG755" s="56">
        <f t="shared" si="529"/>
        <v>0.33333333333333331</v>
      </c>
      <c r="BH755" s="48">
        <f t="shared" si="530"/>
        <v>3334.4444444444439</v>
      </c>
      <c r="BI755" s="56">
        <f t="shared" si="531"/>
        <v>0.33333333333333331</v>
      </c>
      <c r="BJ755" s="48">
        <f t="shared" si="532"/>
        <v>3334.4444444444439</v>
      </c>
      <c r="BK755" s="48">
        <f t="shared" si="517"/>
        <v>13699.569582492728</v>
      </c>
      <c r="BL755" s="51">
        <f t="shared" si="533"/>
        <v>5.131170065930668E-4</v>
      </c>
    </row>
    <row r="756" spans="2:64" x14ac:dyDescent="0.2">
      <c r="B756" s="94">
        <v>44667</v>
      </c>
      <c r="C756" s="120">
        <f t="shared" si="538"/>
        <v>210.56574541820112</v>
      </c>
      <c r="D756" s="72">
        <f t="shared" si="547"/>
        <v>1.0000000000000518E-3</v>
      </c>
      <c r="E756" s="22">
        <v>1000</v>
      </c>
      <c r="F756" s="96">
        <f t="shared" si="540"/>
        <v>210565.74541820111</v>
      </c>
      <c r="G756" s="72">
        <f t="shared" si="541"/>
        <v>0.12309713671176184</v>
      </c>
      <c r="H756" s="21">
        <v>100</v>
      </c>
      <c r="I756" s="72">
        <f t="shared" si="548"/>
        <v>0</v>
      </c>
      <c r="J756" s="22">
        <v>5000</v>
      </c>
      <c r="K756" s="96">
        <f t="shared" si="542"/>
        <v>500000</v>
      </c>
      <c r="L756" s="72">
        <f t="shared" si="543"/>
        <v>0.29230095442941273</v>
      </c>
      <c r="M756" s="21">
        <v>100</v>
      </c>
      <c r="N756" s="72">
        <f t="shared" si="549"/>
        <v>0</v>
      </c>
      <c r="O756" s="22">
        <v>10000</v>
      </c>
      <c r="P756" s="96">
        <f t="shared" si="544"/>
        <v>1000000</v>
      </c>
      <c r="Q756" s="72">
        <f t="shared" si="545"/>
        <v>0.58460190885882546</v>
      </c>
      <c r="R756" s="120">
        <f t="shared" si="546"/>
        <v>1710565.7454182012</v>
      </c>
      <c r="S756" s="99">
        <f t="shared" si="539"/>
        <v>1</v>
      </c>
      <c r="V756" s="116" t="s">
        <v>871</v>
      </c>
      <c r="W756" s="116"/>
      <c r="X756" s="72">
        <f t="shared" si="518"/>
        <v>0.13199054719221132</v>
      </c>
      <c r="Y756" s="71">
        <f t="shared" si="519"/>
        <v>1319.9879660141082</v>
      </c>
      <c r="Z756" s="72">
        <f t="shared" si="520"/>
        <v>0.31248046997062684</v>
      </c>
      <c r="AA756" s="71">
        <f t="shared" si="521"/>
        <v>3125</v>
      </c>
      <c r="AB756" s="72">
        <f t="shared" si="522"/>
        <v>0.62496093994125368</v>
      </c>
      <c r="AC756" s="71">
        <f t="shared" si="523"/>
        <v>6250</v>
      </c>
      <c r="AD756" s="71">
        <f t="shared" si="524"/>
        <v>10694.987966014109</v>
      </c>
      <c r="AE756" s="72">
        <f t="shared" si="525"/>
        <v>1.2331307992872057E-4</v>
      </c>
      <c r="AG756" s="116" t="s">
        <v>1763</v>
      </c>
      <c r="AH756" s="116"/>
      <c r="AI756" s="82">
        <f t="shared" si="506"/>
        <v>0.13199054719221132</v>
      </c>
      <c r="AJ756" s="71">
        <f t="shared" si="507"/>
        <v>1319.9879660141082</v>
      </c>
      <c r="AK756" s="117">
        <f t="shared" si="508"/>
        <v>0.31248046997062684</v>
      </c>
      <c r="AL756" s="118">
        <f t="shared" si="509"/>
        <v>3125</v>
      </c>
      <c r="AM756" s="82">
        <f t="shared" si="510"/>
        <v>0.62496093994125368</v>
      </c>
      <c r="AN756" s="71">
        <f t="shared" si="511"/>
        <v>6250</v>
      </c>
      <c r="AO756" s="71">
        <f t="shared" si="512"/>
        <v>10694.987966014109</v>
      </c>
      <c r="AP756" s="72">
        <f t="shared" si="526"/>
        <v>1.2331307992874407E-4</v>
      </c>
      <c r="AR756" s="116" t="s">
        <v>871</v>
      </c>
      <c r="AS756" s="116"/>
      <c r="AT756" s="25">
        <f t="shared" si="534"/>
        <v>0.65824625900589817</v>
      </c>
      <c r="AU756" s="48">
        <f t="shared" si="513"/>
        <v>7039.9358187418875</v>
      </c>
      <c r="AV756" s="25">
        <f t="shared" si="535"/>
        <v>0.31167247162182882</v>
      </c>
      <c r="AW756" s="48">
        <f t="shared" si="514"/>
        <v>3333.333333333333</v>
      </c>
      <c r="AX756" s="25">
        <f t="shared" si="536"/>
        <v>0.31167247162182882</v>
      </c>
      <c r="AY756" s="48">
        <f t="shared" si="515"/>
        <v>3333.333333333333</v>
      </c>
      <c r="AZ756" s="48">
        <f t="shared" si="516"/>
        <v>13706.602485408552</v>
      </c>
      <c r="BA756" s="25">
        <f t="shared" si="537"/>
        <v>5.1336670641181665E-4</v>
      </c>
      <c r="BC756" s="116" t="s">
        <v>1763</v>
      </c>
      <c r="BD756" s="116"/>
      <c r="BE756" s="56">
        <f t="shared" si="527"/>
        <v>0.33333333333333331</v>
      </c>
      <c r="BF756" s="48">
        <f t="shared" si="528"/>
        <v>4568.8674951361836</v>
      </c>
      <c r="BG756" s="56">
        <f t="shared" si="529"/>
        <v>0.33333333333333331</v>
      </c>
      <c r="BH756" s="48">
        <f t="shared" si="530"/>
        <v>3334.4444444444439</v>
      </c>
      <c r="BI756" s="56">
        <f t="shared" si="531"/>
        <v>0.33333333333333331</v>
      </c>
      <c r="BJ756" s="48">
        <f t="shared" si="532"/>
        <v>3334.4444444444439</v>
      </c>
      <c r="BK756" s="48">
        <f t="shared" si="517"/>
        <v>13706.602485408552</v>
      </c>
      <c r="BL756" s="51">
        <f t="shared" si="533"/>
        <v>5.1336670641188853E-4</v>
      </c>
    </row>
    <row r="757" spans="2:64" x14ac:dyDescent="0.2">
      <c r="B757" s="94">
        <v>44668</v>
      </c>
      <c r="C757" s="120">
        <f t="shared" si="538"/>
        <v>210.77631116361931</v>
      </c>
      <c r="D757" s="72">
        <f t="shared" si="547"/>
        <v>9.9999999999996489E-4</v>
      </c>
      <c r="E757" s="22">
        <v>1000</v>
      </c>
      <c r="F757" s="96">
        <f t="shared" si="540"/>
        <v>210776.31116361931</v>
      </c>
      <c r="G757" s="72">
        <f t="shared" si="541"/>
        <v>0.12320506765741661</v>
      </c>
      <c r="H757" s="21">
        <v>100</v>
      </c>
      <c r="I757" s="72">
        <f t="shared" si="548"/>
        <v>0</v>
      </c>
      <c r="J757" s="22">
        <v>5000</v>
      </c>
      <c r="K757" s="96">
        <f t="shared" si="542"/>
        <v>500000</v>
      </c>
      <c r="L757" s="72">
        <f t="shared" si="543"/>
        <v>0.29226497744752783</v>
      </c>
      <c r="M757" s="21">
        <v>100</v>
      </c>
      <c r="N757" s="72">
        <f t="shared" si="549"/>
        <v>0</v>
      </c>
      <c r="O757" s="22">
        <v>10000</v>
      </c>
      <c r="P757" s="96">
        <f t="shared" si="544"/>
        <v>1000000</v>
      </c>
      <c r="Q757" s="72">
        <f t="shared" si="545"/>
        <v>0.58452995489505566</v>
      </c>
      <c r="R757" s="120">
        <f t="shared" si="546"/>
        <v>1710776.3111636192</v>
      </c>
      <c r="S757" s="99">
        <f t="shared" si="539"/>
        <v>1</v>
      </c>
      <c r="V757" s="116" t="s">
        <v>872</v>
      </c>
      <c r="W757" s="116"/>
      <c r="X757" s="72">
        <f t="shared" si="518"/>
        <v>0.13212253773940349</v>
      </c>
      <c r="Y757" s="71">
        <f t="shared" si="519"/>
        <v>1321.3079539801222</v>
      </c>
      <c r="Z757" s="72">
        <f t="shared" si="520"/>
        <v>0.31248046997062684</v>
      </c>
      <c r="AA757" s="71">
        <f t="shared" si="521"/>
        <v>3125</v>
      </c>
      <c r="AB757" s="72">
        <f t="shared" si="522"/>
        <v>0.62496093994125368</v>
      </c>
      <c r="AC757" s="71">
        <f t="shared" si="523"/>
        <v>6250</v>
      </c>
      <c r="AD757" s="71">
        <f t="shared" si="524"/>
        <v>10696.307953980122</v>
      </c>
      <c r="AE757" s="72">
        <f t="shared" si="525"/>
        <v>1.2342117356352948E-4</v>
      </c>
      <c r="AG757" s="116" t="s">
        <v>1764</v>
      </c>
      <c r="AH757" s="116"/>
      <c r="AI757" s="82">
        <f t="shared" ref="AI757:AI820" si="550">X757</f>
        <v>0.13212253773940349</v>
      </c>
      <c r="AJ757" s="71">
        <f t="shared" ref="AJ757:AJ820" si="551">Y757</f>
        <v>1321.3079539801222</v>
      </c>
      <c r="AK757" s="117">
        <f t="shared" ref="AK757:AK820" si="552">Z757</f>
        <v>0.31248046997062684</v>
      </c>
      <c r="AL757" s="118">
        <f t="shared" ref="AL757:AL820" si="553">AA757</f>
        <v>3125</v>
      </c>
      <c r="AM757" s="82">
        <f t="shared" ref="AM757:AM820" si="554">AB757</f>
        <v>0.62496093994125368</v>
      </c>
      <c r="AN757" s="71">
        <f t="shared" ref="AN757:AN820" si="555">AC757</f>
        <v>6250</v>
      </c>
      <c r="AO757" s="71">
        <f t="shared" ref="AO757:AO820" si="556">AD757</f>
        <v>10696.307953980122</v>
      </c>
      <c r="AP757" s="72">
        <f t="shared" si="526"/>
        <v>1.2342117356345383E-4</v>
      </c>
      <c r="AR757" s="116" t="s">
        <v>872</v>
      </c>
      <c r="AS757" s="116"/>
      <c r="AT757" s="25">
        <f t="shared" si="534"/>
        <v>0.65882319253331079</v>
      </c>
      <c r="AU757" s="48">
        <f t="shared" ref="AU757:AU820" si="557">AU756*(1+D760)</f>
        <v>7046.975754560629</v>
      </c>
      <c r="AV757" s="25">
        <f t="shared" si="535"/>
        <v>0.31163400938666802</v>
      </c>
      <c r="AW757" s="48">
        <f t="shared" ref="AW757:AW820" si="558">AW756*(1+I760)</f>
        <v>3333.333333333333</v>
      </c>
      <c r="AX757" s="25">
        <f t="shared" si="536"/>
        <v>0.31163400938666802</v>
      </c>
      <c r="AY757" s="48">
        <f t="shared" ref="AY757:AY820" si="559">AY756*(1+N760)</f>
        <v>3333.333333333333</v>
      </c>
      <c r="AZ757" s="48">
        <f t="shared" ref="AZ757:AZ820" si="560">AU757+AW757+AY757</f>
        <v>13713.642421227294</v>
      </c>
      <c r="BA757" s="25">
        <f t="shared" si="537"/>
        <v>5.1361639955902903E-4</v>
      </c>
      <c r="BC757" s="116" t="s">
        <v>1764</v>
      </c>
      <c r="BD757" s="116"/>
      <c r="BE757" s="56">
        <f t="shared" si="527"/>
        <v>0.33333333333333331</v>
      </c>
      <c r="BF757" s="48">
        <f t="shared" si="528"/>
        <v>4571.214140409098</v>
      </c>
      <c r="BG757" s="56">
        <f t="shared" si="529"/>
        <v>0.33333333333333331</v>
      </c>
      <c r="BH757" s="48">
        <f t="shared" si="530"/>
        <v>3334.4444444444439</v>
      </c>
      <c r="BI757" s="56">
        <f t="shared" si="531"/>
        <v>0.33333333333333331</v>
      </c>
      <c r="BJ757" s="48">
        <f t="shared" si="532"/>
        <v>3334.4444444444439</v>
      </c>
      <c r="BK757" s="48">
        <f t="shared" ref="BK757:BK820" si="561">AZ757</f>
        <v>13713.642421227294</v>
      </c>
      <c r="BL757" s="51">
        <f t="shared" si="533"/>
        <v>5.1361639955893601E-4</v>
      </c>
    </row>
    <row r="758" spans="2:64" x14ac:dyDescent="0.2">
      <c r="B758" s="94">
        <v>44669</v>
      </c>
      <c r="C758" s="120">
        <f t="shared" si="538"/>
        <v>210.98708747478292</v>
      </c>
      <c r="D758" s="72">
        <f t="shared" si="547"/>
        <v>9.9999999999997096E-4</v>
      </c>
      <c r="E758" s="22">
        <v>1000</v>
      </c>
      <c r="F758" s="96">
        <f t="shared" si="540"/>
        <v>210987.08747478292</v>
      </c>
      <c r="G758" s="72">
        <f t="shared" si="541"/>
        <v>0.12331307992871834</v>
      </c>
      <c r="H758" s="21">
        <v>100</v>
      </c>
      <c r="I758" s="72">
        <f t="shared" si="548"/>
        <v>0</v>
      </c>
      <c r="J758" s="22">
        <v>5000</v>
      </c>
      <c r="K758" s="96">
        <f t="shared" si="542"/>
        <v>500000</v>
      </c>
      <c r="L758" s="72">
        <f t="shared" si="543"/>
        <v>0.29222897335709386</v>
      </c>
      <c r="M758" s="21">
        <v>100</v>
      </c>
      <c r="N758" s="72">
        <f t="shared" si="549"/>
        <v>0</v>
      </c>
      <c r="O758" s="22">
        <v>10000</v>
      </c>
      <c r="P758" s="96">
        <f t="shared" si="544"/>
        <v>1000000</v>
      </c>
      <c r="Q758" s="72">
        <f t="shared" si="545"/>
        <v>0.58445794671418771</v>
      </c>
      <c r="R758" s="120">
        <f t="shared" si="546"/>
        <v>1710987.087474783</v>
      </c>
      <c r="S758" s="99">
        <f t="shared" si="539"/>
        <v>0.99999999999999989</v>
      </c>
      <c r="V758" s="116" t="s">
        <v>873</v>
      </c>
      <c r="W758" s="116"/>
      <c r="X758" s="72">
        <f t="shared" si="518"/>
        <v>0.13225466027714292</v>
      </c>
      <c r="Y758" s="71">
        <f t="shared" si="519"/>
        <v>1322.6292619341023</v>
      </c>
      <c r="Z758" s="72">
        <f t="shared" si="520"/>
        <v>0.31248046997062684</v>
      </c>
      <c r="AA758" s="71">
        <f t="shared" si="521"/>
        <v>3125</v>
      </c>
      <c r="AB758" s="72">
        <f t="shared" si="522"/>
        <v>0.62496093994125368</v>
      </c>
      <c r="AC758" s="71">
        <f t="shared" si="523"/>
        <v>6250</v>
      </c>
      <c r="AD758" s="71">
        <f t="shared" si="524"/>
        <v>10697.629261934102</v>
      </c>
      <c r="AE758" s="72">
        <f t="shared" si="525"/>
        <v>1.2352934859999104E-4</v>
      </c>
      <c r="AG758" s="116" t="s">
        <v>1765</v>
      </c>
      <c r="AH758" s="116"/>
      <c r="AI758" s="82">
        <f t="shared" si="550"/>
        <v>0.13225466027714292</v>
      </c>
      <c r="AJ758" s="71">
        <f t="shared" si="551"/>
        <v>1322.6292619341023</v>
      </c>
      <c r="AK758" s="117">
        <f t="shared" si="552"/>
        <v>0.31248046997062684</v>
      </c>
      <c r="AL758" s="118">
        <f t="shared" si="553"/>
        <v>3125</v>
      </c>
      <c r="AM758" s="82">
        <f t="shared" si="554"/>
        <v>0.62496093994125368</v>
      </c>
      <c r="AN758" s="71">
        <f t="shared" si="555"/>
        <v>6250</v>
      </c>
      <c r="AO758" s="71">
        <f t="shared" si="556"/>
        <v>10697.629261934102</v>
      </c>
      <c r="AP758" s="72">
        <f t="shared" si="526"/>
        <v>1.235293485999378E-4</v>
      </c>
      <c r="AR758" s="116" t="s">
        <v>873</v>
      </c>
      <c r="AS758" s="116"/>
      <c r="AT758" s="25">
        <f t="shared" si="534"/>
        <v>0.65940056040415074</v>
      </c>
      <c r="AU758" s="48">
        <f t="shared" si="557"/>
        <v>7054.0227303151887</v>
      </c>
      <c r="AV758" s="25">
        <f t="shared" si="535"/>
        <v>0.3115955181952787</v>
      </c>
      <c r="AW758" s="48">
        <f t="shared" si="558"/>
        <v>3333.333333333333</v>
      </c>
      <c r="AX758" s="25">
        <f t="shared" si="536"/>
        <v>0.3115955181952787</v>
      </c>
      <c r="AY758" s="48">
        <f t="shared" si="559"/>
        <v>3333.333333333333</v>
      </c>
      <c r="AZ758" s="48">
        <f t="shared" si="560"/>
        <v>13720.689396981856</v>
      </c>
      <c r="BA758" s="25">
        <f t="shared" si="537"/>
        <v>5.138660859097205E-4</v>
      </c>
      <c r="BC758" s="116" t="s">
        <v>1765</v>
      </c>
      <c r="BD758" s="116"/>
      <c r="BE758" s="56">
        <f t="shared" si="527"/>
        <v>0.33333333333333331</v>
      </c>
      <c r="BF758" s="48">
        <f t="shared" si="528"/>
        <v>4573.5631323272846</v>
      </c>
      <c r="BG758" s="56">
        <f t="shared" si="529"/>
        <v>0.33333333333333331</v>
      </c>
      <c r="BH758" s="48">
        <f t="shared" si="530"/>
        <v>3334.4444444444439</v>
      </c>
      <c r="BI758" s="56">
        <f t="shared" si="531"/>
        <v>0.33333333333333331</v>
      </c>
      <c r="BJ758" s="48">
        <f t="shared" si="532"/>
        <v>3334.4444444444439</v>
      </c>
      <c r="BK758" s="48">
        <f t="shared" si="561"/>
        <v>13720.689396981856</v>
      </c>
      <c r="BL758" s="51">
        <f t="shared" si="533"/>
        <v>5.1386608590964222E-4</v>
      </c>
    </row>
    <row r="759" spans="2:64" x14ac:dyDescent="0.2">
      <c r="B759" s="94">
        <v>44670</v>
      </c>
      <c r="C759" s="120">
        <f t="shared" si="538"/>
        <v>211.19807456225772</v>
      </c>
      <c r="D759" s="72">
        <f t="shared" si="547"/>
        <v>1.0000000000000393E-3</v>
      </c>
      <c r="E759" s="22">
        <v>1000</v>
      </c>
      <c r="F759" s="96">
        <f t="shared" si="540"/>
        <v>211198.07456225771</v>
      </c>
      <c r="G759" s="72">
        <f t="shared" si="541"/>
        <v>0.12342117356360653</v>
      </c>
      <c r="H759" s="21">
        <v>100</v>
      </c>
      <c r="I759" s="72">
        <f t="shared" si="548"/>
        <v>0</v>
      </c>
      <c r="J759" s="22">
        <v>5000</v>
      </c>
      <c r="K759" s="96">
        <f t="shared" si="542"/>
        <v>500000</v>
      </c>
      <c r="L759" s="72">
        <f t="shared" si="543"/>
        <v>0.29219294214546448</v>
      </c>
      <c r="M759" s="21">
        <v>100</v>
      </c>
      <c r="N759" s="72">
        <f t="shared" si="549"/>
        <v>0</v>
      </c>
      <c r="O759" s="22">
        <v>10000</v>
      </c>
      <c r="P759" s="96">
        <f t="shared" si="544"/>
        <v>1000000</v>
      </c>
      <c r="Q759" s="72">
        <f t="shared" si="545"/>
        <v>0.58438588429092897</v>
      </c>
      <c r="R759" s="120">
        <f t="shared" si="546"/>
        <v>1711198.0745622576</v>
      </c>
      <c r="S759" s="99">
        <f t="shared" si="539"/>
        <v>1</v>
      </c>
      <c r="V759" s="116" t="s">
        <v>874</v>
      </c>
      <c r="W759" s="116"/>
      <c r="X759" s="72">
        <f t="shared" si="518"/>
        <v>0.13238691493742005</v>
      </c>
      <c r="Y759" s="71">
        <f t="shared" si="519"/>
        <v>1323.9518911960365</v>
      </c>
      <c r="Z759" s="72">
        <f t="shared" si="520"/>
        <v>0.31248046997062684</v>
      </c>
      <c r="AA759" s="71">
        <f t="shared" si="521"/>
        <v>3125</v>
      </c>
      <c r="AB759" s="72">
        <f t="shared" si="522"/>
        <v>0.62496093994125368</v>
      </c>
      <c r="AC759" s="71">
        <f t="shared" si="523"/>
        <v>6250</v>
      </c>
      <c r="AD759" s="71">
        <f t="shared" si="524"/>
        <v>10698.951891196037</v>
      </c>
      <c r="AE759" s="72">
        <f t="shared" si="525"/>
        <v>1.2363760507583528E-4</v>
      </c>
      <c r="AG759" s="116" t="s">
        <v>1766</v>
      </c>
      <c r="AH759" s="116"/>
      <c r="AI759" s="82">
        <f t="shared" si="550"/>
        <v>0.13238691493742005</v>
      </c>
      <c r="AJ759" s="71">
        <f t="shared" si="551"/>
        <v>1323.9518911960365</v>
      </c>
      <c r="AK759" s="117">
        <f t="shared" si="552"/>
        <v>0.31248046997062684</v>
      </c>
      <c r="AL759" s="118">
        <f t="shared" si="553"/>
        <v>3125</v>
      </c>
      <c r="AM759" s="82">
        <f t="shared" si="554"/>
        <v>0.62496093994125368</v>
      </c>
      <c r="AN759" s="71">
        <f t="shared" si="555"/>
        <v>6250</v>
      </c>
      <c r="AO759" s="71">
        <f t="shared" si="556"/>
        <v>10698.951891196037</v>
      </c>
      <c r="AP759" s="72">
        <f t="shared" si="526"/>
        <v>1.2363760507594357E-4</v>
      </c>
      <c r="AR759" s="116" t="s">
        <v>874</v>
      </c>
      <c r="AS759" s="116"/>
      <c r="AT759" s="25">
        <f t="shared" si="534"/>
        <v>0.65997836282037403</v>
      </c>
      <c r="AU759" s="48">
        <f t="shared" si="557"/>
        <v>7061.076753045505</v>
      </c>
      <c r="AV759" s="25">
        <f t="shared" si="535"/>
        <v>0.31155699803419712</v>
      </c>
      <c r="AW759" s="48">
        <f t="shared" si="558"/>
        <v>3333.333333333333</v>
      </c>
      <c r="AX759" s="25">
        <f t="shared" si="536"/>
        <v>0.31155699803419712</v>
      </c>
      <c r="AY759" s="48">
        <f t="shared" si="559"/>
        <v>3333.333333333333</v>
      </c>
      <c r="AZ759" s="48">
        <f t="shared" si="560"/>
        <v>13727.743419712169</v>
      </c>
      <c r="BA759" s="25">
        <f t="shared" si="537"/>
        <v>5.1411576533940534E-4</v>
      </c>
      <c r="BC759" s="116" t="s">
        <v>1766</v>
      </c>
      <c r="BD759" s="116"/>
      <c r="BE759" s="56">
        <f t="shared" si="527"/>
        <v>0.33333333333333331</v>
      </c>
      <c r="BF759" s="48">
        <f t="shared" si="528"/>
        <v>4575.9144732373898</v>
      </c>
      <c r="BG759" s="56">
        <f t="shared" si="529"/>
        <v>0.33333333333333331</v>
      </c>
      <c r="BH759" s="48">
        <f t="shared" si="530"/>
        <v>3334.4444444444439</v>
      </c>
      <c r="BI759" s="56">
        <f t="shared" si="531"/>
        <v>0.33333333333333331</v>
      </c>
      <c r="BJ759" s="48">
        <f t="shared" si="532"/>
        <v>3334.4444444444439</v>
      </c>
      <c r="BK759" s="48">
        <f t="shared" si="561"/>
        <v>13727.743419712169</v>
      </c>
      <c r="BL759" s="51">
        <f t="shared" si="533"/>
        <v>5.1411576533944014E-4</v>
      </c>
    </row>
    <row r="760" spans="2:64" x14ac:dyDescent="0.2">
      <c r="B760" s="94">
        <v>44671</v>
      </c>
      <c r="C760" s="120">
        <f t="shared" si="538"/>
        <v>211.40927263681996</v>
      </c>
      <c r="D760" s="72">
        <f t="shared" si="547"/>
        <v>9.9999999999995145E-4</v>
      </c>
      <c r="E760" s="22">
        <v>1000</v>
      </c>
      <c r="F760" s="96">
        <f t="shared" si="540"/>
        <v>211409.27263681995</v>
      </c>
      <c r="G760" s="72">
        <f t="shared" si="541"/>
        <v>0.12352934859999636</v>
      </c>
      <c r="H760" s="21">
        <v>100</v>
      </c>
      <c r="I760" s="72">
        <f t="shared" si="548"/>
        <v>0</v>
      </c>
      <c r="J760" s="22">
        <v>5000</v>
      </c>
      <c r="K760" s="96">
        <f t="shared" si="542"/>
        <v>500000</v>
      </c>
      <c r="L760" s="72">
        <f t="shared" si="543"/>
        <v>0.29215688380000121</v>
      </c>
      <c r="M760" s="21">
        <v>100</v>
      </c>
      <c r="N760" s="72">
        <f t="shared" si="549"/>
        <v>0</v>
      </c>
      <c r="O760" s="22">
        <v>10000</v>
      </c>
      <c r="P760" s="96">
        <f t="shared" si="544"/>
        <v>1000000</v>
      </c>
      <c r="Q760" s="72">
        <f t="shared" si="545"/>
        <v>0.58431376760000242</v>
      </c>
      <c r="R760" s="120">
        <f t="shared" si="546"/>
        <v>1711409.2726368201</v>
      </c>
      <c r="S760" s="99">
        <f t="shared" si="539"/>
        <v>1</v>
      </c>
      <c r="V760" s="116" t="s">
        <v>875</v>
      </c>
      <c r="W760" s="116"/>
      <c r="X760" s="72">
        <f t="shared" si="518"/>
        <v>0.1325193018523575</v>
      </c>
      <c r="Y760" s="71">
        <f t="shared" si="519"/>
        <v>1325.2758430872327</v>
      </c>
      <c r="Z760" s="72">
        <f t="shared" si="520"/>
        <v>0.31248046997062684</v>
      </c>
      <c r="AA760" s="71">
        <f t="shared" si="521"/>
        <v>3125</v>
      </c>
      <c r="AB760" s="72">
        <f t="shared" si="522"/>
        <v>0.62496093994125368</v>
      </c>
      <c r="AC760" s="71">
        <f t="shared" si="523"/>
        <v>6250</v>
      </c>
      <c r="AD760" s="71">
        <f t="shared" si="524"/>
        <v>10700.275843087233</v>
      </c>
      <c r="AE760" s="72">
        <f t="shared" si="525"/>
        <v>1.2374594302881479E-4</v>
      </c>
      <c r="AG760" s="116" t="s">
        <v>1767</v>
      </c>
      <c r="AH760" s="116"/>
      <c r="AI760" s="82">
        <f t="shared" si="550"/>
        <v>0.1325193018523575</v>
      </c>
      <c r="AJ760" s="71">
        <f t="shared" si="551"/>
        <v>1325.2758430872327</v>
      </c>
      <c r="AK760" s="117">
        <f t="shared" si="552"/>
        <v>0.31248046997062684</v>
      </c>
      <c r="AL760" s="118">
        <f t="shared" si="553"/>
        <v>3125</v>
      </c>
      <c r="AM760" s="82">
        <f t="shared" si="554"/>
        <v>0.62496093994125368</v>
      </c>
      <c r="AN760" s="71">
        <f t="shared" si="555"/>
        <v>6250</v>
      </c>
      <c r="AO760" s="71">
        <f t="shared" si="556"/>
        <v>10700.275843087233</v>
      </c>
      <c r="AP760" s="72">
        <f t="shared" si="526"/>
        <v>1.2374594302877462E-4</v>
      </c>
      <c r="AR760" s="116" t="s">
        <v>875</v>
      </c>
      <c r="AS760" s="116"/>
      <c r="AT760" s="25">
        <f t="shared" si="534"/>
        <v>0.66055659998380556</v>
      </c>
      <c r="AU760" s="48">
        <f t="shared" si="557"/>
        <v>7068.1378297985511</v>
      </c>
      <c r="AV760" s="25">
        <f t="shared" si="535"/>
        <v>0.31151844888996832</v>
      </c>
      <c r="AW760" s="48">
        <f t="shared" si="558"/>
        <v>3333.333333333333</v>
      </c>
      <c r="AX760" s="25">
        <f t="shared" si="536"/>
        <v>0.31151844888996832</v>
      </c>
      <c r="AY760" s="48">
        <f t="shared" si="559"/>
        <v>3333.333333333333</v>
      </c>
      <c r="AZ760" s="48">
        <f t="shared" si="560"/>
        <v>13734.804496465218</v>
      </c>
      <c r="BA760" s="25">
        <f t="shared" si="537"/>
        <v>5.1436543772442444E-4</v>
      </c>
      <c r="BC760" s="116" t="s">
        <v>1767</v>
      </c>
      <c r="BD760" s="116"/>
      <c r="BE760" s="56">
        <f t="shared" si="527"/>
        <v>0.33333333333333331</v>
      </c>
      <c r="BF760" s="48">
        <f t="shared" si="528"/>
        <v>4578.2681654884054</v>
      </c>
      <c r="BG760" s="56">
        <f t="shared" si="529"/>
        <v>0.33333333333333331</v>
      </c>
      <c r="BH760" s="48">
        <f t="shared" si="530"/>
        <v>3334.4444444444439</v>
      </c>
      <c r="BI760" s="56">
        <f t="shared" si="531"/>
        <v>0.33333333333333331</v>
      </c>
      <c r="BJ760" s="48">
        <f t="shared" si="532"/>
        <v>3334.4444444444439</v>
      </c>
      <c r="BK760" s="48">
        <f t="shared" si="561"/>
        <v>13734.804496465218</v>
      </c>
      <c r="BL760" s="51">
        <f t="shared" si="533"/>
        <v>5.1436543772442889E-4</v>
      </c>
    </row>
    <row r="761" spans="2:64" x14ac:dyDescent="0.2">
      <c r="B761" s="94">
        <v>44672</v>
      </c>
      <c r="C761" s="120">
        <f t="shared" si="538"/>
        <v>211.62068190945678</v>
      </c>
      <c r="D761" s="72">
        <f t="shared" si="547"/>
        <v>9.999999999999727E-4</v>
      </c>
      <c r="E761" s="22">
        <v>1000</v>
      </c>
      <c r="F761" s="96">
        <f t="shared" si="540"/>
        <v>211620.68190945679</v>
      </c>
      <c r="G761" s="72">
        <f t="shared" si="541"/>
        <v>0.12363760507577889</v>
      </c>
      <c r="H761" s="21">
        <v>100</v>
      </c>
      <c r="I761" s="72">
        <f t="shared" si="548"/>
        <v>0</v>
      </c>
      <c r="J761" s="22">
        <v>5000</v>
      </c>
      <c r="K761" s="96">
        <f t="shared" si="542"/>
        <v>500000</v>
      </c>
      <c r="L761" s="72">
        <f t="shared" si="543"/>
        <v>0.29212079830807369</v>
      </c>
      <c r="M761" s="21">
        <v>100</v>
      </c>
      <c r="N761" s="72">
        <f t="shared" si="549"/>
        <v>0</v>
      </c>
      <c r="O761" s="22">
        <v>10000</v>
      </c>
      <c r="P761" s="96">
        <f t="shared" si="544"/>
        <v>1000000</v>
      </c>
      <c r="Q761" s="72">
        <f t="shared" si="545"/>
        <v>0.58424159661614739</v>
      </c>
      <c r="R761" s="120">
        <f t="shared" si="546"/>
        <v>1711620.6819094568</v>
      </c>
      <c r="S761" s="99">
        <f t="shared" si="539"/>
        <v>1</v>
      </c>
      <c r="V761" s="116" t="s">
        <v>876</v>
      </c>
      <c r="W761" s="116"/>
      <c r="X761" s="72">
        <f t="shared" si="518"/>
        <v>0.13265182115420984</v>
      </c>
      <c r="Y761" s="71">
        <f t="shared" si="519"/>
        <v>1326.6011189303199</v>
      </c>
      <c r="Z761" s="72">
        <f t="shared" si="520"/>
        <v>0.31248046997062684</v>
      </c>
      <c r="AA761" s="71">
        <f t="shared" si="521"/>
        <v>3125</v>
      </c>
      <c r="AB761" s="72">
        <f t="shared" si="522"/>
        <v>0.62496093994125368</v>
      </c>
      <c r="AC761" s="71">
        <f t="shared" si="523"/>
        <v>6250</v>
      </c>
      <c r="AD761" s="71">
        <f t="shared" si="524"/>
        <v>10701.601118930321</v>
      </c>
      <c r="AE761" s="72">
        <f t="shared" si="525"/>
        <v>1.2385436249704436E-4</v>
      </c>
      <c r="AG761" s="116" t="s">
        <v>1768</v>
      </c>
      <c r="AH761" s="116"/>
      <c r="AI761" s="82">
        <f t="shared" si="550"/>
        <v>0.13265182115420984</v>
      </c>
      <c r="AJ761" s="71">
        <f t="shared" si="551"/>
        <v>1326.6011189303199</v>
      </c>
      <c r="AK761" s="117">
        <f t="shared" si="552"/>
        <v>0.31248046997062684</v>
      </c>
      <c r="AL761" s="118">
        <f t="shared" si="553"/>
        <v>3125</v>
      </c>
      <c r="AM761" s="82">
        <f t="shared" si="554"/>
        <v>0.62496093994125368</v>
      </c>
      <c r="AN761" s="71">
        <f t="shared" si="555"/>
        <v>6250</v>
      </c>
      <c r="AO761" s="71">
        <f t="shared" si="556"/>
        <v>10701.601118930321</v>
      </c>
      <c r="AP761" s="72">
        <f t="shared" si="526"/>
        <v>1.2385436249706672E-4</v>
      </c>
      <c r="AR761" s="116" t="s">
        <v>876</v>
      </c>
      <c r="AS761" s="116"/>
      <c r="AT761" s="25">
        <f t="shared" si="534"/>
        <v>0.66113527209613954</v>
      </c>
      <c r="AU761" s="48">
        <f t="shared" si="557"/>
        <v>7075.2059676283488</v>
      </c>
      <c r="AV761" s="25">
        <f t="shared" si="535"/>
        <v>0.31147987074914607</v>
      </c>
      <c r="AW761" s="48">
        <f t="shared" si="558"/>
        <v>3333.333333333333</v>
      </c>
      <c r="AX761" s="25">
        <f t="shared" si="536"/>
        <v>0.31147987074914607</v>
      </c>
      <c r="AY761" s="48">
        <f t="shared" si="559"/>
        <v>3333.333333333333</v>
      </c>
      <c r="AZ761" s="48">
        <f t="shared" si="560"/>
        <v>13741.872634295014</v>
      </c>
      <c r="BA761" s="25">
        <f t="shared" si="537"/>
        <v>5.14615102939029E-4</v>
      </c>
      <c r="BC761" s="116" t="s">
        <v>1768</v>
      </c>
      <c r="BD761" s="116"/>
      <c r="BE761" s="56">
        <f t="shared" si="527"/>
        <v>0.33333333333333331</v>
      </c>
      <c r="BF761" s="48">
        <f t="shared" si="528"/>
        <v>4580.624211431671</v>
      </c>
      <c r="BG761" s="56">
        <f t="shared" si="529"/>
        <v>0.33333333333333331</v>
      </c>
      <c r="BH761" s="48">
        <f t="shared" si="530"/>
        <v>3334.4444444444439</v>
      </c>
      <c r="BI761" s="56">
        <f t="shared" si="531"/>
        <v>0.33333333333333331</v>
      </c>
      <c r="BJ761" s="48">
        <f t="shared" si="532"/>
        <v>3334.4444444444439</v>
      </c>
      <c r="BK761" s="48">
        <f t="shared" si="561"/>
        <v>13741.872634295014</v>
      </c>
      <c r="BL761" s="51">
        <f t="shared" si="533"/>
        <v>5.146151029389312E-4</v>
      </c>
    </row>
    <row r="762" spans="2:64" x14ac:dyDescent="0.2">
      <c r="B762" s="94">
        <v>44673</v>
      </c>
      <c r="C762" s="120">
        <f t="shared" si="538"/>
        <v>211.83230259136624</v>
      </c>
      <c r="D762" s="72">
        <f t="shared" si="547"/>
        <v>1.0000000000000421E-3</v>
      </c>
      <c r="E762" s="22">
        <v>1000</v>
      </c>
      <c r="F762" s="96">
        <f t="shared" si="540"/>
        <v>211832.30259136626</v>
      </c>
      <c r="G762" s="72">
        <f t="shared" si="541"/>
        <v>0.12374594302882075</v>
      </c>
      <c r="H762" s="21">
        <v>100</v>
      </c>
      <c r="I762" s="72">
        <f t="shared" si="548"/>
        <v>0</v>
      </c>
      <c r="J762" s="22">
        <v>5000</v>
      </c>
      <c r="K762" s="96">
        <f t="shared" si="542"/>
        <v>500000</v>
      </c>
      <c r="L762" s="72">
        <f t="shared" si="543"/>
        <v>0.29208468565705975</v>
      </c>
      <c r="M762" s="21">
        <v>100</v>
      </c>
      <c r="N762" s="72">
        <f t="shared" si="549"/>
        <v>0</v>
      </c>
      <c r="O762" s="22">
        <v>10000</v>
      </c>
      <c r="P762" s="96">
        <f t="shared" si="544"/>
        <v>1000000</v>
      </c>
      <c r="Q762" s="72">
        <f t="shared" si="545"/>
        <v>0.5841693713141195</v>
      </c>
      <c r="R762" s="120">
        <f t="shared" si="546"/>
        <v>1711832.3025913662</v>
      </c>
      <c r="S762" s="99">
        <f t="shared" si="539"/>
        <v>1</v>
      </c>
      <c r="V762" s="116" t="s">
        <v>877</v>
      </c>
      <c r="W762" s="116"/>
      <c r="X762" s="72">
        <f t="shared" si="518"/>
        <v>0.13278447297536408</v>
      </c>
      <c r="Y762" s="71">
        <f t="shared" si="519"/>
        <v>1327.9277200492504</v>
      </c>
      <c r="Z762" s="72">
        <f t="shared" si="520"/>
        <v>0.31248046997062684</v>
      </c>
      <c r="AA762" s="71">
        <f t="shared" si="521"/>
        <v>3125</v>
      </c>
      <c r="AB762" s="72">
        <f t="shared" si="522"/>
        <v>0.62496093994125368</v>
      </c>
      <c r="AC762" s="71">
        <f t="shared" si="523"/>
        <v>6250</v>
      </c>
      <c r="AD762" s="71">
        <f t="shared" si="524"/>
        <v>10702.927720049251</v>
      </c>
      <c r="AE762" s="72">
        <f t="shared" si="525"/>
        <v>1.2396286351798078E-4</v>
      </c>
      <c r="AG762" s="116" t="s">
        <v>1769</v>
      </c>
      <c r="AH762" s="116"/>
      <c r="AI762" s="82">
        <f t="shared" si="550"/>
        <v>0.13278447297536408</v>
      </c>
      <c r="AJ762" s="71">
        <f t="shared" si="551"/>
        <v>1327.9277200492504</v>
      </c>
      <c r="AK762" s="117">
        <f t="shared" si="552"/>
        <v>0.31248046997062684</v>
      </c>
      <c r="AL762" s="118">
        <f t="shared" si="553"/>
        <v>3125</v>
      </c>
      <c r="AM762" s="82">
        <f t="shared" si="554"/>
        <v>0.62496093994125368</v>
      </c>
      <c r="AN762" s="71">
        <f t="shared" si="555"/>
        <v>6250</v>
      </c>
      <c r="AO762" s="71">
        <f t="shared" si="556"/>
        <v>10702.927720049251</v>
      </c>
      <c r="AP762" s="72">
        <f t="shared" si="526"/>
        <v>1.2396286351790131E-4</v>
      </c>
      <c r="AR762" s="116" t="s">
        <v>877</v>
      </c>
      <c r="AS762" s="116"/>
      <c r="AT762" s="25">
        <f t="shared" si="534"/>
        <v>0.6617143793589394</v>
      </c>
      <c r="AU762" s="48">
        <f t="shared" si="557"/>
        <v>7082.2811735959776</v>
      </c>
      <c r="AV762" s="25">
        <f t="shared" si="535"/>
        <v>0.31144126359829272</v>
      </c>
      <c r="AW762" s="48">
        <f t="shared" si="558"/>
        <v>3333.333333333333</v>
      </c>
      <c r="AX762" s="25">
        <f t="shared" si="536"/>
        <v>0.31144126359829272</v>
      </c>
      <c r="AY762" s="48">
        <f t="shared" si="559"/>
        <v>3333.333333333333</v>
      </c>
      <c r="AZ762" s="48">
        <f t="shared" si="560"/>
        <v>13748.947840262645</v>
      </c>
      <c r="BA762" s="25">
        <f t="shared" si="537"/>
        <v>5.1486476086041685E-4</v>
      </c>
      <c r="BC762" s="116" t="s">
        <v>1769</v>
      </c>
      <c r="BD762" s="116"/>
      <c r="BE762" s="56">
        <f t="shared" si="527"/>
        <v>0.33333333333333331</v>
      </c>
      <c r="BF762" s="48">
        <f t="shared" si="528"/>
        <v>4582.9826134208815</v>
      </c>
      <c r="BG762" s="56">
        <f t="shared" si="529"/>
        <v>0.33333333333333331</v>
      </c>
      <c r="BH762" s="48">
        <f t="shared" si="530"/>
        <v>3334.4444444444439</v>
      </c>
      <c r="BI762" s="56">
        <f t="shared" si="531"/>
        <v>0.33333333333333331</v>
      </c>
      <c r="BJ762" s="48">
        <f t="shared" si="532"/>
        <v>3334.4444444444439</v>
      </c>
      <c r="BK762" s="48">
        <f t="shared" si="561"/>
        <v>13748.947840262645</v>
      </c>
      <c r="BL762" s="51">
        <f t="shared" si="533"/>
        <v>5.1486476086037847E-4</v>
      </c>
    </row>
    <row r="763" spans="2:64" x14ac:dyDescent="0.2">
      <c r="B763" s="94">
        <v>44674</v>
      </c>
      <c r="C763" s="120">
        <f t="shared" si="538"/>
        <v>212.04413489395762</v>
      </c>
      <c r="D763" s="72">
        <f t="shared" si="547"/>
        <v>1.0000000000000427E-3</v>
      </c>
      <c r="E763" s="22">
        <v>1000</v>
      </c>
      <c r="F763" s="96">
        <f t="shared" si="540"/>
        <v>212044.13489395761</v>
      </c>
      <c r="G763" s="72">
        <f t="shared" si="541"/>
        <v>0.12385436249696416</v>
      </c>
      <c r="H763" s="21">
        <v>100</v>
      </c>
      <c r="I763" s="72">
        <f t="shared" si="548"/>
        <v>0</v>
      </c>
      <c r="J763" s="22">
        <v>5000</v>
      </c>
      <c r="K763" s="96">
        <f t="shared" si="542"/>
        <v>500000</v>
      </c>
      <c r="L763" s="72">
        <f t="shared" si="543"/>
        <v>0.29204854583434531</v>
      </c>
      <c r="M763" s="21">
        <v>100</v>
      </c>
      <c r="N763" s="72">
        <f t="shared" si="549"/>
        <v>0</v>
      </c>
      <c r="O763" s="22">
        <v>10000</v>
      </c>
      <c r="P763" s="96">
        <f t="shared" si="544"/>
        <v>1000000</v>
      </c>
      <c r="Q763" s="72">
        <f t="shared" si="545"/>
        <v>0.58409709166869062</v>
      </c>
      <c r="R763" s="120">
        <f t="shared" si="546"/>
        <v>1712044.1348939575</v>
      </c>
      <c r="S763" s="99">
        <f t="shared" si="539"/>
        <v>1</v>
      </c>
      <c r="V763" s="116" t="s">
        <v>878</v>
      </c>
      <c r="W763" s="116"/>
      <c r="X763" s="72">
        <f t="shared" si="518"/>
        <v>0.13291725744833946</v>
      </c>
      <c r="Y763" s="71">
        <f t="shared" si="519"/>
        <v>1329.2556477692999</v>
      </c>
      <c r="Z763" s="72">
        <f t="shared" si="520"/>
        <v>0.31248046997062684</v>
      </c>
      <c r="AA763" s="71">
        <f t="shared" si="521"/>
        <v>3125</v>
      </c>
      <c r="AB763" s="72">
        <f t="shared" si="522"/>
        <v>0.62496093994125368</v>
      </c>
      <c r="AC763" s="71">
        <f t="shared" si="523"/>
        <v>6250</v>
      </c>
      <c r="AD763" s="71">
        <f t="shared" si="524"/>
        <v>10704.2556477693</v>
      </c>
      <c r="AE763" s="72">
        <f t="shared" si="525"/>
        <v>1.2407144612978254E-4</v>
      </c>
      <c r="AG763" s="116" t="s">
        <v>1770</v>
      </c>
      <c r="AH763" s="116"/>
      <c r="AI763" s="82">
        <f t="shared" si="550"/>
        <v>0.13291725744833946</v>
      </c>
      <c r="AJ763" s="71">
        <f t="shared" si="551"/>
        <v>1329.2556477692999</v>
      </c>
      <c r="AK763" s="117">
        <f t="shared" si="552"/>
        <v>0.31248046997062684</v>
      </c>
      <c r="AL763" s="118">
        <f t="shared" si="553"/>
        <v>3125</v>
      </c>
      <c r="AM763" s="82">
        <f t="shared" si="554"/>
        <v>0.62496093994125368</v>
      </c>
      <c r="AN763" s="71">
        <f t="shared" si="555"/>
        <v>6250</v>
      </c>
      <c r="AO763" s="71">
        <f t="shared" si="556"/>
        <v>10704.2556477693</v>
      </c>
      <c r="AP763" s="72">
        <f t="shared" si="526"/>
        <v>1.2407144612969212E-4</v>
      </c>
      <c r="AR763" s="116" t="s">
        <v>878</v>
      </c>
      <c r="AS763" s="116"/>
      <c r="AT763" s="25">
        <f t="shared" si="534"/>
        <v>0.66229392197363612</v>
      </c>
      <c r="AU763" s="48">
        <f t="shared" si="557"/>
        <v>7089.3634547695747</v>
      </c>
      <c r="AV763" s="25">
        <f t="shared" si="535"/>
        <v>0.31140262742397962</v>
      </c>
      <c r="AW763" s="48">
        <f t="shared" si="558"/>
        <v>3333.333333333333</v>
      </c>
      <c r="AX763" s="25">
        <f t="shared" si="536"/>
        <v>0.31140262742397962</v>
      </c>
      <c r="AY763" s="48">
        <f t="shared" si="559"/>
        <v>3333.333333333333</v>
      </c>
      <c r="AZ763" s="48">
        <f t="shared" si="560"/>
        <v>13756.030121436241</v>
      </c>
      <c r="BA763" s="25">
        <f t="shared" si="537"/>
        <v>5.1511441136290164E-4</v>
      </c>
      <c r="BC763" s="116" t="s">
        <v>1770</v>
      </c>
      <c r="BD763" s="116"/>
      <c r="BE763" s="56">
        <f t="shared" si="527"/>
        <v>0.33333333333333331</v>
      </c>
      <c r="BF763" s="48">
        <f t="shared" si="528"/>
        <v>4585.3433738120802</v>
      </c>
      <c r="BG763" s="56">
        <f t="shared" si="529"/>
        <v>0.33333333333333331</v>
      </c>
      <c r="BH763" s="48">
        <f t="shared" si="530"/>
        <v>3334.4444444444439</v>
      </c>
      <c r="BI763" s="56">
        <f t="shared" si="531"/>
        <v>0.33333333333333331</v>
      </c>
      <c r="BJ763" s="48">
        <f t="shared" si="532"/>
        <v>3334.4444444444439</v>
      </c>
      <c r="BK763" s="48">
        <f t="shared" si="561"/>
        <v>13756.030121436241</v>
      </c>
      <c r="BL763" s="51">
        <f t="shared" si="533"/>
        <v>5.1511441136287139E-4</v>
      </c>
    </row>
    <row r="764" spans="2:64" x14ac:dyDescent="0.2">
      <c r="B764" s="94">
        <v>44675</v>
      </c>
      <c r="C764" s="120">
        <f t="shared" si="538"/>
        <v>212.25617902885156</v>
      </c>
      <c r="D764" s="72">
        <f t="shared" si="547"/>
        <v>9.9999999999993432E-4</v>
      </c>
      <c r="E764" s="22">
        <v>1000</v>
      </c>
      <c r="F764" s="96">
        <f t="shared" si="540"/>
        <v>212256.17902885156</v>
      </c>
      <c r="G764" s="72">
        <f t="shared" si="541"/>
        <v>0.12396286351802679</v>
      </c>
      <c r="H764" s="21">
        <v>100</v>
      </c>
      <c r="I764" s="72">
        <f t="shared" si="548"/>
        <v>0</v>
      </c>
      <c r="J764" s="22">
        <v>5000</v>
      </c>
      <c r="K764" s="96">
        <f t="shared" si="542"/>
        <v>500000</v>
      </c>
      <c r="L764" s="72">
        <f t="shared" si="543"/>
        <v>0.29201237882732445</v>
      </c>
      <c r="M764" s="21">
        <v>100</v>
      </c>
      <c r="N764" s="72">
        <f t="shared" si="549"/>
        <v>0</v>
      </c>
      <c r="O764" s="22">
        <v>10000</v>
      </c>
      <c r="P764" s="96">
        <f t="shared" si="544"/>
        <v>1000000</v>
      </c>
      <c r="Q764" s="72">
        <f t="shared" si="545"/>
        <v>0.5840247576546489</v>
      </c>
      <c r="R764" s="120">
        <f t="shared" si="546"/>
        <v>1712256.1790288514</v>
      </c>
      <c r="S764" s="99">
        <f t="shared" si="539"/>
        <v>1</v>
      </c>
      <c r="V764" s="116" t="s">
        <v>879</v>
      </c>
      <c r="W764" s="116"/>
      <c r="X764" s="72">
        <f t="shared" si="518"/>
        <v>0.13305017470578778</v>
      </c>
      <c r="Y764" s="71">
        <f t="shared" si="519"/>
        <v>1330.584903417069</v>
      </c>
      <c r="Z764" s="72">
        <f t="shared" si="520"/>
        <v>0.31248046997062684</v>
      </c>
      <c r="AA764" s="71">
        <f t="shared" si="521"/>
        <v>3125</v>
      </c>
      <c r="AB764" s="72">
        <f t="shared" si="522"/>
        <v>0.62496093994125368</v>
      </c>
      <c r="AC764" s="71">
        <f t="shared" si="523"/>
        <v>6250</v>
      </c>
      <c r="AD764" s="71">
        <f t="shared" si="524"/>
        <v>10705.584903417068</v>
      </c>
      <c r="AE764" s="72">
        <f t="shared" si="525"/>
        <v>1.241801103699498E-4</v>
      </c>
      <c r="AG764" s="116" t="s">
        <v>1771</v>
      </c>
      <c r="AH764" s="116"/>
      <c r="AI764" s="82">
        <f t="shared" si="550"/>
        <v>0.13305017470578778</v>
      </c>
      <c r="AJ764" s="71">
        <f t="shared" si="551"/>
        <v>1330.584903417069</v>
      </c>
      <c r="AK764" s="117">
        <f t="shared" si="552"/>
        <v>0.31248046997062684</v>
      </c>
      <c r="AL764" s="118">
        <f t="shared" si="553"/>
        <v>3125</v>
      </c>
      <c r="AM764" s="82">
        <f t="shared" si="554"/>
        <v>0.62496093994125368</v>
      </c>
      <c r="AN764" s="71">
        <f t="shared" si="555"/>
        <v>6250</v>
      </c>
      <c r="AO764" s="71">
        <f t="shared" si="556"/>
        <v>10705.584903417068</v>
      </c>
      <c r="AP764" s="72">
        <f t="shared" si="526"/>
        <v>1.2418011036996468E-4</v>
      </c>
      <c r="AR764" s="116" t="s">
        <v>879</v>
      </c>
      <c r="AS764" s="116"/>
      <c r="AT764" s="25">
        <f t="shared" si="534"/>
        <v>0.6628739001415288</v>
      </c>
      <c r="AU764" s="48">
        <f t="shared" si="557"/>
        <v>7096.4528182243439</v>
      </c>
      <c r="AV764" s="25">
        <f t="shared" si="535"/>
        <v>0.31136396221278684</v>
      </c>
      <c r="AW764" s="48">
        <f t="shared" si="558"/>
        <v>3333.333333333333</v>
      </c>
      <c r="AX764" s="25">
        <f t="shared" si="536"/>
        <v>0.31136396221278684</v>
      </c>
      <c r="AY764" s="48">
        <f t="shared" si="559"/>
        <v>3333.333333333333</v>
      </c>
      <c r="AZ764" s="48">
        <f t="shared" si="560"/>
        <v>13763.119484891009</v>
      </c>
      <c r="BA764" s="25">
        <f t="shared" si="537"/>
        <v>5.1536405432268213E-4</v>
      </c>
      <c r="BC764" s="116" t="s">
        <v>1771</v>
      </c>
      <c r="BD764" s="116"/>
      <c r="BE764" s="56">
        <f t="shared" si="527"/>
        <v>0.33333333333333331</v>
      </c>
      <c r="BF764" s="48">
        <f t="shared" si="528"/>
        <v>4587.7064949636697</v>
      </c>
      <c r="BG764" s="56">
        <f t="shared" si="529"/>
        <v>0.33333333333333331</v>
      </c>
      <c r="BH764" s="48">
        <f t="shared" si="530"/>
        <v>3334.4444444444439</v>
      </c>
      <c r="BI764" s="56">
        <f t="shared" si="531"/>
        <v>0.33333333333333331</v>
      </c>
      <c r="BJ764" s="48">
        <f t="shared" si="532"/>
        <v>3334.4444444444439</v>
      </c>
      <c r="BK764" s="48">
        <f t="shared" si="561"/>
        <v>13763.119484891009</v>
      </c>
      <c r="BL764" s="51">
        <f t="shared" si="533"/>
        <v>5.1536405432273114E-4</v>
      </c>
    </row>
    <row r="765" spans="2:64" x14ac:dyDescent="0.2">
      <c r="B765" s="94">
        <v>44676</v>
      </c>
      <c r="C765" s="120">
        <f t="shared" si="538"/>
        <v>212.46843520788042</v>
      </c>
      <c r="D765" s="72">
        <f t="shared" si="547"/>
        <v>1.0000000000000198E-3</v>
      </c>
      <c r="E765" s="22">
        <v>1000</v>
      </c>
      <c r="F765" s="96">
        <f t="shared" si="540"/>
        <v>212468.43520788042</v>
      </c>
      <c r="G765" s="72">
        <f t="shared" si="541"/>
        <v>0.12407144612980173</v>
      </c>
      <c r="H765" s="21">
        <v>100</v>
      </c>
      <c r="I765" s="72">
        <f t="shared" si="548"/>
        <v>0</v>
      </c>
      <c r="J765" s="22">
        <v>5000</v>
      </c>
      <c r="K765" s="96">
        <f t="shared" si="542"/>
        <v>500000</v>
      </c>
      <c r="L765" s="72">
        <f t="shared" si="543"/>
        <v>0.29197618462339942</v>
      </c>
      <c r="M765" s="21">
        <v>100</v>
      </c>
      <c r="N765" s="72">
        <f t="shared" si="549"/>
        <v>0</v>
      </c>
      <c r="O765" s="22">
        <v>10000</v>
      </c>
      <c r="P765" s="96">
        <f t="shared" si="544"/>
        <v>1000000</v>
      </c>
      <c r="Q765" s="72">
        <f t="shared" si="545"/>
        <v>0.58395236924679883</v>
      </c>
      <c r="R765" s="120">
        <f t="shared" si="546"/>
        <v>1712468.4352078806</v>
      </c>
      <c r="S765" s="99">
        <f t="shared" si="539"/>
        <v>1</v>
      </c>
      <c r="V765" s="116" t="s">
        <v>880</v>
      </c>
      <c r="W765" s="116"/>
      <c r="X765" s="72">
        <f t="shared" si="518"/>
        <v>0.13318322488049356</v>
      </c>
      <c r="Y765" s="71">
        <f t="shared" si="519"/>
        <v>1331.9154883204858</v>
      </c>
      <c r="Z765" s="72">
        <f t="shared" si="520"/>
        <v>0.31248046997062684</v>
      </c>
      <c r="AA765" s="71">
        <f t="shared" si="521"/>
        <v>3125</v>
      </c>
      <c r="AB765" s="72">
        <f t="shared" si="522"/>
        <v>0.62496093994125368</v>
      </c>
      <c r="AC765" s="71">
        <f t="shared" si="523"/>
        <v>6250</v>
      </c>
      <c r="AD765" s="71">
        <f t="shared" si="524"/>
        <v>10706.915488320486</v>
      </c>
      <c r="AE765" s="72">
        <f t="shared" si="525"/>
        <v>1.2428885627668377E-4</v>
      </c>
      <c r="AG765" s="116" t="s">
        <v>1772</v>
      </c>
      <c r="AH765" s="116"/>
      <c r="AI765" s="82">
        <f t="shared" si="550"/>
        <v>0.13318322488049356</v>
      </c>
      <c r="AJ765" s="71">
        <f t="shared" si="551"/>
        <v>1331.9154883204858</v>
      </c>
      <c r="AK765" s="117">
        <f t="shared" si="552"/>
        <v>0.31248046997062684</v>
      </c>
      <c r="AL765" s="118">
        <f t="shared" si="553"/>
        <v>3125</v>
      </c>
      <c r="AM765" s="82">
        <f t="shared" si="554"/>
        <v>0.62496093994125368</v>
      </c>
      <c r="AN765" s="71">
        <f t="shared" si="555"/>
        <v>6250</v>
      </c>
      <c r="AO765" s="71">
        <f t="shared" si="556"/>
        <v>10706.915488320486</v>
      </c>
      <c r="AP765" s="72">
        <f t="shared" si="526"/>
        <v>1.2428885627668862E-4</v>
      </c>
      <c r="AR765" s="116" t="s">
        <v>880</v>
      </c>
      <c r="AS765" s="116"/>
      <c r="AT765" s="25">
        <f t="shared" si="534"/>
        <v>0.66345431406378352</v>
      </c>
      <c r="AU765" s="48">
        <f t="shared" si="557"/>
        <v>7103.5492710425679</v>
      </c>
      <c r="AV765" s="25">
        <f t="shared" si="535"/>
        <v>0.31132526795130311</v>
      </c>
      <c r="AW765" s="48">
        <f t="shared" si="558"/>
        <v>3333.333333333333</v>
      </c>
      <c r="AX765" s="25">
        <f t="shared" si="536"/>
        <v>0.31132526795130311</v>
      </c>
      <c r="AY765" s="48">
        <f t="shared" si="559"/>
        <v>3333.333333333333</v>
      </c>
      <c r="AZ765" s="48">
        <f t="shared" si="560"/>
        <v>13770.215937709232</v>
      </c>
      <c r="BA765" s="25">
        <f t="shared" si="537"/>
        <v>5.1561368961545713E-4</v>
      </c>
      <c r="BC765" s="116" t="s">
        <v>1772</v>
      </c>
      <c r="BD765" s="116"/>
      <c r="BE765" s="56">
        <f t="shared" si="527"/>
        <v>0.33333333333333331</v>
      </c>
      <c r="BF765" s="48">
        <f t="shared" si="528"/>
        <v>4590.0719792364107</v>
      </c>
      <c r="BG765" s="56">
        <f t="shared" si="529"/>
        <v>0.33333333333333331</v>
      </c>
      <c r="BH765" s="48">
        <f t="shared" si="530"/>
        <v>3334.4444444444439</v>
      </c>
      <c r="BI765" s="56">
        <f t="shared" si="531"/>
        <v>0.33333333333333331</v>
      </c>
      <c r="BJ765" s="48">
        <f t="shared" si="532"/>
        <v>3334.4444444444439</v>
      </c>
      <c r="BK765" s="48">
        <f t="shared" si="561"/>
        <v>13770.215937709232</v>
      </c>
      <c r="BL765" s="51">
        <f t="shared" si="533"/>
        <v>5.1561368961539067E-4</v>
      </c>
    </row>
    <row r="766" spans="2:64" x14ac:dyDescent="0.2">
      <c r="B766" s="94">
        <v>44677</v>
      </c>
      <c r="C766" s="120">
        <f t="shared" si="538"/>
        <v>212.6809036430883</v>
      </c>
      <c r="D766" s="72">
        <f t="shared" si="547"/>
        <v>1.0000000000000057E-3</v>
      </c>
      <c r="E766" s="22">
        <v>1000</v>
      </c>
      <c r="F766" s="96">
        <f t="shared" si="540"/>
        <v>212680.9036430883</v>
      </c>
      <c r="G766" s="72">
        <f t="shared" si="541"/>
        <v>0.12418011037005736</v>
      </c>
      <c r="H766" s="21">
        <v>100</v>
      </c>
      <c r="I766" s="72">
        <f t="shared" si="548"/>
        <v>0</v>
      </c>
      <c r="J766" s="22">
        <v>5000</v>
      </c>
      <c r="K766" s="96">
        <f t="shared" si="542"/>
        <v>500000</v>
      </c>
      <c r="L766" s="72">
        <f t="shared" si="543"/>
        <v>0.29193996320998084</v>
      </c>
      <c r="M766" s="21">
        <v>100</v>
      </c>
      <c r="N766" s="72">
        <f t="shared" si="549"/>
        <v>0</v>
      </c>
      <c r="O766" s="22">
        <v>10000</v>
      </c>
      <c r="P766" s="96">
        <f t="shared" si="544"/>
        <v>1000000</v>
      </c>
      <c r="Q766" s="72">
        <f t="shared" si="545"/>
        <v>0.58387992641996167</v>
      </c>
      <c r="R766" s="120">
        <f t="shared" si="546"/>
        <v>1712680.9036430884</v>
      </c>
      <c r="S766" s="99">
        <f t="shared" si="539"/>
        <v>0.99999999999999989</v>
      </c>
      <c r="V766" s="116" t="s">
        <v>881</v>
      </c>
      <c r="W766" s="116"/>
      <c r="X766" s="72">
        <f t="shared" si="518"/>
        <v>0.13331640810537404</v>
      </c>
      <c r="Y766" s="71">
        <f t="shared" si="519"/>
        <v>1333.2474038088062</v>
      </c>
      <c r="Z766" s="72">
        <f t="shared" si="520"/>
        <v>0.31248046997062684</v>
      </c>
      <c r="AA766" s="71">
        <f t="shared" si="521"/>
        <v>3125</v>
      </c>
      <c r="AB766" s="72">
        <f t="shared" si="522"/>
        <v>0.62496093994125368</v>
      </c>
      <c r="AC766" s="71">
        <f t="shared" si="523"/>
        <v>6250</v>
      </c>
      <c r="AD766" s="71">
        <f t="shared" si="524"/>
        <v>10708.247403808806</v>
      </c>
      <c r="AE766" s="72">
        <f t="shared" si="525"/>
        <v>1.243976838868474E-4</v>
      </c>
      <c r="AG766" s="116" t="s">
        <v>1773</v>
      </c>
      <c r="AH766" s="116"/>
      <c r="AI766" s="82">
        <f t="shared" si="550"/>
        <v>0.13331640810537404</v>
      </c>
      <c r="AJ766" s="71">
        <f t="shared" si="551"/>
        <v>1333.2474038088062</v>
      </c>
      <c r="AK766" s="117">
        <f t="shared" si="552"/>
        <v>0.31248046997062684</v>
      </c>
      <c r="AL766" s="118">
        <f t="shared" si="553"/>
        <v>3125</v>
      </c>
      <c r="AM766" s="82">
        <f t="shared" si="554"/>
        <v>0.62496093994125368</v>
      </c>
      <c r="AN766" s="71">
        <f t="shared" si="555"/>
        <v>6250</v>
      </c>
      <c r="AO766" s="71">
        <f t="shared" si="556"/>
        <v>10708.247403808806</v>
      </c>
      <c r="AP766" s="72">
        <f t="shared" si="526"/>
        <v>1.2439768388694539E-4</v>
      </c>
      <c r="AR766" s="116" t="s">
        <v>881</v>
      </c>
      <c r="AS766" s="116"/>
      <c r="AT766" s="25">
        <f t="shared" si="534"/>
        <v>0.66403516394143347</v>
      </c>
      <c r="AU766" s="48">
        <f t="shared" si="557"/>
        <v>7110.6528203136095</v>
      </c>
      <c r="AV766" s="25">
        <f t="shared" si="535"/>
        <v>0.31128654462612648</v>
      </c>
      <c r="AW766" s="48">
        <f t="shared" si="558"/>
        <v>3333.333333333333</v>
      </c>
      <c r="AX766" s="25">
        <f t="shared" si="536"/>
        <v>0.31128654462612648</v>
      </c>
      <c r="AY766" s="48">
        <f t="shared" si="559"/>
        <v>3333.333333333333</v>
      </c>
      <c r="AZ766" s="48">
        <f t="shared" si="560"/>
        <v>13777.319486980276</v>
      </c>
      <c r="BA766" s="25">
        <f t="shared" si="537"/>
        <v>5.1586331711695518E-4</v>
      </c>
      <c r="BC766" s="116" t="s">
        <v>1773</v>
      </c>
      <c r="BD766" s="116"/>
      <c r="BE766" s="56">
        <f t="shared" si="527"/>
        <v>0.33333333333333331</v>
      </c>
      <c r="BF766" s="48">
        <f t="shared" si="528"/>
        <v>4592.4398289934252</v>
      </c>
      <c r="BG766" s="56">
        <f t="shared" si="529"/>
        <v>0.33333333333333331</v>
      </c>
      <c r="BH766" s="48">
        <f t="shared" si="530"/>
        <v>3334.4444444444439</v>
      </c>
      <c r="BI766" s="56">
        <f t="shared" si="531"/>
        <v>0.33333333333333331</v>
      </c>
      <c r="BJ766" s="48">
        <f t="shared" si="532"/>
        <v>3334.4444444444439</v>
      </c>
      <c r="BK766" s="48">
        <f t="shared" si="561"/>
        <v>13777.319486980276</v>
      </c>
      <c r="BL766" s="51">
        <f t="shared" si="533"/>
        <v>5.158633171169491E-4</v>
      </c>
    </row>
    <row r="767" spans="2:64" x14ac:dyDescent="0.2">
      <c r="B767" s="94">
        <v>44678</v>
      </c>
      <c r="C767" s="120">
        <f t="shared" si="538"/>
        <v>212.89358454673138</v>
      </c>
      <c r="D767" s="72">
        <f t="shared" si="547"/>
        <v>9.9999999999994061E-4</v>
      </c>
      <c r="E767" s="22">
        <v>1000</v>
      </c>
      <c r="F767" s="96">
        <f t="shared" si="540"/>
        <v>212893.58454673138</v>
      </c>
      <c r="G767" s="72">
        <f t="shared" si="541"/>
        <v>0.12428885627653724</v>
      </c>
      <c r="H767" s="21">
        <v>100</v>
      </c>
      <c r="I767" s="72">
        <f t="shared" si="548"/>
        <v>0</v>
      </c>
      <c r="J767" s="22">
        <v>5000</v>
      </c>
      <c r="K767" s="96">
        <f t="shared" si="542"/>
        <v>500000</v>
      </c>
      <c r="L767" s="72">
        <f t="shared" si="543"/>
        <v>0.2919037145744876</v>
      </c>
      <c r="M767" s="21">
        <v>100</v>
      </c>
      <c r="N767" s="72">
        <f t="shared" si="549"/>
        <v>0</v>
      </c>
      <c r="O767" s="22">
        <v>10000</v>
      </c>
      <c r="P767" s="96">
        <f t="shared" si="544"/>
        <v>1000000</v>
      </c>
      <c r="Q767" s="72">
        <f t="shared" si="545"/>
        <v>0.58380742914897521</v>
      </c>
      <c r="R767" s="120">
        <f t="shared" si="546"/>
        <v>1712893.5845467313</v>
      </c>
      <c r="S767" s="99">
        <f t="shared" si="539"/>
        <v>1</v>
      </c>
      <c r="V767" s="116" t="s">
        <v>882</v>
      </c>
      <c r="W767" s="116"/>
      <c r="X767" s="72">
        <f t="shared" si="518"/>
        <v>0.13344972451347942</v>
      </c>
      <c r="Y767" s="71">
        <f t="shared" si="519"/>
        <v>1334.5806512126151</v>
      </c>
      <c r="Z767" s="72">
        <f t="shared" si="520"/>
        <v>0.31248046997062684</v>
      </c>
      <c r="AA767" s="71">
        <f t="shared" si="521"/>
        <v>3125</v>
      </c>
      <c r="AB767" s="72">
        <f t="shared" si="522"/>
        <v>0.62496093994125368</v>
      </c>
      <c r="AC767" s="71">
        <f t="shared" si="523"/>
        <v>6250</v>
      </c>
      <c r="AD767" s="71">
        <f t="shared" si="524"/>
        <v>10709.580651212615</v>
      </c>
      <c r="AE767" s="72">
        <f t="shared" si="525"/>
        <v>1.2450659323902372E-4</v>
      </c>
      <c r="AG767" s="116" t="s">
        <v>1774</v>
      </c>
      <c r="AH767" s="116"/>
      <c r="AI767" s="82">
        <f t="shared" si="550"/>
        <v>0.13344972451347942</v>
      </c>
      <c r="AJ767" s="71">
        <f t="shared" si="551"/>
        <v>1334.5806512126151</v>
      </c>
      <c r="AK767" s="117">
        <f t="shared" si="552"/>
        <v>0.31248046997062684</v>
      </c>
      <c r="AL767" s="118">
        <f t="shared" si="553"/>
        <v>3125</v>
      </c>
      <c r="AM767" s="82">
        <f t="shared" si="554"/>
        <v>0.62496093994125368</v>
      </c>
      <c r="AN767" s="71">
        <f t="shared" si="555"/>
        <v>6250</v>
      </c>
      <c r="AO767" s="71">
        <f t="shared" si="556"/>
        <v>10709.580651212615</v>
      </c>
      <c r="AP767" s="72">
        <f t="shared" si="526"/>
        <v>1.2450659323892665E-4</v>
      </c>
      <c r="AR767" s="116" t="s">
        <v>882</v>
      </c>
      <c r="AS767" s="116"/>
      <c r="AT767" s="25">
        <f t="shared" si="534"/>
        <v>0.66461644997537794</v>
      </c>
      <c r="AU767" s="48">
        <f t="shared" si="557"/>
        <v>7117.763473133924</v>
      </c>
      <c r="AV767" s="25">
        <f t="shared" si="535"/>
        <v>0.31124779222386356</v>
      </c>
      <c r="AW767" s="48">
        <f t="shared" si="558"/>
        <v>3333.333333333333</v>
      </c>
      <c r="AX767" s="25">
        <f t="shared" si="536"/>
        <v>0.31124779222386356</v>
      </c>
      <c r="AY767" s="48">
        <f t="shared" si="559"/>
        <v>3333.333333333333</v>
      </c>
      <c r="AZ767" s="48">
        <f t="shared" si="560"/>
        <v>13784.430139800588</v>
      </c>
      <c r="BA767" s="25">
        <f t="shared" si="537"/>
        <v>5.1611293670240628E-4</v>
      </c>
      <c r="BC767" s="116" t="s">
        <v>1774</v>
      </c>
      <c r="BD767" s="116"/>
      <c r="BE767" s="56">
        <f t="shared" si="527"/>
        <v>0.33333333333333331</v>
      </c>
      <c r="BF767" s="48">
        <f t="shared" si="528"/>
        <v>4594.8100466001961</v>
      </c>
      <c r="BG767" s="56">
        <f t="shared" si="529"/>
        <v>0.33333333333333331</v>
      </c>
      <c r="BH767" s="48">
        <f t="shared" si="530"/>
        <v>3334.4444444444439</v>
      </c>
      <c r="BI767" s="56">
        <f t="shared" si="531"/>
        <v>0.33333333333333331</v>
      </c>
      <c r="BJ767" s="48">
        <f t="shared" si="532"/>
        <v>3334.4444444444439</v>
      </c>
      <c r="BK767" s="48">
        <f t="shared" si="561"/>
        <v>13784.430139800588</v>
      </c>
      <c r="BL767" s="51">
        <f t="shared" si="533"/>
        <v>5.1611293670239533E-4</v>
      </c>
    </row>
    <row r="768" spans="2:64" x14ac:dyDescent="0.2">
      <c r="B768" s="94">
        <v>44679</v>
      </c>
      <c r="C768" s="120">
        <f t="shared" si="538"/>
        <v>213.1064781312781</v>
      </c>
      <c r="D768" s="72">
        <f t="shared" si="547"/>
        <v>9.9999999999994516E-4</v>
      </c>
      <c r="E768" s="22">
        <v>1000</v>
      </c>
      <c r="F768" s="96">
        <f t="shared" si="540"/>
        <v>213106.4781312781</v>
      </c>
      <c r="G768" s="72">
        <f t="shared" si="541"/>
        <v>0.12439768388696001</v>
      </c>
      <c r="H768" s="21">
        <v>100</v>
      </c>
      <c r="I768" s="72">
        <f t="shared" si="548"/>
        <v>0</v>
      </c>
      <c r="J768" s="22">
        <v>5000</v>
      </c>
      <c r="K768" s="96">
        <f t="shared" si="542"/>
        <v>500000</v>
      </c>
      <c r="L768" s="72">
        <f t="shared" si="543"/>
        <v>0.29186743870434667</v>
      </c>
      <c r="M768" s="21">
        <v>100</v>
      </c>
      <c r="N768" s="72">
        <f t="shared" si="549"/>
        <v>0</v>
      </c>
      <c r="O768" s="22">
        <v>10000</v>
      </c>
      <c r="P768" s="96">
        <f t="shared" si="544"/>
        <v>1000000</v>
      </c>
      <c r="Q768" s="72">
        <f t="shared" si="545"/>
        <v>0.58373487740869334</v>
      </c>
      <c r="R768" s="120">
        <f t="shared" si="546"/>
        <v>1713106.478131278</v>
      </c>
      <c r="S768" s="99">
        <f t="shared" si="539"/>
        <v>1</v>
      </c>
      <c r="V768" s="116" t="s">
        <v>883</v>
      </c>
      <c r="W768" s="116"/>
      <c r="X768" s="72">
        <f t="shared" si="518"/>
        <v>0.13358317423799287</v>
      </c>
      <c r="Y768" s="71">
        <f t="shared" si="519"/>
        <v>1335.9152318638276</v>
      </c>
      <c r="Z768" s="72">
        <f t="shared" si="520"/>
        <v>0.31248046997062684</v>
      </c>
      <c r="AA768" s="71">
        <f t="shared" si="521"/>
        <v>3125</v>
      </c>
      <c r="AB768" s="72">
        <f t="shared" si="522"/>
        <v>0.62496093994125368</v>
      </c>
      <c r="AC768" s="71">
        <f t="shared" si="523"/>
        <v>6250</v>
      </c>
      <c r="AD768" s="71">
        <f t="shared" si="524"/>
        <v>10710.915231863828</v>
      </c>
      <c r="AE768" s="72">
        <f t="shared" si="525"/>
        <v>1.2461558437045709E-4</v>
      </c>
      <c r="AG768" s="116" t="s">
        <v>1775</v>
      </c>
      <c r="AH768" s="116"/>
      <c r="AI768" s="82">
        <f t="shared" si="550"/>
        <v>0.13358317423799287</v>
      </c>
      <c r="AJ768" s="71">
        <f t="shared" si="551"/>
        <v>1335.9152318638276</v>
      </c>
      <c r="AK768" s="117">
        <f t="shared" si="552"/>
        <v>0.31248046997062684</v>
      </c>
      <c r="AL768" s="118">
        <f t="shared" si="553"/>
        <v>3125</v>
      </c>
      <c r="AM768" s="82">
        <f t="shared" si="554"/>
        <v>0.62496093994125368</v>
      </c>
      <c r="AN768" s="71">
        <f t="shared" si="555"/>
        <v>6250</v>
      </c>
      <c r="AO768" s="71">
        <f t="shared" si="556"/>
        <v>10710.915231863828</v>
      </c>
      <c r="AP768" s="72">
        <f t="shared" si="526"/>
        <v>1.2461558437038001E-4</v>
      </c>
      <c r="AR768" s="116" t="s">
        <v>883</v>
      </c>
      <c r="AS768" s="116"/>
      <c r="AT768" s="25">
        <f t="shared" si="534"/>
        <v>0.66519817236638157</v>
      </c>
      <c r="AU768" s="48">
        <f t="shared" si="557"/>
        <v>7124.881236607057</v>
      </c>
      <c r="AV768" s="25">
        <f t="shared" si="535"/>
        <v>0.31120901073112994</v>
      </c>
      <c r="AW768" s="48">
        <f t="shared" si="558"/>
        <v>3333.333333333333</v>
      </c>
      <c r="AX768" s="25">
        <f t="shared" si="536"/>
        <v>0.31120901073112994</v>
      </c>
      <c r="AY768" s="48">
        <f t="shared" si="559"/>
        <v>3333.333333333333</v>
      </c>
      <c r="AZ768" s="48">
        <f t="shared" si="560"/>
        <v>13791.547903273724</v>
      </c>
      <c r="BA768" s="25">
        <f t="shared" si="537"/>
        <v>5.163625482481265E-4</v>
      </c>
      <c r="BC768" s="116" t="s">
        <v>1775</v>
      </c>
      <c r="BD768" s="116"/>
      <c r="BE768" s="56">
        <f t="shared" si="527"/>
        <v>0.33333333333333331</v>
      </c>
      <c r="BF768" s="48">
        <f t="shared" si="528"/>
        <v>4597.1826344245746</v>
      </c>
      <c r="BG768" s="56">
        <f t="shared" si="529"/>
        <v>0.33333333333333331</v>
      </c>
      <c r="BH768" s="48">
        <f t="shared" si="530"/>
        <v>3334.4444444444439</v>
      </c>
      <c r="BI768" s="56">
        <f t="shared" si="531"/>
        <v>0.33333333333333331</v>
      </c>
      <c r="BJ768" s="48">
        <f t="shared" si="532"/>
        <v>3334.4444444444439</v>
      </c>
      <c r="BK768" s="48">
        <f t="shared" si="561"/>
        <v>13791.547903273724</v>
      </c>
      <c r="BL768" s="51">
        <f t="shared" si="533"/>
        <v>5.163625482480505E-4</v>
      </c>
    </row>
    <row r="769" spans="2:64" x14ac:dyDescent="0.2">
      <c r="B769" s="94">
        <v>44680</v>
      </c>
      <c r="C769" s="120">
        <f t="shared" si="538"/>
        <v>213.31958460940936</v>
      </c>
      <c r="D769" s="72">
        <f t="shared" si="547"/>
        <v>9.9999999999994299E-4</v>
      </c>
      <c r="E769" s="22">
        <v>1000</v>
      </c>
      <c r="F769" s="96">
        <f t="shared" si="540"/>
        <v>213319.58460940936</v>
      </c>
      <c r="G769" s="72">
        <f t="shared" si="541"/>
        <v>0.12450659323901937</v>
      </c>
      <c r="H769" s="21">
        <v>100</v>
      </c>
      <c r="I769" s="72">
        <f t="shared" si="548"/>
        <v>0</v>
      </c>
      <c r="J769" s="22">
        <v>5000</v>
      </c>
      <c r="K769" s="96">
        <f t="shared" si="542"/>
        <v>500000</v>
      </c>
      <c r="L769" s="72">
        <f t="shared" si="543"/>
        <v>0.29183113558699353</v>
      </c>
      <c r="M769" s="21">
        <v>100</v>
      </c>
      <c r="N769" s="72">
        <f t="shared" si="549"/>
        <v>0</v>
      </c>
      <c r="O769" s="22">
        <v>10000</v>
      </c>
      <c r="P769" s="96">
        <f t="shared" si="544"/>
        <v>1000000</v>
      </c>
      <c r="Q769" s="72">
        <f t="shared" si="545"/>
        <v>0.58366227117398706</v>
      </c>
      <c r="R769" s="120">
        <f t="shared" si="546"/>
        <v>1713319.5846094093</v>
      </c>
      <c r="S769" s="99">
        <f t="shared" si="539"/>
        <v>1</v>
      </c>
      <c r="V769" s="116" t="s">
        <v>884</v>
      </c>
      <c r="W769" s="116"/>
      <c r="X769" s="72">
        <f t="shared" si="518"/>
        <v>0.13371675741223088</v>
      </c>
      <c r="Y769" s="71">
        <f t="shared" si="519"/>
        <v>1337.2511470956915</v>
      </c>
      <c r="Z769" s="72">
        <f t="shared" si="520"/>
        <v>0.31248046997062684</v>
      </c>
      <c r="AA769" s="71">
        <f t="shared" si="521"/>
        <v>3125</v>
      </c>
      <c r="AB769" s="72">
        <f t="shared" si="522"/>
        <v>0.62496093994125368</v>
      </c>
      <c r="AC769" s="71">
        <f t="shared" si="523"/>
        <v>6250</v>
      </c>
      <c r="AD769" s="71">
        <f t="shared" si="524"/>
        <v>10712.251147095692</v>
      </c>
      <c r="AE769" s="72">
        <f t="shared" si="525"/>
        <v>1.2472465731875218E-4</v>
      </c>
      <c r="AG769" s="116" t="s">
        <v>1776</v>
      </c>
      <c r="AH769" s="116"/>
      <c r="AI769" s="82">
        <f t="shared" si="550"/>
        <v>0.13371675741223088</v>
      </c>
      <c r="AJ769" s="71">
        <f t="shared" si="551"/>
        <v>1337.2511470956915</v>
      </c>
      <c r="AK769" s="117">
        <f t="shared" si="552"/>
        <v>0.31248046997062684</v>
      </c>
      <c r="AL769" s="118">
        <f t="shared" si="553"/>
        <v>3125</v>
      </c>
      <c r="AM769" s="82">
        <f t="shared" si="554"/>
        <v>0.62496093994125368</v>
      </c>
      <c r="AN769" s="71">
        <f t="shared" si="555"/>
        <v>6250</v>
      </c>
      <c r="AO769" s="71">
        <f t="shared" si="556"/>
        <v>10712.251147095692</v>
      </c>
      <c r="AP769" s="72">
        <f t="shared" si="526"/>
        <v>1.2472465731883098E-4</v>
      </c>
      <c r="AR769" s="116" t="s">
        <v>884</v>
      </c>
      <c r="AS769" s="116"/>
      <c r="AT769" s="25">
        <f t="shared" si="534"/>
        <v>0.66578033131507519</v>
      </c>
      <c r="AU769" s="48">
        <f t="shared" si="557"/>
        <v>7132.0061178436645</v>
      </c>
      <c r="AV769" s="25">
        <f t="shared" si="535"/>
        <v>0.31117020013455032</v>
      </c>
      <c r="AW769" s="48">
        <f t="shared" si="558"/>
        <v>3333.333333333333</v>
      </c>
      <c r="AX769" s="25">
        <f t="shared" si="536"/>
        <v>0.31117020013455032</v>
      </c>
      <c r="AY769" s="48">
        <f t="shared" si="559"/>
        <v>3333.333333333333</v>
      </c>
      <c r="AZ769" s="48">
        <f t="shared" si="560"/>
        <v>13798.672784510331</v>
      </c>
      <c r="BA769" s="25">
        <f t="shared" si="537"/>
        <v>5.1661215162914029E-4</v>
      </c>
      <c r="BC769" s="116" t="s">
        <v>1776</v>
      </c>
      <c r="BD769" s="116"/>
      <c r="BE769" s="56">
        <f t="shared" si="527"/>
        <v>0.33333333333333331</v>
      </c>
      <c r="BF769" s="48">
        <f t="shared" si="528"/>
        <v>4599.5575948367768</v>
      </c>
      <c r="BG769" s="56">
        <f t="shared" si="529"/>
        <v>0.33333333333333331</v>
      </c>
      <c r="BH769" s="48">
        <f t="shared" si="530"/>
        <v>3334.4444444444439</v>
      </c>
      <c r="BI769" s="56">
        <f t="shared" si="531"/>
        <v>0.33333333333333331</v>
      </c>
      <c r="BJ769" s="48">
        <f t="shared" si="532"/>
        <v>3334.4444444444439</v>
      </c>
      <c r="BK769" s="48">
        <f t="shared" si="561"/>
        <v>13798.672784510331</v>
      </c>
      <c r="BL769" s="51">
        <f t="shared" si="533"/>
        <v>5.1661215162912555E-4</v>
      </c>
    </row>
    <row r="770" spans="2:64" x14ac:dyDescent="0.2">
      <c r="B770" s="94">
        <v>44681</v>
      </c>
      <c r="C770" s="120">
        <f t="shared" si="538"/>
        <v>213.53290419401878</v>
      </c>
      <c r="D770" s="72">
        <f t="shared" si="547"/>
        <v>1.0000000000000614E-3</v>
      </c>
      <c r="E770" s="22">
        <v>1000</v>
      </c>
      <c r="F770" s="96">
        <f t="shared" si="540"/>
        <v>213532.90419401877</v>
      </c>
      <c r="G770" s="72">
        <f t="shared" si="541"/>
        <v>0.12461558437038395</v>
      </c>
      <c r="H770" s="21">
        <v>100</v>
      </c>
      <c r="I770" s="72">
        <f t="shared" si="548"/>
        <v>0</v>
      </c>
      <c r="J770" s="22">
        <v>5000</v>
      </c>
      <c r="K770" s="96">
        <f t="shared" si="542"/>
        <v>500000</v>
      </c>
      <c r="L770" s="72">
        <f t="shared" si="543"/>
        <v>0.291794805209872</v>
      </c>
      <c r="M770" s="21">
        <v>100</v>
      </c>
      <c r="N770" s="72">
        <f t="shared" si="549"/>
        <v>0</v>
      </c>
      <c r="O770" s="22">
        <v>10000</v>
      </c>
      <c r="P770" s="96">
        <f t="shared" si="544"/>
        <v>1000000</v>
      </c>
      <c r="Q770" s="72">
        <f t="shared" si="545"/>
        <v>0.583589610419744</v>
      </c>
      <c r="R770" s="120">
        <f t="shared" si="546"/>
        <v>1713532.9041940188</v>
      </c>
      <c r="S770" s="99">
        <f t="shared" si="539"/>
        <v>1</v>
      </c>
      <c r="V770" s="116" t="s">
        <v>885</v>
      </c>
      <c r="W770" s="116"/>
      <c r="X770" s="72">
        <f t="shared" si="518"/>
        <v>0.1338504741696431</v>
      </c>
      <c r="Y770" s="71">
        <f t="shared" si="519"/>
        <v>1338.588398242787</v>
      </c>
      <c r="Z770" s="72">
        <f t="shared" si="520"/>
        <v>0.31248046997062684</v>
      </c>
      <c r="AA770" s="71">
        <f t="shared" si="521"/>
        <v>3125</v>
      </c>
      <c r="AB770" s="72">
        <f t="shared" si="522"/>
        <v>0.62496093994125368</v>
      </c>
      <c r="AC770" s="71">
        <f t="shared" si="523"/>
        <v>6250</v>
      </c>
      <c r="AD770" s="71">
        <f t="shared" si="524"/>
        <v>10713.588398242788</v>
      </c>
      <c r="AE770" s="72">
        <f t="shared" si="525"/>
        <v>1.2483381212153398E-4</v>
      </c>
      <c r="AG770" s="116" t="s">
        <v>1777</v>
      </c>
      <c r="AH770" s="116"/>
      <c r="AI770" s="82">
        <f t="shared" si="550"/>
        <v>0.1338504741696431</v>
      </c>
      <c r="AJ770" s="71">
        <f t="shared" si="551"/>
        <v>1338.588398242787</v>
      </c>
      <c r="AK770" s="117">
        <f t="shared" si="552"/>
        <v>0.31248046997062684</v>
      </c>
      <c r="AL770" s="118">
        <f t="shared" si="553"/>
        <v>3125</v>
      </c>
      <c r="AM770" s="82">
        <f t="shared" si="554"/>
        <v>0.62496093994125368</v>
      </c>
      <c r="AN770" s="71">
        <f t="shared" si="555"/>
        <v>6250</v>
      </c>
      <c r="AO770" s="71">
        <f t="shared" si="556"/>
        <v>10713.588398242788</v>
      </c>
      <c r="AP770" s="72">
        <f t="shared" si="526"/>
        <v>1.2483381212158307E-4</v>
      </c>
      <c r="AR770" s="116" t="s">
        <v>885</v>
      </c>
      <c r="AS770" s="116"/>
      <c r="AT770" s="25">
        <f t="shared" si="534"/>
        <v>0.66636292702195365</v>
      </c>
      <c r="AU770" s="48">
        <f t="shared" si="557"/>
        <v>7139.1381239615075</v>
      </c>
      <c r="AV770" s="25">
        <f t="shared" si="535"/>
        <v>0.31113136042075845</v>
      </c>
      <c r="AW770" s="48">
        <f t="shared" si="558"/>
        <v>3333.333333333333</v>
      </c>
      <c r="AX770" s="25">
        <f t="shared" si="536"/>
        <v>0.31113136042075845</v>
      </c>
      <c r="AY770" s="48">
        <f t="shared" si="559"/>
        <v>3333.333333333333</v>
      </c>
      <c r="AZ770" s="48">
        <f t="shared" si="560"/>
        <v>13805.804790628172</v>
      </c>
      <c r="BA770" s="25">
        <f t="shared" si="537"/>
        <v>5.168617467215576E-4</v>
      </c>
      <c r="BC770" s="116" t="s">
        <v>1777</v>
      </c>
      <c r="BD770" s="116"/>
      <c r="BE770" s="56">
        <f t="shared" si="527"/>
        <v>0.33333333333333331</v>
      </c>
      <c r="BF770" s="48">
        <f t="shared" si="528"/>
        <v>4601.9349302093906</v>
      </c>
      <c r="BG770" s="56">
        <f t="shared" si="529"/>
        <v>0.33333333333333331</v>
      </c>
      <c r="BH770" s="48">
        <f t="shared" si="530"/>
        <v>3334.4444444444439</v>
      </c>
      <c r="BI770" s="56">
        <f t="shared" si="531"/>
        <v>0.33333333333333331</v>
      </c>
      <c r="BJ770" s="48">
        <f t="shared" si="532"/>
        <v>3334.4444444444439</v>
      </c>
      <c r="BK770" s="48">
        <f t="shared" si="561"/>
        <v>13805.804790628172</v>
      </c>
      <c r="BL770" s="51">
        <f t="shared" si="533"/>
        <v>5.1686174672149754E-4</v>
      </c>
    </row>
    <row r="771" spans="2:64" x14ac:dyDescent="0.2">
      <c r="B771" s="94">
        <v>44682</v>
      </c>
      <c r="C771" s="120">
        <f t="shared" si="538"/>
        <v>213.74643709821279</v>
      </c>
      <c r="D771" s="72">
        <f t="shared" si="547"/>
        <v>9.9999999999996381E-4</v>
      </c>
      <c r="E771" s="22">
        <v>1000</v>
      </c>
      <c r="F771" s="96">
        <f t="shared" si="540"/>
        <v>213746.4370982128</v>
      </c>
      <c r="G771" s="72">
        <f t="shared" si="541"/>
        <v>0.12472465731869717</v>
      </c>
      <c r="H771" s="21">
        <v>100</v>
      </c>
      <c r="I771" s="72">
        <f t="shared" si="548"/>
        <v>0</v>
      </c>
      <c r="J771" s="22">
        <v>5000</v>
      </c>
      <c r="K771" s="96">
        <f t="shared" si="542"/>
        <v>500000</v>
      </c>
      <c r="L771" s="72">
        <f t="shared" si="543"/>
        <v>0.29175844756043429</v>
      </c>
      <c r="M771" s="21">
        <v>100</v>
      </c>
      <c r="N771" s="72">
        <f t="shared" si="549"/>
        <v>0</v>
      </c>
      <c r="O771" s="22">
        <v>10000</v>
      </c>
      <c r="P771" s="96">
        <f t="shared" si="544"/>
        <v>1000000</v>
      </c>
      <c r="Q771" s="72">
        <f t="shared" si="545"/>
        <v>0.58351689512086857</v>
      </c>
      <c r="R771" s="120">
        <f t="shared" si="546"/>
        <v>1713746.4370982128</v>
      </c>
      <c r="S771" s="99">
        <f t="shared" si="539"/>
        <v>1</v>
      </c>
      <c r="V771" s="116" t="s">
        <v>886</v>
      </c>
      <c r="W771" s="116"/>
      <c r="X771" s="72">
        <f t="shared" si="518"/>
        <v>0.13398432464381277</v>
      </c>
      <c r="Y771" s="71">
        <f t="shared" si="519"/>
        <v>1339.92698664103</v>
      </c>
      <c r="Z771" s="72">
        <f t="shared" si="520"/>
        <v>0.31248046997062684</v>
      </c>
      <c r="AA771" s="71">
        <f t="shared" si="521"/>
        <v>3125</v>
      </c>
      <c r="AB771" s="72">
        <f t="shared" si="522"/>
        <v>0.62496093994125368</v>
      </c>
      <c r="AC771" s="71">
        <f t="shared" si="523"/>
        <v>6250</v>
      </c>
      <c r="AD771" s="71">
        <f t="shared" si="524"/>
        <v>10714.92698664103</v>
      </c>
      <c r="AE771" s="72">
        <f t="shared" si="525"/>
        <v>1.2494304881661712E-4</v>
      </c>
      <c r="AG771" s="116" t="s">
        <v>1778</v>
      </c>
      <c r="AH771" s="116"/>
      <c r="AI771" s="82">
        <f t="shared" si="550"/>
        <v>0.13398432464381277</v>
      </c>
      <c r="AJ771" s="71">
        <f t="shared" si="551"/>
        <v>1339.92698664103</v>
      </c>
      <c r="AK771" s="117">
        <f t="shared" si="552"/>
        <v>0.31248046997062684</v>
      </c>
      <c r="AL771" s="118">
        <f t="shared" si="553"/>
        <v>3125</v>
      </c>
      <c r="AM771" s="82">
        <f t="shared" si="554"/>
        <v>0.62496093994125368</v>
      </c>
      <c r="AN771" s="71">
        <f t="shared" si="555"/>
        <v>6250</v>
      </c>
      <c r="AO771" s="71">
        <f t="shared" si="556"/>
        <v>10714.92698664103</v>
      </c>
      <c r="AP771" s="72">
        <f t="shared" si="526"/>
        <v>1.249430488166059E-4</v>
      </c>
      <c r="AR771" s="116" t="s">
        <v>886</v>
      </c>
      <c r="AS771" s="116"/>
      <c r="AT771" s="25">
        <f t="shared" si="534"/>
        <v>0.66694595968737636</v>
      </c>
      <c r="AU771" s="48">
        <f t="shared" si="557"/>
        <v>7146.2772620854694</v>
      </c>
      <c r="AV771" s="25">
        <f t="shared" si="535"/>
        <v>0.31109249157639696</v>
      </c>
      <c r="AW771" s="48">
        <f t="shared" si="558"/>
        <v>3333.333333333333</v>
      </c>
      <c r="AX771" s="25">
        <f t="shared" si="536"/>
        <v>0.31109249157639696</v>
      </c>
      <c r="AY771" s="48">
        <f t="shared" si="559"/>
        <v>3333.333333333333</v>
      </c>
      <c r="AZ771" s="48">
        <f t="shared" si="560"/>
        <v>13812.943928752135</v>
      </c>
      <c r="BA771" s="25">
        <f t="shared" si="537"/>
        <v>5.171113334015156E-4</v>
      </c>
      <c r="BC771" s="116" t="s">
        <v>1778</v>
      </c>
      <c r="BD771" s="116"/>
      <c r="BE771" s="56">
        <f t="shared" si="527"/>
        <v>0.33333333333333331</v>
      </c>
      <c r="BF771" s="48">
        <f t="shared" si="528"/>
        <v>4604.3146429173776</v>
      </c>
      <c r="BG771" s="56">
        <f t="shared" si="529"/>
        <v>0.33333333333333331</v>
      </c>
      <c r="BH771" s="48">
        <f t="shared" si="530"/>
        <v>3334.4444444444439</v>
      </c>
      <c r="BI771" s="56">
        <f t="shared" si="531"/>
        <v>0.33333333333333331</v>
      </c>
      <c r="BJ771" s="48">
        <f t="shared" si="532"/>
        <v>3334.4444444444439</v>
      </c>
      <c r="BK771" s="48">
        <f t="shared" si="561"/>
        <v>13812.943928752135</v>
      </c>
      <c r="BL771" s="51">
        <f t="shared" si="533"/>
        <v>5.1711133340148763E-4</v>
      </c>
    </row>
    <row r="772" spans="2:64" x14ac:dyDescent="0.2">
      <c r="B772" s="94">
        <v>44683</v>
      </c>
      <c r="C772" s="120">
        <f t="shared" si="538"/>
        <v>213.96018353531102</v>
      </c>
      <c r="D772" s="72">
        <f t="shared" si="547"/>
        <v>1.0000000000000475E-3</v>
      </c>
      <c r="E772" s="22">
        <v>1000</v>
      </c>
      <c r="F772" s="96">
        <f t="shared" si="540"/>
        <v>213960.18353531102</v>
      </c>
      <c r="G772" s="72">
        <f t="shared" si="541"/>
        <v>0.12483381212157722</v>
      </c>
      <c r="H772" s="21">
        <v>100</v>
      </c>
      <c r="I772" s="72">
        <f t="shared" si="548"/>
        <v>0</v>
      </c>
      <c r="J772" s="22">
        <v>5000</v>
      </c>
      <c r="K772" s="96">
        <f t="shared" si="542"/>
        <v>500000</v>
      </c>
      <c r="L772" s="72">
        <f t="shared" si="543"/>
        <v>0.29172206262614092</v>
      </c>
      <c r="M772" s="21">
        <v>100</v>
      </c>
      <c r="N772" s="72">
        <f t="shared" si="549"/>
        <v>0</v>
      </c>
      <c r="O772" s="22">
        <v>10000</v>
      </c>
      <c r="P772" s="96">
        <f t="shared" si="544"/>
        <v>1000000</v>
      </c>
      <c r="Q772" s="72">
        <f t="shared" si="545"/>
        <v>0.58344412525228184</v>
      </c>
      <c r="R772" s="120">
        <f t="shared" si="546"/>
        <v>1713960.1835353109</v>
      </c>
      <c r="S772" s="99">
        <f t="shared" si="539"/>
        <v>1</v>
      </c>
      <c r="V772" s="116" t="s">
        <v>887</v>
      </c>
      <c r="W772" s="116"/>
      <c r="X772" s="72">
        <f t="shared" si="518"/>
        <v>0.13411830896845656</v>
      </c>
      <c r="Y772" s="71">
        <f t="shared" si="519"/>
        <v>1341.2669136276709</v>
      </c>
      <c r="Z772" s="72">
        <f t="shared" si="520"/>
        <v>0.31248046997062684</v>
      </c>
      <c r="AA772" s="71">
        <f t="shared" si="521"/>
        <v>3125</v>
      </c>
      <c r="AB772" s="72">
        <f t="shared" si="522"/>
        <v>0.62496093994125368</v>
      </c>
      <c r="AC772" s="71">
        <f t="shared" si="523"/>
        <v>6250</v>
      </c>
      <c r="AD772" s="71">
        <f t="shared" si="524"/>
        <v>10716.266913627671</v>
      </c>
      <c r="AE772" s="72">
        <f t="shared" si="525"/>
        <v>1.2505236744132664E-4</v>
      </c>
      <c r="AG772" s="116" t="s">
        <v>1779</v>
      </c>
      <c r="AH772" s="116"/>
      <c r="AI772" s="82">
        <f t="shared" si="550"/>
        <v>0.13411830896845656</v>
      </c>
      <c r="AJ772" s="71">
        <f t="shared" si="551"/>
        <v>1341.2669136276709</v>
      </c>
      <c r="AK772" s="117">
        <f t="shared" si="552"/>
        <v>0.31248046997062684</v>
      </c>
      <c r="AL772" s="118">
        <f t="shared" si="553"/>
        <v>3125</v>
      </c>
      <c r="AM772" s="82">
        <f t="shared" si="554"/>
        <v>0.62496093994125368</v>
      </c>
      <c r="AN772" s="71">
        <f t="shared" si="555"/>
        <v>6250</v>
      </c>
      <c r="AO772" s="71">
        <f t="shared" si="556"/>
        <v>10716.266913627671</v>
      </c>
      <c r="AP772" s="72">
        <f t="shared" si="526"/>
        <v>1.2505236744142501E-4</v>
      </c>
      <c r="AR772" s="116" t="s">
        <v>887</v>
      </c>
      <c r="AS772" s="116"/>
      <c r="AT772" s="25">
        <f t="shared" si="534"/>
        <v>0.66752942951156646</v>
      </c>
      <c r="AU772" s="48">
        <f t="shared" si="557"/>
        <v>7153.4235393475537</v>
      </c>
      <c r="AV772" s="25">
        <f t="shared" si="535"/>
        <v>0.31105359358811763</v>
      </c>
      <c r="AW772" s="48">
        <f t="shared" si="558"/>
        <v>3333.333333333333</v>
      </c>
      <c r="AX772" s="25">
        <f t="shared" si="536"/>
        <v>0.31105359358811763</v>
      </c>
      <c r="AY772" s="48">
        <f t="shared" si="559"/>
        <v>3333.333333333333</v>
      </c>
      <c r="AZ772" s="48">
        <f t="shared" si="560"/>
        <v>13820.090206014218</v>
      </c>
      <c r="BA772" s="25">
        <f t="shared" si="537"/>
        <v>5.1736091154386201E-4</v>
      </c>
      <c r="BC772" s="116" t="s">
        <v>1779</v>
      </c>
      <c r="BD772" s="116"/>
      <c r="BE772" s="56">
        <f t="shared" si="527"/>
        <v>0.33333333333333331</v>
      </c>
      <c r="BF772" s="48">
        <f t="shared" si="528"/>
        <v>4606.6967353380724</v>
      </c>
      <c r="BG772" s="56">
        <f t="shared" si="529"/>
        <v>0.33333333333333331</v>
      </c>
      <c r="BH772" s="48">
        <f t="shared" si="530"/>
        <v>3334.4444444444439</v>
      </c>
      <c r="BI772" s="56">
        <f t="shared" si="531"/>
        <v>0.33333333333333331</v>
      </c>
      <c r="BJ772" s="48">
        <f t="shared" si="532"/>
        <v>3334.4444444444439</v>
      </c>
      <c r="BK772" s="48">
        <f t="shared" si="561"/>
        <v>13820.090206014218</v>
      </c>
      <c r="BL772" s="51">
        <f t="shared" si="533"/>
        <v>5.1736091154386266E-4</v>
      </c>
    </row>
    <row r="773" spans="2:64" x14ac:dyDescent="0.2">
      <c r="B773" s="94">
        <v>44684</v>
      </c>
      <c r="C773" s="120">
        <f t="shared" si="538"/>
        <v>214.17414371884632</v>
      </c>
      <c r="D773" s="72">
        <f t="shared" si="547"/>
        <v>9.9999999999997747E-4</v>
      </c>
      <c r="E773" s="22">
        <v>1000</v>
      </c>
      <c r="F773" s="96">
        <f t="shared" si="540"/>
        <v>214174.14371884632</v>
      </c>
      <c r="G773" s="72">
        <f t="shared" si="541"/>
        <v>0.12494304881661691</v>
      </c>
      <c r="H773" s="21">
        <v>100</v>
      </c>
      <c r="I773" s="72">
        <f t="shared" si="548"/>
        <v>0</v>
      </c>
      <c r="J773" s="22">
        <v>5000</v>
      </c>
      <c r="K773" s="96">
        <f t="shared" si="542"/>
        <v>500000</v>
      </c>
      <c r="L773" s="72">
        <f t="shared" si="543"/>
        <v>0.29168565039446104</v>
      </c>
      <c r="M773" s="21">
        <v>100</v>
      </c>
      <c r="N773" s="72">
        <f t="shared" si="549"/>
        <v>0</v>
      </c>
      <c r="O773" s="22">
        <v>10000</v>
      </c>
      <c r="P773" s="96">
        <f t="shared" si="544"/>
        <v>1000000</v>
      </c>
      <c r="Q773" s="72">
        <f t="shared" si="545"/>
        <v>0.58337130078892208</v>
      </c>
      <c r="R773" s="120">
        <f t="shared" si="546"/>
        <v>1714174.1437188464</v>
      </c>
      <c r="S773" s="99">
        <f t="shared" si="539"/>
        <v>1</v>
      </c>
      <c r="V773" s="116" t="s">
        <v>888</v>
      </c>
      <c r="W773" s="116"/>
      <c r="X773" s="72">
        <f t="shared" si="518"/>
        <v>0.13425242727742501</v>
      </c>
      <c r="Y773" s="71">
        <f t="shared" si="519"/>
        <v>1342.6081805412985</v>
      </c>
      <c r="Z773" s="72">
        <f t="shared" si="520"/>
        <v>0.31248046997062684</v>
      </c>
      <c r="AA773" s="71">
        <f t="shared" si="521"/>
        <v>3125</v>
      </c>
      <c r="AB773" s="72">
        <f t="shared" si="522"/>
        <v>0.62496093994125368</v>
      </c>
      <c r="AC773" s="71">
        <f t="shared" si="523"/>
        <v>6250</v>
      </c>
      <c r="AD773" s="71">
        <f t="shared" si="524"/>
        <v>10717.608180541298</v>
      </c>
      <c r="AE773" s="72">
        <f t="shared" si="525"/>
        <v>1.2516176803334682E-4</v>
      </c>
      <c r="AG773" s="116" t="s">
        <v>1780</v>
      </c>
      <c r="AH773" s="116"/>
      <c r="AI773" s="82">
        <f t="shared" si="550"/>
        <v>0.13425242727742501</v>
      </c>
      <c r="AJ773" s="71">
        <f t="shared" si="551"/>
        <v>1342.6081805412985</v>
      </c>
      <c r="AK773" s="117">
        <f t="shared" si="552"/>
        <v>0.31248046997062684</v>
      </c>
      <c r="AL773" s="118">
        <f t="shared" si="553"/>
        <v>3125</v>
      </c>
      <c r="AM773" s="82">
        <f t="shared" si="554"/>
        <v>0.62496093994125368</v>
      </c>
      <c r="AN773" s="71">
        <f t="shared" si="555"/>
        <v>6250</v>
      </c>
      <c r="AO773" s="71">
        <f t="shared" si="556"/>
        <v>10717.608180541298</v>
      </c>
      <c r="AP773" s="72">
        <f t="shared" si="526"/>
        <v>1.2516176803334389E-4</v>
      </c>
      <c r="AR773" s="116" t="s">
        <v>888</v>
      </c>
      <c r="AS773" s="116"/>
      <c r="AT773" s="25">
        <f t="shared" si="534"/>
        <v>0.66811333669461048</v>
      </c>
      <c r="AU773" s="48">
        <f t="shared" si="557"/>
        <v>7160.5769628869002</v>
      </c>
      <c r="AV773" s="25">
        <f t="shared" si="535"/>
        <v>0.31101466644258136</v>
      </c>
      <c r="AW773" s="48">
        <f t="shared" si="558"/>
        <v>3333.333333333333</v>
      </c>
      <c r="AX773" s="25">
        <f t="shared" si="536"/>
        <v>0.31101466644258136</v>
      </c>
      <c r="AY773" s="48">
        <f t="shared" si="559"/>
        <v>3333.333333333333</v>
      </c>
      <c r="AZ773" s="48">
        <f t="shared" si="560"/>
        <v>13827.243629553566</v>
      </c>
      <c r="BA773" s="25">
        <f t="shared" si="537"/>
        <v>5.1761048102531729E-4</v>
      </c>
      <c r="BC773" s="116" t="s">
        <v>1780</v>
      </c>
      <c r="BD773" s="116"/>
      <c r="BE773" s="56">
        <f t="shared" si="527"/>
        <v>0.33333333333333331</v>
      </c>
      <c r="BF773" s="48">
        <f t="shared" si="528"/>
        <v>4609.0812098511888</v>
      </c>
      <c r="BG773" s="56">
        <f t="shared" si="529"/>
        <v>0.33333333333333331</v>
      </c>
      <c r="BH773" s="48">
        <f t="shared" si="530"/>
        <v>3334.4444444444439</v>
      </c>
      <c r="BI773" s="56">
        <f t="shared" si="531"/>
        <v>0.33333333333333331</v>
      </c>
      <c r="BJ773" s="48">
        <f t="shared" si="532"/>
        <v>3334.4444444444439</v>
      </c>
      <c r="BK773" s="48">
        <f t="shared" si="561"/>
        <v>13827.243629553566</v>
      </c>
      <c r="BL773" s="51">
        <f t="shared" si="533"/>
        <v>5.1761048102538787E-4</v>
      </c>
    </row>
    <row r="774" spans="2:64" x14ac:dyDescent="0.2">
      <c r="B774" s="94">
        <v>44685</v>
      </c>
      <c r="C774" s="120">
        <f t="shared" si="538"/>
        <v>214.38831786256517</v>
      </c>
      <c r="D774" s="72">
        <f t="shared" si="547"/>
        <v>1.0000000000000172E-3</v>
      </c>
      <c r="E774" s="22">
        <v>1000</v>
      </c>
      <c r="F774" s="96">
        <f t="shared" si="540"/>
        <v>214388.31786256516</v>
      </c>
      <c r="G774" s="72">
        <f t="shared" si="541"/>
        <v>0.12505236744138368</v>
      </c>
      <c r="H774" s="21">
        <v>100</v>
      </c>
      <c r="I774" s="72">
        <f t="shared" si="548"/>
        <v>0</v>
      </c>
      <c r="J774" s="22">
        <v>5000</v>
      </c>
      <c r="K774" s="96">
        <f t="shared" si="542"/>
        <v>500000</v>
      </c>
      <c r="L774" s="72">
        <f t="shared" si="543"/>
        <v>0.2916492108528721</v>
      </c>
      <c r="M774" s="21">
        <v>100</v>
      </c>
      <c r="N774" s="72">
        <f t="shared" si="549"/>
        <v>0</v>
      </c>
      <c r="O774" s="22">
        <v>10000</v>
      </c>
      <c r="P774" s="96">
        <f t="shared" si="544"/>
        <v>1000000</v>
      </c>
      <c r="Q774" s="72">
        <f t="shared" si="545"/>
        <v>0.5832984217057442</v>
      </c>
      <c r="R774" s="120">
        <f t="shared" si="546"/>
        <v>1714388.3178625652</v>
      </c>
      <c r="S774" s="99">
        <f t="shared" si="539"/>
        <v>1</v>
      </c>
      <c r="V774" s="116" t="s">
        <v>889</v>
      </c>
      <c r="W774" s="116"/>
      <c r="X774" s="72">
        <f t="shared" si="518"/>
        <v>0.13438667970470244</v>
      </c>
      <c r="Y774" s="71">
        <f t="shared" si="519"/>
        <v>1343.9507887218399</v>
      </c>
      <c r="Z774" s="72">
        <f t="shared" si="520"/>
        <v>0.31248046997062684</v>
      </c>
      <c r="AA774" s="71">
        <f t="shared" si="521"/>
        <v>3125</v>
      </c>
      <c r="AB774" s="72">
        <f t="shared" si="522"/>
        <v>0.62496093994125368</v>
      </c>
      <c r="AC774" s="71">
        <f t="shared" si="523"/>
        <v>6250</v>
      </c>
      <c r="AD774" s="71">
        <f t="shared" si="524"/>
        <v>10718.950788721839</v>
      </c>
      <c r="AE774" s="72">
        <f t="shared" si="525"/>
        <v>1.2527125063021134E-4</v>
      </c>
      <c r="AG774" s="116" t="s">
        <v>1781</v>
      </c>
      <c r="AH774" s="116"/>
      <c r="AI774" s="82">
        <f t="shared" si="550"/>
        <v>0.13438667970470244</v>
      </c>
      <c r="AJ774" s="71">
        <f t="shared" si="551"/>
        <v>1343.9507887218399</v>
      </c>
      <c r="AK774" s="117">
        <f t="shared" si="552"/>
        <v>0.31248046997062684</v>
      </c>
      <c r="AL774" s="118">
        <f t="shared" si="553"/>
        <v>3125</v>
      </c>
      <c r="AM774" s="82">
        <f t="shared" si="554"/>
        <v>0.62496093994125368</v>
      </c>
      <c r="AN774" s="71">
        <f t="shared" si="555"/>
        <v>6250</v>
      </c>
      <c r="AO774" s="71">
        <f t="shared" si="556"/>
        <v>10718.950788721839</v>
      </c>
      <c r="AP774" s="72">
        <f t="shared" si="526"/>
        <v>1.2527125063011013E-4</v>
      </c>
      <c r="AR774" s="116" t="s">
        <v>889</v>
      </c>
      <c r="AS774" s="116"/>
      <c r="AT774" s="25">
        <f t="shared" si="534"/>
        <v>0.66869768143645814</v>
      </c>
      <c r="AU774" s="48">
        <f t="shared" si="557"/>
        <v>7167.7375398497879</v>
      </c>
      <c r="AV774" s="25">
        <f t="shared" si="535"/>
        <v>0.31097571012645819</v>
      </c>
      <c r="AW774" s="48">
        <f t="shared" si="558"/>
        <v>3333.333333333333</v>
      </c>
      <c r="AX774" s="25">
        <f t="shared" si="536"/>
        <v>0.31097571012645819</v>
      </c>
      <c r="AY774" s="48">
        <f t="shared" si="559"/>
        <v>3333.333333333333</v>
      </c>
      <c r="AZ774" s="48">
        <f t="shared" si="560"/>
        <v>13834.404206516454</v>
      </c>
      <c r="BA774" s="25">
        <f t="shared" si="537"/>
        <v>5.178600417210489E-4</v>
      </c>
      <c r="BC774" s="116" t="s">
        <v>1781</v>
      </c>
      <c r="BD774" s="116"/>
      <c r="BE774" s="56">
        <f t="shared" si="527"/>
        <v>0.33333333333333331</v>
      </c>
      <c r="BF774" s="48">
        <f t="shared" si="528"/>
        <v>4611.468068838818</v>
      </c>
      <c r="BG774" s="56">
        <f t="shared" si="529"/>
        <v>0.33333333333333331</v>
      </c>
      <c r="BH774" s="48">
        <f t="shared" si="530"/>
        <v>3334.4444444444439</v>
      </c>
      <c r="BI774" s="56">
        <f t="shared" si="531"/>
        <v>0.33333333333333331</v>
      </c>
      <c r="BJ774" s="48">
        <f t="shared" si="532"/>
        <v>3334.4444444444439</v>
      </c>
      <c r="BK774" s="48">
        <f t="shared" si="561"/>
        <v>13834.404206516454</v>
      </c>
      <c r="BL774" s="51">
        <f t="shared" si="533"/>
        <v>5.1786004172105216E-4</v>
      </c>
    </row>
    <row r="775" spans="2:64" x14ac:dyDescent="0.2">
      <c r="B775" s="94">
        <v>44686</v>
      </c>
      <c r="C775" s="120">
        <f t="shared" si="538"/>
        <v>214.60270618042773</v>
      </c>
      <c r="D775" s="72">
        <f t="shared" si="547"/>
        <v>9.9999999999996272E-4</v>
      </c>
      <c r="E775" s="22">
        <v>1000</v>
      </c>
      <c r="F775" s="96">
        <f t="shared" si="540"/>
        <v>214602.70618042772</v>
      </c>
      <c r="G775" s="72">
        <f t="shared" si="541"/>
        <v>0.12516176803341933</v>
      </c>
      <c r="H775" s="21">
        <v>100</v>
      </c>
      <c r="I775" s="72">
        <f t="shared" si="548"/>
        <v>0</v>
      </c>
      <c r="J775" s="22">
        <v>5000</v>
      </c>
      <c r="K775" s="96">
        <f t="shared" si="542"/>
        <v>500000</v>
      </c>
      <c r="L775" s="72">
        <f t="shared" si="543"/>
        <v>0.29161274398886022</v>
      </c>
      <c r="M775" s="21">
        <v>100</v>
      </c>
      <c r="N775" s="72">
        <f t="shared" si="549"/>
        <v>0</v>
      </c>
      <c r="O775" s="22">
        <v>10000</v>
      </c>
      <c r="P775" s="96">
        <f t="shared" si="544"/>
        <v>1000000</v>
      </c>
      <c r="Q775" s="72">
        <f t="shared" si="545"/>
        <v>0.58322548797772045</v>
      </c>
      <c r="R775" s="120">
        <f t="shared" si="546"/>
        <v>1714602.7061804277</v>
      </c>
      <c r="S775" s="99">
        <f t="shared" si="539"/>
        <v>1</v>
      </c>
      <c r="V775" s="116" t="s">
        <v>890</v>
      </c>
      <c r="W775" s="116"/>
      <c r="X775" s="72">
        <f t="shared" si="518"/>
        <v>0.13452106638440717</v>
      </c>
      <c r="Y775" s="71">
        <f t="shared" si="519"/>
        <v>1345.2947395105618</v>
      </c>
      <c r="Z775" s="72">
        <f t="shared" si="520"/>
        <v>0.31248046997062684</v>
      </c>
      <c r="AA775" s="71">
        <f t="shared" si="521"/>
        <v>3125</v>
      </c>
      <c r="AB775" s="72">
        <f t="shared" si="522"/>
        <v>0.62496093994125368</v>
      </c>
      <c r="AC775" s="71">
        <f t="shared" si="523"/>
        <v>6250</v>
      </c>
      <c r="AD775" s="71">
        <f t="shared" si="524"/>
        <v>10720.294739510562</v>
      </c>
      <c r="AE775" s="72">
        <f t="shared" si="525"/>
        <v>1.2538081526947302E-4</v>
      </c>
      <c r="AG775" s="116" t="s">
        <v>1782</v>
      </c>
      <c r="AH775" s="116"/>
      <c r="AI775" s="82">
        <f t="shared" si="550"/>
        <v>0.13452106638440717</v>
      </c>
      <c r="AJ775" s="71">
        <f t="shared" si="551"/>
        <v>1345.2947395105618</v>
      </c>
      <c r="AK775" s="117">
        <f t="shared" si="552"/>
        <v>0.31248046997062684</v>
      </c>
      <c r="AL775" s="118">
        <f t="shared" si="553"/>
        <v>3125</v>
      </c>
      <c r="AM775" s="82">
        <f t="shared" si="554"/>
        <v>0.62496093994125368</v>
      </c>
      <c r="AN775" s="71">
        <f t="shared" si="555"/>
        <v>6250</v>
      </c>
      <c r="AO775" s="71">
        <f t="shared" si="556"/>
        <v>10720.294739510562</v>
      </c>
      <c r="AP775" s="72">
        <f t="shared" si="526"/>
        <v>1.2538081526947131E-4</v>
      </c>
      <c r="AR775" s="116" t="s">
        <v>890</v>
      </c>
      <c r="AS775" s="116"/>
      <c r="AT775" s="25">
        <f t="shared" si="534"/>
        <v>0.6692824639369207</v>
      </c>
      <c r="AU775" s="48">
        <f t="shared" si="557"/>
        <v>7174.9052773896383</v>
      </c>
      <c r="AV775" s="25">
        <f t="shared" si="535"/>
        <v>0.3109367246264273</v>
      </c>
      <c r="AW775" s="48">
        <f t="shared" si="558"/>
        <v>3333.333333333333</v>
      </c>
      <c r="AX775" s="25">
        <f t="shared" si="536"/>
        <v>0.3109367246264273</v>
      </c>
      <c r="AY775" s="48">
        <f t="shared" si="559"/>
        <v>3333.333333333333</v>
      </c>
      <c r="AZ775" s="48">
        <f t="shared" si="560"/>
        <v>13841.571944056304</v>
      </c>
      <c r="BA775" s="25">
        <f t="shared" si="537"/>
        <v>5.181095935070419E-4</v>
      </c>
      <c r="BC775" s="116" t="s">
        <v>1782</v>
      </c>
      <c r="BD775" s="116"/>
      <c r="BE775" s="56">
        <f t="shared" si="527"/>
        <v>0.33333333333333331</v>
      </c>
      <c r="BF775" s="48">
        <f t="shared" si="528"/>
        <v>4613.8573146854342</v>
      </c>
      <c r="BG775" s="56">
        <f t="shared" si="529"/>
        <v>0.33333333333333331</v>
      </c>
      <c r="BH775" s="48">
        <f t="shared" si="530"/>
        <v>3334.4444444444439</v>
      </c>
      <c r="BI775" s="56">
        <f t="shared" si="531"/>
        <v>0.33333333333333331</v>
      </c>
      <c r="BJ775" s="48">
        <f t="shared" si="532"/>
        <v>3334.4444444444439</v>
      </c>
      <c r="BK775" s="48">
        <f t="shared" si="561"/>
        <v>13841.571944056304</v>
      </c>
      <c r="BL775" s="51">
        <f t="shared" si="533"/>
        <v>5.1810959350695462E-4</v>
      </c>
    </row>
    <row r="776" spans="2:64" x14ac:dyDescent="0.2">
      <c r="B776" s="94">
        <v>44687</v>
      </c>
      <c r="C776" s="120">
        <f t="shared" si="538"/>
        <v>214.81730888660815</v>
      </c>
      <c r="D776" s="72">
        <f t="shared" si="547"/>
        <v>9.9999999999993952E-4</v>
      </c>
      <c r="E776" s="22">
        <v>1000</v>
      </c>
      <c r="F776" s="96">
        <f t="shared" si="540"/>
        <v>214817.30888660814</v>
      </c>
      <c r="G776" s="72">
        <f t="shared" si="541"/>
        <v>0.12527125063024011</v>
      </c>
      <c r="H776" s="21">
        <v>100</v>
      </c>
      <c r="I776" s="72">
        <f t="shared" si="548"/>
        <v>0</v>
      </c>
      <c r="J776" s="22">
        <v>5000</v>
      </c>
      <c r="K776" s="96">
        <f t="shared" si="542"/>
        <v>500000</v>
      </c>
      <c r="L776" s="72">
        <f t="shared" si="543"/>
        <v>0.29157624978991997</v>
      </c>
      <c r="M776" s="21">
        <v>100</v>
      </c>
      <c r="N776" s="72">
        <f t="shared" si="549"/>
        <v>0</v>
      </c>
      <c r="O776" s="22">
        <v>10000</v>
      </c>
      <c r="P776" s="96">
        <f t="shared" si="544"/>
        <v>1000000</v>
      </c>
      <c r="Q776" s="72">
        <f t="shared" si="545"/>
        <v>0.58315249957983994</v>
      </c>
      <c r="R776" s="120">
        <f t="shared" si="546"/>
        <v>1714817.3088866081</v>
      </c>
      <c r="S776" s="99">
        <f t="shared" si="539"/>
        <v>1</v>
      </c>
      <c r="V776" s="116" t="s">
        <v>891</v>
      </c>
      <c r="W776" s="116"/>
      <c r="X776" s="72">
        <f t="shared" si="518"/>
        <v>0.13465558745079154</v>
      </c>
      <c r="Y776" s="71">
        <f t="shared" si="519"/>
        <v>1346.6400342500722</v>
      </c>
      <c r="Z776" s="72">
        <f t="shared" si="520"/>
        <v>0.31248046997062684</v>
      </c>
      <c r="AA776" s="71">
        <f t="shared" si="521"/>
        <v>3125</v>
      </c>
      <c r="AB776" s="72">
        <f t="shared" si="522"/>
        <v>0.62496093994125368</v>
      </c>
      <c r="AC776" s="71">
        <f t="shared" si="523"/>
        <v>6250</v>
      </c>
      <c r="AD776" s="71">
        <f t="shared" si="524"/>
        <v>10721.640034250071</v>
      </c>
      <c r="AE776" s="72">
        <f t="shared" si="525"/>
        <v>1.2549046198802479E-4</v>
      </c>
      <c r="AG776" s="116" t="s">
        <v>1783</v>
      </c>
      <c r="AH776" s="116"/>
      <c r="AI776" s="82">
        <f t="shared" si="550"/>
        <v>0.13465558745079154</v>
      </c>
      <c r="AJ776" s="71">
        <f t="shared" si="551"/>
        <v>1346.6400342500722</v>
      </c>
      <c r="AK776" s="117">
        <f t="shared" si="552"/>
        <v>0.31248046997062684</v>
      </c>
      <c r="AL776" s="118">
        <f t="shared" si="553"/>
        <v>3125</v>
      </c>
      <c r="AM776" s="82">
        <f t="shared" si="554"/>
        <v>0.62496093994125368</v>
      </c>
      <c r="AN776" s="71">
        <f t="shared" si="555"/>
        <v>6250</v>
      </c>
      <c r="AO776" s="71">
        <f t="shared" si="556"/>
        <v>10721.640034250071</v>
      </c>
      <c r="AP776" s="72">
        <f t="shared" si="526"/>
        <v>1.2549046198806479E-4</v>
      </c>
      <c r="AR776" s="116" t="s">
        <v>891</v>
      </c>
      <c r="AS776" s="116"/>
      <c r="AT776" s="25">
        <f t="shared" si="534"/>
        <v>0.66986768439567179</v>
      </c>
      <c r="AU776" s="48">
        <f t="shared" si="557"/>
        <v>7182.0801826670267</v>
      </c>
      <c r="AV776" s="25">
        <f t="shared" si="535"/>
        <v>0.31089770992917731</v>
      </c>
      <c r="AW776" s="48">
        <f t="shared" si="558"/>
        <v>3333.333333333333</v>
      </c>
      <c r="AX776" s="25">
        <f t="shared" si="536"/>
        <v>0.31089770992917731</v>
      </c>
      <c r="AY776" s="48">
        <f t="shared" si="559"/>
        <v>3333.333333333333</v>
      </c>
      <c r="AZ776" s="48">
        <f t="shared" si="560"/>
        <v>13848.746849333693</v>
      </c>
      <c r="BA776" s="25">
        <f t="shared" si="537"/>
        <v>5.1835913625904542E-4</v>
      </c>
      <c r="BC776" s="116" t="s">
        <v>1783</v>
      </c>
      <c r="BD776" s="116"/>
      <c r="BE776" s="56">
        <f t="shared" si="527"/>
        <v>0.33333333333333331</v>
      </c>
      <c r="BF776" s="48">
        <f t="shared" si="528"/>
        <v>4616.248949777897</v>
      </c>
      <c r="BG776" s="56">
        <f t="shared" si="529"/>
        <v>0.33333333333333331</v>
      </c>
      <c r="BH776" s="48">
        <f t="shared" si="530"/>
        <v>3334.4444444444439</v>
      </c>
      <c r="BI776" s="56">
        <f t="shared" si="531"/>
        <v>0.33333333333333331</v>
      </c>
      <c r="BJ776" s="48">
        <f t="shared" si="532"/>
        <v>3334.4444444444439</v>
      </c>
      <c r="BK776" s="48">
        <f t="shared" si="561"/>
        <v>13848.746849333693</v>
      </c>
      <c r="BL776" s="51">
        <f t="shared" si="533"/>
        <v>5.1835913625897234E-4</v>
      </c>
    </row>
    <row r="777" spans="2:64" x14ac:dyDescent="0.2">
      <c r="B777" s="94">
        <v>44688</v>
      </c>
      <c r="C777" s="120">
        <f t="shared" si="538"/>
        <v>215.03212619549475</v>
      </c>
      <c r="D777" s="72">
        <f t="shared" si="547"/>
        <v>1.0000000000000028E-3</v>
      </c>
      <c r="E777" s="22">
        <v>1000</v>
      </c>
      <c r="F777" s="96">
        <f t="shared" si="540"/>
        <v>215032.12619549475</v>
      </c>
      <c r="G777" s="72">
        <f t="shared" si="541"/>
        <v>0.1253808152693365</v>
      </c>
      <c r="H777" s="21">
        <v>100</v>
      </c>
      <c r="I777" s="72">
        <f t="shared" si="548"/>
        <v>0</v>
      </c>
      <c r="J777" s="22">
        <v>5000</v>
      </c>
      <c r="K777" s="96">
        <f t="shared" si="542"/>
        <v>500000</v>
      </c>
      <c r="L777" s="72">
        <f t="shared" si="543"/>
        <v>0.29153972824355451</v>
      </c>
      <c r="M777" s="21">
        <v>100</v>
      </c>
      <c r="N777" s="72">
        <f t="shared" si="549"/>
        <v>0</v>
      </c>
      <c r="O777" s="22">
        <v>10000</v>
      </c>
      <c r="P777" s="96">
        <f t="shared" si="544"/>
        <v>1000000</v>
      </c>
      <c r="Q777" s="72">
        <f t="shared" si="545"/>
        <v>0.58307945648710902</v>
      </c>
      <c r="R777" s="120">
        <f t="shared" si="546"/>
        <v>1715032.1261954948</v>
      </c>
      <c r="S777" s="99">
        <f t="shared" si="539"/>
        <v>1</v>
      </c>
      <c r="V777" s="116" t="s">
        <v>892</v>
      </c>
      <c r="W777" s="116"/>
      <c r="X777" s="72">
        <f t="shared" si="518"/>
        <v>0.13479024303824236</v>
      </c>
      <c r="Y777" s="71">
        <f t="shared" si="519"/>
        <v>1347.9866742843224</v>
      </c>
      <c r="Z777" s="72">
        <f t="shared" si="520"/>
        <v>0.31248046997062684</v>
      </c>
      <c r="AA777" s="71">
        <f t="shared" si="521"/>
        <v>3125</v>
      </c>
      <c r="AB777" s="72">
        <f t="shared" si="522"/>
        <v>0.62496093994125368</v>
      </c>
      <c r="AC777" s="71">
        <f t="shared" si="523"/>
        <v>6250</v>
      </c>
      <c r="AD777" s="71">
        <f t="shared" si="524"/>
        <v>10722.986674284322</v>
      </c>
      <c r="AE777" s="72">
        <f t="shared" si="525"/>
        <v>1.2560019082430551E-4</v>
      </c>
      <c r="AG777" s="116" t="s">
        <v>1784</v>
      </c>
      <c r="AH777" s="116"/>
      <c r="AI777" s="82">
        <f t="shared" si="550"/>
        <v>0.13479024303824236</v>
      </c>
      <c r="AJ777" s="71">
        <f t="shared" si="551"/>
        <v>1347.9866742843224</v>
      </c>
      <c r="AK777" s="117">
        <f t="shared" si="552"/>
        <v>0.31248046997062684</v>
      </c>
      <c r="AL777" s="118">
        <f t="shared" si="553"/>
        <v>3125</v>
      </c>
      <c r="AM777" s="82">
        <f t="shared" si="554"/>
        <v>0.62496093994125368</v>
      </c>
      <c r="AN777" s="71">
        <f t="shared" si="555"/>
        <v>6250</v>
      </c>
      <c r="AO777" s="71">
        <f t="shared" si="556"/>
        <v>10722.986674284322</v>
      </c>
      <c r="AP777" s="72">
        <f t="shared" si="526"/>
        <v>1.2560019082430429E-4</v>
      </c>
      <c r="AR777" s="116" t="s">
        <v>892</v>
      </c>
      <c r="AS777" s="116"/>
      <c r="AT777" s="25">
        <f t="shared" si="534"/>
        <v>0.67045334301224646</v>
      </c>
      <c r="AU777" s="48">
        <f t="shared" si="557"/>
        <v>7189.2622628496947</v>
      </c>
      <c r="AV777" s="25">
        <f t="shared" si="535"/>
        <v>0.31085866602140561</v>
      </c>
      <c r="AW777" s="48">
        <f t="shared" si="558"/>
        <v>3333.333333333333</v>
      </c>
      <c r="AX777" s="25">
        <f t="shared" si="536"/>
        <v>0.31085866602140561</v>
      </c>
      <c r="AY777" s="48">
        <f t="shared" si="559"/>
        <v>3333.333333333333</v>
      </c>
      <c r="AZ777" s="48">
        <f t="shared" si="560"/>
        <v>13855.928929516362</v>
      </c>
      <c r="BA777" s="25">
        <f t="shared" si="537"/>
        <v>5.1860866985336098E-4</v>
      </c>
      <c r="BC777" s="116" t="s">
        <v>1784</v>
      </c>
      <c r="BD777" s="116"/>
      <c r="BE777" s="56">
        <f t="shared" si="527"/>
        <v>0.33333333333333331</v>
      </c>
      <c r="BF777" s="48">
        <f t="shared" si="528"/>
        <v>4618.6429765054536</v>
      </c>
      <c r="BG777" s="56">
        <f t="shared" si="529"/>
        <v>0.33333333333333331</v>
      </c>
      <c r="BH777" s="48">
        <f t="shared" si="530"/>
        <v>3334.4444444444439</v>
      </c>
      <c r="BI777" s="56">
        <f t="shared" si="531"/>
        <v>0.33333333333333331</v>
      </c>
      <c r="BJ777" s="48">
        <f t="shared" si="532"/>
        <v>3334.4444444444439</v>
      </c>
      <c r="BK777" s="48">
        <f t="shared" si="561"/>
        <v>13855.928929516362</v>
      </c>
      <c r="BL777" s="51">
        <f t="shared" si="533"/>
        <v>5.1860866985342646E-4</v>
      </c>
    </row>
    <row r="778" spans="2:64" x14ac:dyDescent="0.2">
      <c r="B778" s="94">
        <v>44689</v>
      </c>
      <c r="C778" s="120">
        <f t="shared" si="538"/>
        <v>215.24715832169025</v>
      </c>
      <c r="D778" s="72">
        <f t="shared" si="547"/>
        <v>1.0000000000000046E-3</v>
      </c>
      <c r="E778" s="22">
        <v>1000</v>
      </c>
      <c r="F778" s="96">
        <f t="shared" si="540"/>
        <v>215247.15832169025</v>
      </c>
      <c r="G778" s="72">
        <f t="shared" si="541"/>
        <v>0.12549046198817324</v>
      </c>
      <c r="H778" s="21">
        <v>100</v>
      </c>
      <c r="I778" s="72">
        <f t="shared" si="548"/>
        <v>0</v>
      </c>
      <c r="J778" s="22">
        <v>5000</v>
      </c>
      <c r="K778" s="96">
        <f t="shared" si="542"/>
        <v>500000</v>
      </c>
      <c r="L778" s="72">
        <f t="shared" si="543"/>
        <v>0.2915031793372756</v>
      </c>
      <c r="M778" s="21">
        <v>100</v>
      </c>
      <c r="N778" s="72">
        <f t="shared" si="549"/>
        <v>0</v>
      </c>
      <c r="O778" s="22">
        <v>10000</v>
      </c>
      <c r="P778" s="96">
        <f t="shared" si="544"/>
        <v>1000000</v>
      </c>
      <c r="Q778" s="72">
        <f t="shared" si="545"/>
        <v>0.58300635867455119</v>
      </c>
      <c r="R778" s="120">
        <f t="shared" si="546"/>
        <v>1715247.1583216903</v>
      </c>
      <c r="S778" s="99">
        <f t="shared" si="539"/>
        <v>1</v>
      </c>
      <c r="V778" s="116" t="s">
        <v>893</v>
      </c>
      <c r="W778" s="116"/>
      <c r="X778" s="72">
        <f t="shared" ref="X778:X841" si="562">Y778/$AD$9</f>
        <v>0.13492503328128058</v>
      </c>
      <c r="Y778" s="71">
        <f t="shared" ref="Y778:Y841" si="563">Y777*(1+D781)</f>
        <v>1349.3346609586065</v>
      </c>
      <c r="Z778" s="72">
        <f t="shared" ref="Z778:Z841" si="564">AA778/$AD$9</f>
        <v>0.31248046997062684</v>
      </c>
      <c r="AA778" s="71">
        <f t="shared" ref="AA778:AA841" si="565">AA777*(1+I781)</f>
        <v>3125</v>
      </c>
      <c r="AB778" s="72">
        <f t="shared" ref="AB778:AB841" si="566">AC778/$AD$9</f>
        <v>0.62496093994125368</v>
      </c>
      <c r="AC778" s="71">
        <f t="shared" ref="AC778:AC841" si="567">AC777*(1+N781)</f>
        <v>6250</v>
      </c>
      <c r="AD778" s="71">
        <f t="shared" ref="AD778:AD841" si="568">Y778+AA778+AC778</f>
        <v>10724.334660958606</v>
      </c>
      <c r="AE778" s="72">
        <f t="shared" ref="AE778:AE841" si="569">(AD778-AD777)/AD777</f>
        <v>1.2571000181473626E-4</v>
      </c>
      <c r="AG778" s="116" t="s">
        <v>1785</v>
      </c>
      <c r="AH778" s="116"/>
      <c r="AI778" s="82">
        <f t="shared" si="550"/>
        <v>0.13492503328128058</v>
      </c>
      <c r="AJ778" s="71">
        <f t="shared" si="551"/>
        <v>1349.3346609586065</v>
      </c>
      <c r="AK778" s="117">
        <f t="shared" si="552"/>
        <v>0.31248046997062684</v>
      </c>
      <c r="AL778" s="118">
        <f t="shared" si="553"/>
        <v>3125</v>
      </c>
      <c r="AM778" s="82">
        <f t="shared" si="554"/>
        <v>0.62496093994125368</v>
      </c>
      <c r="AN778" s="71">
        <f t="shared" si="555"/>
        <v>6250</v>
      </c>
      <c r="AO778" s="71">
        <f t="shared" si="556"/>
        <v>10724.334660958606</v>
      </c>
      <c r="AP778" s="72">
        <f t="shared" ref="AP778:AP841" si="570">AO778/AO777-1</f>
        <v>1.2571000181482717E-4</v>
      </c>
      <c r="AR778" s="116" t="s">
        <v>893</v>
      </c>
      <c r="AS778" s="116"/>
      <c r="AT778" s="25">
        <f t="shared" si="534"/>
        <v>0.67103943998604032</v>
      </c>
      <c r="AU778" s="48">
        <f t="shared" si="557"/>
        <v>7196.451525112544</v>
      </c>
      <c r="AV778" s="25">
        <f t="shared" si="535"/>
        <v>0.31081959288981936</v>
      </c>
      <c r="AW778" s="48">
        <f t="shared" si="558"/>
        <v>3333.333333333333</v>
      </c>
      <c r="AX778" s="25">
        <f t="shared" si="536"/>
        <v>0.31081959288981936</v>
      </c>
      <c r="AY778" s="48">
        <f t="shared" si="559"/>
        <v>3333.333333333333</v>
      </c>
      <c r="AZ778" s="48">
        <f t="shared" si="560"/>
        <v>13863.118191779209</v>
      </c>
      <c r="BA778" s="25">
        <f t="shared" si="537"/>
        <v>5.1885819416500273E-4</v>
      </c>
      <c r="BC778" s="116" t="s">
        <v>1785</v>
      </c>
      <c r="BD778" s="116"/>
      <c r="BE778" s="56">
        <f t="shared" ref="BE778:BE841" si="571">1/3</f>
        <v>0.33333333333333331</v>
      </c>
      <c r="BF778" s="48">
        <f t="shared" ref="BF778:BF841" si="572">BE778*$AZ778</f>
        <v>4621.0393972597358</v>
      </c>
      <c r="BG778" s="56">
        <f t="shared" ref="BG778:BG841" si="573">1/3</f>
        <v>0.33333333333333331</v>
      </c>
      <c r="BH778" s="48">
        <f t="shared" ref="BH778:BH841" si="574">BG778*$AZ$9</f>
        <v>3334.4444444444439</v>
      </c>
      <c r="BI778" s="56">
        <f t="shared" ref="BI778:BI841" si="575">1/3</f>
        <v>0.33333333333333331</v>
      </c>
      <c r="BJ778" s="48">
        <f t="shared" ref="BJ778:BJ841" si="576">BI778*$AZ$9</f>
        <v>3334.4444444444439</v>
      </c>
      <c r="BK778" s="48">
        <f t="shared" si="561"/>
        <v>13863.118191779209</v>
      </c>
      <c r="BL778" s="51">
        <f t="shared" ref="BL778:BL841" si="577">BK778/BK777-1</f>
        <v>5.1885819416508383E-4</v>
      </c>
    </row>
    <row r="779" spans="2:64" x14ac:dyDescent="0.2">
      <c r="B779" s="94">
        <v>44690</v>
      </c>
      <c r="C779" s="120">
        <f t="shared" si="538"/>
        <v>215.46240548001194</v>
      </c>
      <c r="D779" s="72">
        <f t="shared" si="547"/>
        <v>9.999999999999894E-4</v>
      </c>
      <c r="E779" s="22">
        <v>1000</v>
      </c>
      <c r="F779" s="96">
        <f t="shared" si="540"/>
        <v>215462.40548001195</v>
      </c>
      <c r="G779" s="72">
        <f t="shared" si="541"/>
        <v>0.12560019082418911</v>
      </c>
      <c r="H779" s="21">
        <v>100</v>
      </c>
      <c r="I779" s="72">
        <f t="shared" si="548"/>
        <v>0</v>
      </c>
      <c r="J779" s="22">
        <v>5000</v>
      </c>
      <c r="K779" s="96">
        <f t="shared" si="542"/>
        <v>500000</v>
      </c>
      <c r="L779" s="72">
        <f t="shared" si="543"/>
        <v>0.29146660305860367</v>
      </c>
      <c r="M779" s="21">
        <v>100</v>
      </c>
      <c r="N779" s="72">
        <f t="shared" si="549"/>
        <v>0</v>
      </c>
      <c r="O779" s="22">
        <v>10000</v>
      </c>
      <c r="P779" s="96">
        <f t="shared" si="544"/>
        <v>1000000</v>
      </c>
      <c r="Q779" s="72">
        <f t="shared" si="545"/>
        <v>0.58293320611720734</v>
      </c>
      <c r="R779" s="120">
        <f t="shared" si="546"/>
        <v>1715462.4054800118</v>
      </c>
      <c r="S779" s="99">
        <f t="shared" si="539"/>
        <v>1</v>
      </c>
      <c r="V779" s="116" t="s">
        <v>894</v>
      </c>
      <c r="W779" s="116"/>
      <c r="X779" s="72">
        <f t="shared" si="562"/>
        <v>0.13505995831456183</v>
      </c>
      <c r="Y779" s="71">
        <f t="shared" si="563"/>
        <v>1350.6839956195649</v>
      </c>
      <c r="Z779" s="72">
        <f t="shared" si="564"/>
        <v>0.31248046997062684</v>
      </c>
      <c r="AA779" s="71">
        <f t="shared" si="565"/>
        <v>3125</v>
      </c>
      <c r="AB779" s="72">
        <f t="shared" si="566"/>
        <v>0.62496093994125368</v>
      </c>
      <c r="AC779" s="71">
        <f t="shared" si="567"/>
        <v>6250</v>
      </c>
      <c r="AD779" s="71">
        <f t="shared" si="568"/>
        <v>10725.683995619565</v>
      </c>
      <c r="AE779" s="72">
        <f t="shared" si="569"/>
        <v>1.2581989499745299E-4</v>
      </c>
      <c r="AG779" s="116" t="s">
        <v>1786</v>
      </c>
      <c r="AH779" s="116"/>
      <c r="AI779" s="82">
        <f t="shared" si="550"/>
        <v>0.13505995831456183</v>
      </c>
      <c r="AJ779" s="71">
        <f t="shared" si="551"/>
        <v>1350.6839956195649</v>
      </c>
      <c r="AK779" s="117">
        <f t="shared" si="552"/>
        <v>0.31248046997062684</v>
      </c>
      <c r="AL779" s="118">
        <f t="shared" si="553"/>
        <v>3125</v>
      </c>
      <c r="AM779" s="82">
        <f t="shared" si="554"/>
        <v>0.62496093994125368</v>
      </c>
      <c r="AN779" s="71">
        <f t="shared" si="555"/>
        <v>6250</v>
      </c>
      <c r="AO779" s="71">
        <f t="shared" si="556"/>
        <v>10725.683995619565</v>
      </c>
      <c r="AP779" s="72">
        <f t="shared" si="570"/>
        <v>1.25819894997381E-4</v>
      </c>
      <c r="AR779" s="116" t="s">
        <v>894</v>
      </c>
      <c r="AS779" s="116"/>
      <c r="AT779" s="25">
        <f t="shared" ref="AT779:AT842" si="578">AU779/$AD779</f>
        <v>0.6716259755163092</v>
      </c>
      <c r="AU779" s="48">
        <f t="shared" si="557"/>
        <v>7203.647976637656</v>
      </c>
      <c r="AV779" s="25">
        <f t="shared" ref="AV779:AV842" si="579">AW779/$AD779</f>
        <v>0.31078049052113477</v>
      </c>
      <c r="AW779" s="48">
        <f t="shared" si="558"/>
        <v>3333.333333333333</v>
      </c>
      <c r="AX779" s="25">
        <f t="shared" ref="AX779:AX842" si="580">AY779/$AD779</f>
        <v>0.31078049052113477</v>
      </c>
      <c r="AY779" s="48">
        <f t="shared" si="559"/>
        <v>3333.333333333333</v>
      </c>
      <c r="AZ779" s="48">
        <f t="shared" si="560"/>
        <v>13870.314643304322</v>
      </c>
      <c r="BA779" s="25">
        <f t="shared" ref="BA779:BA842" si="581">(AZ779-AZ778)/AZ778</f>
        <v>5.1910770907085031E-4</v>
      </c>
      <c r="BC779" s="116" t="s">
        <v>1786</v>
      </c>
      <c r="BD779" s="116"/>
      <c r="BE779" s="56">
        <f t="shared" si="571"/>
        <v>0.33333333333333331</v>
      </c>
      <c r="BF779" s="48">
        <f t="shared" si="572"/>
        <v>4623.4382144347737</v>
      </c>
      <c r="BG779" s="56">
        <f t="shared" si="573"/>
        <v>0.33333333333333331</v>
      </c>
      <c r="BH779" s="48">
        <f t="shared" si="574"/>
        <v>3334.4444444444439</v>
      </c>
      <c r="BI779" s="56">
        <f t="shared" si="575"/>
        <v>0.33333333333333331</v>
      </c>
      <c r="BJ779" s="48">
        <f t="shared" si="576"/>
        <v>3334.4444444444439</v>
      </c>
      <c r="BK779" s="48">
        <f t="shared" si="561"/>
        <v>13870.314643304322</v>
      </c>
      <c r="BL779" s="51">
        <f t="shared" si="577"/>
        <v>5.1910770907093173E-4</v>
      </c>
    </row>
    <row r="780" spans="2:64" x14ac:dyDescent="0.2">
      <c r="B780" s="94">
        <v>44691</v>
      </c>
      <c r="C780" s="120">
        <f t="shared" si="538"/>
        <v>215.67786788549196</v>
      </c>
      <c r="D780" s="72">
        <f t="shared" si="547"/>
        <v>1.0000000000000614E-3</v>
      </c>
      <c r="E780" s="22">
        <v>1000</v>
      </c>
      <c r="F780" s="96">
        <f t="shared" si="540"/>
        <v>215677.86788549196</v>
      </c>
      <c r="G780" s="72">
        <f t="shared" si="541"/>
        <v>0.12571000181479686</v>
      </c>
      <c r="H780" s="21">
        <v>100</v>
      </c>
      <c r="I780" s="72">
        <f t="shared" si="548"/>
        <v>0</v>
      </c>
      <c r="J780" s="22">
        <v>5000</v>
      </c>
      <c r="K780" s="96">
        <f t="shared" si="542"/>
        <v>500000</v>
      </c>
      <c r="L780" s="72">
        <f t="shared" si="543"/>
        <v>0.29142999939506775</v>
      </c>
      <c r="M780" s="21">
        <v>100</v>
      </c>
      <c r="N780" s="72">
        <f t="shared" si="549"/>
        <v>0</v>
      </c>
      <c r="O780" s="22">
        <v>10000</v>
      </c>
      <c r="P780" s="96">
        <f t="shared" si="544"/>
        <v>1000000</v>
      </c>
      <c r="Q780" s="72">
        <f t="shared" si="545"/>
        <v>0.5828599987901355</v>
      </c>
      <c r="R780" s="120">
        <f t="shared" si="546"/>
        <v>1715677.8678854918</v>
      </c>
      <c r="S780" s="99">
        <f t="shared" si="539"/>
        <v>1</v>
      </c>
      <c r="V780" s="116" t="s">
        <v>895</v>
      </c>
      <c r="W780" s="116"/>
      <c r="X780" s="72">
        <f t="shared" si="562"/>
        <v>0.13519501827287639</v>
      </c>
      <c r="Y780" s="71">
        <f t="shared" si="563"/>
        <v>1352.0346796151844</v>
      </c>
      <c r="Z780" s="72">
        <f t="shared" si="564"/>
        <v>0.31248046997062684</v>
      </c>
      <c r="AA780" s="71">
        <f t="shared" si="565"/>
        <v>3125</v>
      </c>
      <c r="AB780" s="72">
        <f t="shared" si="566"/>
        <v>0.62496093994125368</v>
      </c>
      <c r="AC780" s="71">
        <f t="shared" si="567"/>
        <v>6250</v>
      </c>
      <c r="AD780" s="71">
        <f t="shared" si="568"/>
        <v>10727.034679615184</v>
      </c>
      <c r="AE780" s="72">
        <f t="shared" si="569"/>
        <v>1.2592987040925248E-4</v>
      </c>
      <c r="AG780" s="116" t="s">
        <v>1787</v>
      </c>
      <c r="AH780" s="116"/>
      <c r="AI780" s="82">
        <f t="shared" si="550"/>
        <v>0.13519501827287639</v>
      </c>
      <c r="AJ780" s="71">
        <f t="shared" si="551"/>
        <v>1352.0346796151844</v>
      </c>
      <c r="AK780" s="117">
        <f t="shared" si="552"/>
        <v>0.31248046997062684</v>
      </c>
      <c r="AL780" s="118">
        <f t="shared" si="553"/>
        <v>3125</v>
      </c>
      <c r="AM780" s="82">
        <f t="shared" si="554"/>
        <v>0.62496093994125368</v>
      </c>
      <c r="AN780" s="71">
        <f t="shared" si="555"/>
        <v>6250</v>
      </c>
      <c r="AO780" s="71">
        <f t="shared" si="556"/>
        <v>10727.034679615184</v>
      </c>
      <c r="AP780" s="72">
        <f t="shared" si="570"/>
        <v>1.2592987040926928E-4</v>
      </c>
      <c r="AR780" s="116" t="s">
        <v>895</v>
      </c>
      <c r="AS780" s="116"/>
      <c r="AT780" s="25">
        <f t="shared" si="578"/>
        <v>0.67221294980216939</v>
      </c>
      <c r="AU780" s="48">
        <f t="shared" si="557"/>
        <v>7210.8516246142926</v>
      </c>
      <c r="AV780" s="25">
        <f t="shared" si="579"/>
        <v>0.31074135890207744</v>
      </c>
      <c r="AW780" s="48">
        <f t="shared" si="558"/>
        <v>3333.333333333333</v>
      </c>
      <c r="AX780" s="25">
        <f t="shared" si="580"/>
        <v>0.31074135890207744</v>
      </c>
      <c r="AY780" s="48">
        <f t="shared" si="559"/>
        <v>3333.333333333333</v>
      </c>
      <c r="AZ780" s="48">
        <f t="shared" si="560"/>
        <v>13877.518291280958</v>
      </c>
      <c r="BA780" s="25">
        <f t="shared" si="581"/>
        <v>5.1935721444597088E-4</v>
      </c>
      <c r="BC780" s="116" t="s">
        <v>1787</v>
      </c>
      <c r="BD780" s="116"/>
      <c r="BE780" s="56">
        <f t="shared" si="571"/>
        <v>0.33333333333333331</v>
      </c>
      <c r="BF780" s="48">
        <f t="shared" si="572"/>
        <v>4625.8394304269859</v>
      </c>
      <c r="BG780" s="56">
        <f t="shared" si="573"/>
        <v>0.33333333333333331</v>
      </c>
      <c r="BH780" s="48">
        <f t="shared" si="574"/>
        <v>3334.4444444444439</v>
      </c>
      <c r="BI780" s="56">
        <f t="shared" si="575"/>
        <v>0.33333333333333331</v>
      </c>
      <c r="BJ780" s="48">
        <f t="shared" si="576"/>
        <v>3334.4444444444439</v>
      </c>
      <c r="BK780" s="48">
        <f t="shared" si="561"/>
        <v>13877.518291280958</v>
      </c>
      <c r="BL780" s="51">
        <f t="shared" si="577"/>
        <v>5.1935721444595906E-4</v>
      </c>
    </row>
    <row r="781" spans="2:64" x14ac:dyDescent="0.2">
      <c r="B781" s="94">
        <v>44692</v>
      </c>
      <c r="C781" s="120">
        <f t="shared" ref="C781:C844" si="582">C780+(C780*0.1%)</f>
        <v>215.89354575337745</v>
      </c>
      <c r="D781" s="72">
        <f t="shared" si="547"/>
        <v>9.9999999999998701E-4</v>
      </c>
      <c r="E781" s="22">
        <v>1000</v>
      </c>
      <c r="F781" s="96">
        <f t="shared" si="540"/>
        <v>215893.54575337746</v>
      </c>
      <c r="G781" s="72">
        <f t="shared" si="541"/>
        <v>0.12581989499738316</v>
      </c>
      <c r="H781" s="21">
        <v>100</v>
      </c>
      <c r="I781" s="72">
        <f t="shared" si="548"/>
        <v>0</v>
      </c>
      <c r="J781" s="22">
        <v>5000</v>
      </c>
      <c r="K781" s="96">
        <f t="shared" si="542"/>
        <v>500000</v>
      </c>
      <c r="L781" s="72">
        <f t="shared" si="543"/>
        <v>0.29139336833420559</v>
      </c>
      <c r="M781" s="21">
        <v>100</v>
      </c>
      <c r="N781" s="72">
        <f t="shared" si="549"/>
        <v>0</v>
      </c>
      <c r="O781" s="22">
        <v>10000</v>
      </c>
      <c r="P781" s="96">
        <f t="shared" si="544"/>
        <v>1000000</v>
      </c>
      <c r="Q781" s="72">
        <f t="shared" si="545"/>
        <v>0.58278673666841119</v>
      </c>
      <c r="R781" s="120">
        <f t="shared" si="546"/>
        <v>1715893.5457533775</v>
      </c>
      <c r="S781" s="99">
        <f t="shared" si="539"/>
        <v>1</v>
      </c>
      <c r="V781" s="116" t="s">
        <v>896</v>
      </c>
      <c r="W781" s="116"/>
      <c r="X781" s="72">
        <f t="shared" si="562"/>
        <v>0.13533021329114928</v>
      </c>
      <c r="Y781" s="71">
        <f t="shared" si="563"/>
        <v>1353.3867142947997</v>
      </c>
      <c r="Z781" s="72">
        <f t="shared" si="564"/>
        <v>0.31248046997062684</v>
      </c>
      <c r="AA781" s="71">
        <f t="shared" si="565"/>
        <v>3125</v>
      </c>
      <c r="AB781" s="72">
        <f t="shared" si="566"/>
        <v>0.62496093994125368</v>
      </c>
      <c r="AC781" s="71">
        <f t="shared" si="567"/>
        <v>6250</v>
      </c>
      <c r="AD781" s="71">
        <f t="shared" si="568"/>
        <v>10728.3867142948</v>
      </c>
      <c r="AE781" s="72">
        <f t="shared" si="569"/>
        <v>1.2603992808796704E-4</v>
      </c>
      <c r="AG781" s="116" t="s">
        <v>1788</v>
      </c>
      <c r="AH781" s="116"/>
      <c r="AI781" s="82">
        <f t="shared" si="550"/>
        <v>0.13533021329114928</v>
      </c>
      <c r="AJ781" s="71">
        <f t="shared" si="551"/>
        <v>1353.3867142947997</v>
      </c>
      <c r="AK781" s="117">
        <f t="shared" si="552"/>
        <v>0.31248046997062684</v>
      </c>
      <c r="AL781" s="118">
        <f t="shared" si="553"/>
        <v>3125</v>
      </c>
      <c r="AM781" s="82">
        <f t="shared" si="554"/>
        <v>0.62496093994125368</v>
      </c>
      <c r="AN781" s="71">
        <f t="shared" si="555"/>
        <v>6250</v>
      </c>
      <c r="AO781" s="71">
        <f t="shared" si="556"/>
        <v>10728.3867142948</v>
      </c>
      <c r="AP781" s="72">
        <f t="shared" si="570"/>
        <v>1.2603992808801756E-4</v>
      </c>
      <c r="AR781" s="116" t="s">
        <v>896</v>
      </c>
      <c r="AS781" s="116"/>
      <c r="AT781" s="25">
        <f t="shared" si="578"/>
        <v>0.67280036304259627</v>
      </c>
      <c r="AU781" s="48">
        <f t="shared" si="557"/>
        <v>7218.0624762389079</v>
      </c>
      <c r="AV781" s="25">
        <f t="shared" si="579"/>
        <v>0.31070219801938226</v>
      </c>
      <c r="AW781" s="48">
        <f t="shared" si="558"/>
        <v>3333.333333333333</v>
      </c>
      <c r="AX781" s="25">
        <f t="shared" si="580"/>
        <v>0.31070219801938226</v>
      </c>
      <c r="AY781" s="48">
        <f t="shared" si="559"/>
        <v>3333.333333333333</v>
      </c>
      <c r="AZ781" s="48">
        <f t="shared" si="560"/>
        <v>13884.729142905573</v>
      </c>
      <c r="BA781" s="25">
        <f t="shared" si="581"/>
        <v>5.1960671016703242E-4</v>
      </c>
      <c r="BC781" s="116" t="s">
        <v>1788</v>
      </c>
      <c r="BD781" s="116"/>
      <c r="BE781" s="56">
        <f t="shared" si="571"/>
        <v>0.33333333333333331</v>
      </c>
      <c r="BF781" s="48">
        <f t="shared" si="572"/>
        <v>4628.243047635191</v>
      </c>
      <c r="BG781" s="56">
        <f t="shared" si="573"/>
        <v>0.33333333333333331</v>
      </c>
      <c r="BH781" s="48">
        <f t="shared" si="574"/>
        <v>3334.4444444444439</v>
      </c>
      <c r="BI781" s="56">
        <f t="shared" si="575"/>
        <v>0.33333333333333331</v>
      </c>
      <c r="BJ781" s="48">
        <f t="shared" si="576"/>
        <v>3334.4444444444439</v>
      </c>
      <c r="BK781" s="48">
        <f t="shared" si="561"/>
        <v>13884.729142905573</v>
      </c>
      <c r="BL781" s="51">
        <f t="shared" si="577"/>
        <v>5.1960671016693105E-4</v>
      </c>
    </row>
    <row r="782" spans="2:64" x14ac:dyDescent="0.2">
      <c r="B782" s="94">
        <v>44693</v>
      </c>
      <c r="C782" s="120">
        <f t="shared" si="582"/>
        <v>216.10943929913083</v>
      </c>
      <c r="D782" s="72">
        <f t="shared" si="547"/>
        <v>9.9999999999998571E-4</v>
      </c>
      <c r="E782" s="22">
        <v>1000</v>
      </c>
      <c r="F782" s="96">
        <f t="shared" si="540"/>
        <v>216109.43929913081</v>
      </c>
      <c r="G782" s="72">
        <f t="shared" si="541"/>
        <v>0.12592987040930861</v>
      </c>
      <c r="H782" s="21">
        <v>100</v>
      </c>
      <c r="I782" s="72">
        <f t="shared" si="548"/>
        <v>0</v>
      </c>
      <c r="J782" s="22">
        <v>5000</v>
      </c>
      <c r="K782" s="96">
        <f t="shared" si="542"/>
        <v>500000</v>
      </c>
      <c r="L782" s="72">
        <f t="shared" si="543"/>
        <v>0.29135670986356377</v>
      </c>
      <c r="M782" s="21">
        <v>100</v>
      </c>
      <c r="N782" s="72">
        <f t="shared" si="549"/>
        <v>0</v>
      </c>
      <c r="O782" s="22">
        <v>10000</v>
      </c>
      <c r="P782" s="96">
        <f t="shared" si="544"/>
        <v>1000000</v>
      </c>
      <c r="Q782" s="72">
        <f t="shared" si="545"/>
        <v>0.58271341972712754</v>
      </c>
      <c r="R782" s="120">
        <f t="shared" si="546"/>
        <v>1716109.4392991308</v>
      </c>
      <c r="S782" s="99">
        <f t="shared" si="539"/>
        <v>0.99999999999999989</v>
      </c>
      <c r="V782" s="116" t="s">
        <v>897</v>
      </c>
      <c r="W782" s="116"/>
      <c r="X782" s="72">
        <f t="shared" si="562"/>
        <v>0.13546554350444043</v>
      </c>
      <c r="Y782" s="71">
        <f t="shared" si="563"/>
        <v>1354.7401010090946</v>
      </c>
      <c r="Z782" s="72">
        <f t="shared" si="564"/>
        <v>0.31248046997062684</v>
      </c>
      <c r="AA782" s="71">
        <f t="shared" si="565"/>
        <v>3125</v>
      </c>
      <c r="AB782" s="72">
        <f t="shared" si="566"/>
        <v>0.62496093994125368</v>
      </c>
      <c r="AC782" s="71">
        <f t="shared" si="567"/>
        <v>6250</v>
      </c>
      <c r="AD782" s="71">
        <f t="shared" si="568"/>
        <v>10729.740101009094</v>
      </c>
      <c r="AE782" s="72">
        <f t="shared" si="569"/>
        <v>1.2615006807042894E-4</v>
      </c>
      <c r="AG782" s="116" t="s">
        <v>1789</v>
      </c>
      <c r="AH782" s="116"/>
      <c r="AI782" s="82">
        <f t="shared" si="550"/>
        <v>0.13546554350444043</v>
      </c>
      <c r="AJ782" s="71">
        <f t="shared" si="551"/>
        <v>1354.7401010090946</v>
      </c>
      <c r="AK782" s="117">
        <f t="shared" si="552"/>
        <v>0.31248046997062684</v>
      </c>
      <c r="AL782" s="118">
        <f t="shared" si="553"/>
        <v>3125</v>
      </c>
      <c r="AM782" s="82">
        <f t="shared" si="554"/>
        <v>0.62496093994125368</v>
      </c>
      <c r="AN782" s="71">
        <f t="shared" si="555"/>
        <v>6250</v>
      </c>
      <c r="AO782" s="71">
        <f t="shared" si="556"/>
        <v>10729.740101009094</v>
      </c>
      <c r="AP782" s="72">
        <f t="shared" si="570"/>
        <v>1.2615006807048523E-4</v>
      </c>
      <c r="AR782" s="116" t="s">
        <v>897</v>
      </c>
      <c r="AS782" s="116"/>
      <c r="AT782" s="25">
        <f t="shared" si="578"/>
        <v>0.6733882154364238</v>
      </c>
      <c r="AU782" s="48">
        <f t="shared" si="557"/>
        <v>7225.2805387151475</v>
      </c>
      <c r="AV782" s="25">
        <f t="shared" si="579"/>
        <v>0.31066300785979378</v>
      </c>
      <c r="AW782" s="48">
        <f t="shared" si="558"/>
        <v>3333.333333333333</v>
      </c>
      <c r="AX782" s="25">
        <f t="shared" si="580"/>
        <v>0.31066300785979378</v>
      </c>
      <c r="AY782" s="48">
        <f t="shared" si="559"/>
        <v>3333.333333333333</v>
      </c>
      <c r="AZ782" s="48">
        <f t="shared" si="560"/>
        <v>13891.947205381814</v>
      </c>
      <c r="BA782" s="25">
        <f t="shared" si="581"/>
        <v>5.1985619610941632E-4</v>
      </c>
      <c r="BC782" s="116" t="s">
        <v>1789</v>
      </c>
      <c r="BD782" s="116"/>
      <c r="BE782" s="56">
        <f t="shared" si="571"/>
        <v>0.33333333333333331</v>
      </c>
      <c r="BF782" s="48">
        <f t="shared" si="572"/>
        <v>4630.6490684606042</v>
      </c>
      <c r="BG782" s="56">
        <f t="shared" si="573"/>
        <v>0.33333333333333331</v>
      </c>
      <c r="BH782" s="48">
        <f t="shared" si="574"/>
        <v>3334.4444444444439</v>
      </c>
      <c r="BI782" s="56">
        <f t="shared" si="575"/>
        <v>0.33333333333333331</v>
      </c>
      <c r="BJ782" s="48">
        <f t="shared" si="576"/>
        <v>3334.4444444444439</v>
      </c>
      <c r="BK782" s="48">
        <f t="shared" si="561"/>
        <v>13891.947205381814</v>
      </c>
      <c r="BL782" s="51">
        <f t="shared" si="577"/>
        <v>5.1985619610950273E-4</v>
      </c>
    </row>
    <row r="783" spans="2:64" x14ac:dyDescent="0.2">
      <c r="B783" s="94">
        <v>44694</v>
      </c>
      <c r="C783" s="120">
        <f t="shared" si="582"/>
        <v>216.32554873842994</v>
      </c>
      <c r="D783" s="72">
        <f t="shared" si="547"/>
        <v>9.99999999999938E-4</v>
      </c>
      <c r="E783" s="22">
        <v>1000</v>
      </c>
      <c r="F783" s="96">
        <f t="shared" si="540"/>
        <v>216325.54873842993</v>
      </c>
      <c r="G783" s="72">
        <f t="shared" si="541"/>
        <v>0.12603992808790743</v>
      </c>
      <c r="H783" s="21">
        <v>100</v>
      </c>
      <c r="I783" s="72">
        <f t="shared" si="548"/>
        <v>0</v>
      </c>
      <c r="J783" s="22">
        <v>5000</v>
      </c>
      <c r="K783" s="96">
        <f t="shared" si="542"/>
        <v>500000</v>
      </c>
      <c r="L783" s="72">
        <f t="shared" si="543"/>
        <v>0.29132002397069756</v>
      </c>
      <c r="M783" s="21">
        <v>100</v>
      </c>
      <c r="N783" s="72">
        <f t="shared" si="549"/>
        <v>0</v>
      </c>
      <c r="O783" s="22">
        <v>10000</v>
      </c>
      <c r="P783" s="96">
        <f t="shared" si="544"/>
        <v>1000000</v>
      </c>
      <c r="Q783" s="72">
        <f t="shared" si="545"/>
        <v>0.58264004794139512</v>
      </c>
      <c r="R783" s="120">
        <f t="shared" si="546"/>
        <v>1716325.5487384298</v>
      </c>
      <c r="S783" s="99">
        <f t="shared" si="539"/>
        <v>1</v>
      </c>
      <c r="V783" s="116" t="s">
        <v>898</v>
      </c>
      <c r="W783" s="116"/>
      <c r="X783" s="72">
        <f t="shared" si="562"/>
        <v>0.13560100904794486</v>
      </c>
      <c r="Y783" s="71">
        <f t="shared" si="563"/>
        <v>1356.0948411101037</v>
      </c>
      <c r="Z783" s="72">
        <f t="shared" si="564"/>
        <v>0.31248046997062684</v>
      </c>
      <c r="AA783" s="71">
        <f t="shared" si="565"/>
        <v>3125</v>
      </c>
      <c r="AB783" s="72">
        <f t="shared" si="566"/>
        <v>0.62496093994125368</v>
      </c>
      <c r="AC783" s="71">
        <f t="shared" si="567"/>
        <v>6250</v>
      </c>
      <c r="AD783" s="71">
        <f t="shared" si="568"/>
        <v>10731.094841110104</v>
      </c>
      <c r="AE783" s="72">
        <f t="shared" si="569"/>
        <v>1.2626029039433561E-4</v>
      </c>
      <c r="AG783" s="116" t="s">
        <v>1790</v>
      </c>
      <c r="AH783" s="116"/>
      <c r="AI783" s="82">
        <f t="shared" si="550"/>
        <v>0.13560100904794486</v>
      </c>
      <c r="AJ783" s="71">
        <f t="shared" si="551"/>
        <v>1356.0948411101037</v>
      </c>
      <c r="AK783" s="117">
        <f t="shared" si="552"/>
        <v>0.31248046997062684</v>
      </c>
      <c r="AL783" s="118">
        <f t="shared" si="553"/>
        <v>3125</v>
      </c>
      <c r="AM783" s="82">
        <f t="shared" si="554"/>
        <v>0.62496093994125368</v>
      </c>
      <c r="AN783" s="71">
        <f t="shared" si="555"/>
        <v>6250</v>
      </c>
      <c r="AO783" s="71">
        <f t="shared" si="556"/>
        <v>10731.094841110104</v>
      </c>
      <c r="AP783" s="72">
        <f t="shared" si="570"/>
        <v>1.2626029039441988E-4</v>
      </c>
      <c r="AR783" s="116" t="s">
        <v>898</v>
      </c>
      <c r="AS783" s="116"/>
      <c r="AT783" s="25">
        <f t="shared" si="578"/>
        <v>0.67397650718234448</v>
      </c>
      <c r="AU783" s="48">
        <f t="shared" si="557"/>
        <v>7232.5058192538636</v>
      </c>
      <c r="AV783" s="25">
        <f t="shared" si="579"/>
        <v>0.31062378841006577</v>
      </c>
      <c r="AW783" s="48">
        <f t="shared" si="558"/>
        <v>3333.333333333333</v>
      </c>
      <c r="AX783" s="25">
        <f t="shared" si="580"/>
        <v>0.31062378841006577</v>
      </c>
      <c r="AY783" s="48">
        <f t="shared" si="559"/>
        <v>3333.333333333333</v>
      </c>
      <c r="AZ783" s="48">
        <f t="shared" si="560"/>
        <v>13899.172485920528</v>
      </c>
      <c r="BA783" s="25">
        <f t="shared" si="581"/>
        <v>5.201056721490545E-4</v>
      </c>
      <c r="BC783" s="116" t="s">
        <v>1790</v>
      </c>
      <c r="BD783" s="116"/>
      <c r="BE783" s="56">
        <f t="shared" si="571"/>
        <v>0.33333333333333331</v>
      </c>
      <c r="BF783" s="48">
        <f t="shared" si="572"/>
        <v>4633.0574953068426</v>
      </c>
      <c r="BG783" s="56">
        <f t="shared" si="573"/>
        <v>0.33333333333333331</v>
      </c>
      <c r="BH783" s="48">
        <f t="shared" si="574"/>
        <v>3334.4444444444439</v>
      </c>
      <c r="BI783" s="56">
        <f t="shared" si="575"/>
        <v>0.33333333333333331</v>
      </c>
      <c r="BJ783" s="48">
        <f t="shared" si="576"/>
        <v>3334.4444444444439</v>
      </c>
      <c r="BK783" s="48">
        <f t="shared" si="561"/>
        <v>13899.172485920528</v>
      </c>
      <c r="BL783" s="51">
        <f t="shared" si="577"/>
        <v>5.2010567214910708E-4</v>
      </c>
    </row>
    <row r="784" spans="2:64" x14ac:dyDescent="0.2">
      <c r="B784" s="94">
        <v>44695</v>
      </c>
      <c r="C784" s="120">
        <f t="shared" si="582"/>
        <v>216.54187428716838</v>
      </c>
      <c r="D784" s="72">
        <f t="shared" si="547"/>
        <v>1.0000000000000419E-3</v>
      </c>
      <c r="E784" s="22">
        <v>1000</v>
      </c>
      <c r="F784" s="96">
        <f t="shared" si="540"/>
        <v>216541.87428716838</v>
      </c>
      <c r="G784" s="72">
        <f t="shared" si="541"/>
        <v>0.12615006807048743</v>
      </c>
      <c r="H784" s="21">
        <v>100</v>
      </c>
      <c r="I784" s="72">
        <f t="shared" si="548"/>
        <v>0</v>
      </c>
      <c r="J784" s="22">
        <v>5000</v>
      </c>
      <c r="K784" s="96">
        <f t="shared" si="542"/>
        <v>500000</v>
      </c>
      <c r="L784" s="72">
        <f t="shared" si="543"/>
        <v>0.29128331064317081</v>
      </c>
      <c r="M784" s="21">
        <v>100</v>
      </c>
      <c r="N784" s="72">
        <f t="shared" si="549"/>
        <v>0</v>
      </c>
      <c r="O784" s="22">
        <v>10000</v>
      </c>
      <c r="P784" s="96">
        <f t="shared" si="544"/>
        <v>1000000</v>
      </c>
      <c r="Q784" s="72">
        <f t="shared" si="545"/>
        <v>0.58256662128634162</v>
      </c>
      <c r="R784" s="120">
        <f t="shared" si="546"/>
        <v>1716541.8742871685</v>
      </c>
      <c r="S784" s="99">
        <f t="shared" ref="S784:S847" si="583">G784+L784+Q784</f>
        <v>0.99999999999999989</v>
      </c>
      <c r="V784" s="116" t="s">
        <v>899</v>
      </c>
      <c r="W784" s="116"/>
      <c r="X784" s="72">
        <f t="shared" si="562"/>
        <v>0.13573661005699281</v>
      </c>
      <c r="Y784" s="71">
        <f t="shared" si="563"/>
        <v>1357.4509359512138</v>
      </c>
      <c r="Z784" s="72">
        <f t="shared" si="564"/>
        <v>0.31248046997062684</v>
      </c>
      <c r="AA784" s="71">
        <f t="shared" si="565"/>
        <v>3125</v>
      </c>
      <c r="AB784" s="72">
        <f t="shared" si="566"/>
        <v>0.62496093994125368</v>
      </c>
      <c r="AC784" s="71">
        <f t="shared" si="567"/>
        <v>6250</v>
      </c>
      <c r="AD784" s="71">
        <f t="shared" si="568"/>
        <v>10732.450935951214</v>
      </c>
      <c r="AE784" s="72">
        <f t="shared" si="569"/>
        <v>1.2637059509672336E-4</v>
      </c>
      <c r="AG784" s="116" t="s">
        <v>1791</v>
      </c>
      <c r="AH784" s="116"/>
      <c r="AI784" s="82">
        <f t="shared" si="550"/>
        <v>0.13573661005699281</v>
      </c>
      <c r="AJ784" s="71">
        <f t="shared" si="551"/>
        <v>1357.4509359512138</v>
      </c>
      <c r="AK784" s="117">
        <f t="shared" si="552"/>
        <v>0.31248046997062684</v>
      </c>
      <c r="AL784" s="118">
        <f t="shared" si="553"/>
        <v>3125</v>
      </c>
      <c r="AM784" s="82">
        <f t="shared" si="554"/>
        <v>0.62496093994125368</v>
      </c>
      <c r="AN784" s="71">
        <f t="shared" si="555"/>
        <v>6250</v>
      </c>
      <c r="AO784" s="71">
        <f t="shared" si="556"/>
        <v>10732.450935951214</v>
      </c>
      <c r="AP784" s="72">
        <f t="shared" si="570"/>
        <v>1.2637059509668092E-4</v>
      </c>
      <c r="AR784" s="116" t="s">
        <v>899</v>
      </c>
      <c r="AS784" s="116"/>
      <c r="AT784" s="25">
        <f t="shared" si="578"/>
        <v>0.67456523847890859</v>
      </c>
      <c r="AU784" s="48">
        <f t="shared" si="557"/>
        <v>7239.7383250731164</v>
      </c>
      <c r="AV784" s="25">
        <f t="shared" si="579"/>
        <v>0.31058453965696148</v>
      </c>
      <c r="AW784" s="48">
        <f t="shared" si="558"/>
        <v>3333.333333333333</v>
      </c>
      <c r="AX784" s="25">
        <f t="shared" si="580"/>
        <v>0.31058453965696148</v>
      </c>
      <c r="AY784" s="48">
        <f t="shared" si="559"/>
        <v>3333.333333333333</v>
      </c>
      <c r="AZ784" s="48">
        <f t="shared" si="560"/>
        <v>13906.404991739782</v>
      </c>
      <c r="BA784" s="25">
        <f t="shared" si="581"/>
        <v>5.2035513816242726E-4</v>
      </c>
      <c r="BC784" s="116" t="s">
        <v>1791</v>
      </c>
      <c r="BD784" s="116"/>
      <c r="BE784" s="56">
        <f t="shared" si="571"/>
        <v>0.33333333333333331</v>
      </c>
      <c r="BF784" s="48">
        <f t="shared" si="572"/>
        <v>4635.4683305799272</v>
      </c>
      <c r="BG784" s="56">
        <f t="shared" si="573"/>
        <v>0.33333333333333331</v>
      </c>
      <c r="BH784" s="48">
        <f t="shared" si="574"/>
        <v>3334.4444444444439</v>
      </c>
      <c r="BI784" s="56">
        <f t="shared" si="575"/>
        <v>0.33333333333333331</v>
      </c>
      <c r="BJ784" s="48">
        <f t="shared" si="576"/>
        <v>3334.4444444444439</v>
      </c>
      <c r="BK784" s="48">
        <f t="shared" si="561"/>
        <v>13906.404991739782</v>
      </c>
      <c r="BL784" s="51">
        <f t="shared" si="577"/>
        <v>5.2035513816250933E-4</v>
      </c>
    </row>
    <row r="785" spans="2:64" x14ac:dyDescent="0.2">
      <c r="B785" s="94">
        <v>44696</v>
      </c>
      <c r="C785" s="120">
        <f t="shared" si="582"/>
        <v>216.75841616145556</v>
      </c>
      <c r="D785" s="72">
        <f t="shared" si="547"/>
        <v>1.0000000000000243E-3</v>
      </c>
      <c r="E785" s="22">
        <v>1000</v>
      </c>
      <c r="F785" s="96">
        <f t="shared" si="540"/>
        <v>216758.41616145556</v>
      </c>
      <c r="G785" s="72">
        <f t="shared" si="541"/>
        <v>0.12626029039433007</v>
      </c>
      <c r="H785" s="21">
        <v>100</v>
      </c>
      <c r="I785" s="72">
        <f t="shared" si="548"/>
        <v>0</v>
      </c>
      <c r="J785" s="22">
        <v>5000</v>
      </c>
      <c r="K785" s="96">
        <f t="shared" si="542"/>
        <v>500000</v>
      </c>
      <c r="L785" s="72">
        <f t="shared" si="543"/>
        <v>0.29124656986855663</v>
      </c>
      <c r="M785" s="21">
        <v>100</v>
      </c>
      <c r="N785" s="72">
        <f t="shared" si="549"/>
        <v>0</v>
      </c>
      <c r="O785" s="22">
        <v>10000</v>
      </c>
      <c r="P785" s="96">
        <f t="shared" si="544"/>
        <v>1000000</v>
      </c>
      <c r="Q785" s="72">
        <f t="shared" si="545"/>
        <v>0.58249313973711325</v>
      </c>
      <c r="R785" s="120">
        <f t="shared" si="546"/>
        <v>1716758.4161614557</v>
      </c>
      <c r="S785" s="99">
        <f t="shared" si="583"/>
        <v>1</v>
      </c>
      <c r="V785" s="116" t="s">
        <v>900</v>
      </c>
      <c r="W785" s="116"/>
      <c r="X785" s="72">
        <f t="shared" si="562"/>
        <v>0.13587234666704984</v>
      </c>
      <c r="Y785" s="71">
        <f t="shared" si="563"/>
        <v>1358.8083868871652</v>
      </c>
      <c r="Z785" s="72">
        <f t="shared" si="564"/>
        <v>0.31248046997062684</v>
      </c>
      <c r="AA785" s="71">
        <f t="shared" si="565"/>
        <v>3125</v>
      </c>
      <c r="AB785" s="72">
        <f t="shared" si="566"/>
        <v>0.62496093994125368</v>
      </c>
      <c r="AC785" s="71">
        <f t="shared" si="567"/>
        <v>6250</v>
      </c>
      <c r="AD785" s="71">
        <f t="shared" si="568"/>
        <v>10733.808386887165</v>
      </c>
      <c r="AE785" s="72">
        <f t="shared" si="569"/>
        <v>1.2648098221481496E-4</v>
      </c>
      <c r="AG785" s="116" t="s">
        <v>1792</v>
      </c>
      <c r="AH785" s="116"/>
      <c r="AI785" s="82">
        <f t="shared" si="550"/>
        <v>0.13587234666704984</v>
      </c>
      <c r="AJ785" s="71">
        <f t="shared" si="551"/>
        <v>1358.8083868871652</v>
      </c>
      <c r="AK785" s="117">
        <f t="shared" si="552"/>
        <v>0.31248046997062684</v>
      </c>
      <c r="AL785" s="118">
        <f t="shared" si="553"/>
        <v>3125</v>
      </c>
      <c r="AM785" s="82">
        <f t="shared" si="554"/>
        <v>0.62496093994125368</v>
      </c>
      <c r="AN785" s="71">
        <f t="shared" si="555"/>
        <v>6250</v>
      </c>
      <c r="AO785" s="71">
        <f t="shared" si="556"/>
        <v>10733.808386887165</v>
      </c>
      <c r="AP785" s="72">
        <f t="shared" si="570"/>
        <v>1.2648098221479387E-4</v>
      </c>
      <c r="AR785" s="116" t="s">
        <v>900</v>
      </c>
      <c r="AS785" s="116"/>
      <c r="AT785" s="25">
        <f t="shared" si="578"/>
        <v>0.67515440952452421</v>
      </c>
      <c r="AU785" s="48">
        <f t="shared" si="557"/>
        <v>7246.97806339819</v>
      </c>
      <c r="AV785" s="25">
        <f t="shared" si="579"/>
        <v>0.31054526158725376</v>
      </c>
      <c r="AW785" s="48">
        <f t="shared" si="558"/>
        <v>3333.333333333333</v>
      </c>
      <c r="AX785" s="25">
        <f t="shared" si="580"/>
        <v>0.31054526158725376</v>
      </c>
      <c r="AY785" s="48">
        <f t="shared" si="559"/>
        <v>3333.333333333333</v>
      </c>
      <c r="AZ785" s="48">
        <f t="shared" si="560"/>
        <v>13913.644730064854</v>
      </c>
      <c r="BA785" s="25">
        <f t="shared" si="581"/>
        <v>5.2060459402499199E-4</v>
      </c>
      <c r="BC785" s="116" t="s">
        <v>1792</v>
      </c>
      <c r="BD785" s="116"/>
      <c r="BE785" s="56">
        <f t="shared" si="571"/>
        <v>0.33333333333333331</v>
      </c>
      <c r="BF785" s="48">
        <f t="shared" si="572"/>
        <v>4637.8815766882844</v>
      </c>
      <c r="BG785" s="56">
        <f t="shared" si="573"/>
        <v>0.33333333333333331</v>
      </c>
      <c r="BH785" s="48">
        <f t="shared" si="574"/>
        <v>3334.4444444444439</v>
      </c>
      <c r="BI785" s="56">
        <f t="shared" si="575"/>
        <v>0.33333333333333331</v>
      </c>
      <c r="BJ785" s="48">
        <f t="shared" si="576"/>
        <v>3334.4444444444439</v>
      </c>
      <c r="BK785" s="48">
        <f t="shared" si="561"/>
        <v>13913.644730064854</v>
      </c>
      <c r="BL785" s="51">
        <f t="shared" si="577"/>
        <v>5.2060459402492043E-4</v>
      </c>
    </row>
    <row r="786" spans="2:64" x14ac:dyDescent="0.2">
      <c r="B786" s="94">
        <v>44697</v>
      </c>
      <c r="C786" s="120">
        <f t="shared" si="582"/>
        <v>216.97517457761703</v>
      </c>
      <c r="D786" s="72">
        <f t="shared" si="547"/>
        <v>1.0000000000000592E-3</v>
      </c>
      <c r="E786" s="22">
        <v>1000</v>
      </c>
      <c r="F786" s="96">
        <f t="shared" ref="F786:F849" si="584">C786*E786</f>
        <v>216975.17457761703</v>
      </c>
      <c r="G786" s="72">
        <f t="shared" ref="G786:G849" si="585">F786/R786</f>
        <v>0.12637059509669021</v>
      </c>
      <c r="H786" s="21">
        <v>100</v>
      </c>
      <c r="I786" s="72">
        <f t="shared" si="548"/>
        <v>0</v>
      </c>
      <c r="J786" s="22">
        <v>5000</v>
      </c>
      <c r="K786" s="96">
        <f t="shared" ref="K786:K849" si="586">H786*J786</f>
        <v>500000</v>
      </c>
      <c r="L786" s="72">
        <f t="shared" ref="L786:L849" si="587">K786/R786</f>
        <v>0.2912098016344366</v>
      </c>
      <c r="M786" s="21">
        <v>100</v>
      </c>
      <c r="N786" s="72">
        <f t="shared" si="549"/>
        <v>0</v>
      </c>
      <c r="O786" s="22">
        <v>10000</v>
      </c>
      <c r="P786" s="96">
        <f t="shared" ref="P786:P849" si="588">M786*O786</f>
        <v>1000000</v>
      </c>
      <c r="Q786" s="72">
        <f t="shared" ref="Q786:Q849" si="589">P786/R786</f>
        <v>0.58241960326887321</v>
      </c>
      <c r="R786" s="120">
        <f t="shared" ref="R786:R849" si="590">F786+K786+P786</f>
        <v>1716975.1745776171</v>
      </c>
      <c r="S786" s="99">
        <f t="shared" si="583"/>
        <v>1</v>
      </c>
      <c r="V786" s="116" t="s">
        <v>901</v>
      </c>
      <c r="W786" s="116"/>
      <c r="X786" s="72">
        <f t="shared" si="562"/>
        <v>0.13600821901371685</v>
      </c>
      <c r="Y786" s="71">
        <f t="shared" si="563"/>
        <v>1360.1671952740521</v>
      </c>
      <c r="Z786" s="72">
        <f t="shared" si="564"/>
        <v>0.31248046997062684</v>
      </c>
      <c r="AA786" s="71">
        <f t="shared" si="565"/>
        <v>3125</v>
      </c>
      <c r="AB786" s="72">
        <f t="shared" si="566"/>
        <v>0.62496093994125368</v>
      </c>
      <c r="AC786" s="71">
        <f t="shared" si="567"/>
        <v>6250</v>
      </c>
      <c r="AD786" s="71">
        <f t="shared" si="568"/>
        <v>10735.167195274053</v>
      </c>
      <c r="AE786" s="72">
        <f t="shared" si="569"/>
        <v>1.2659145178584976E-4</v>
      </c>
      <c r="AG786" s="116" t="s">
        <v>1793</v>
      </c>
      <c r="AH786" s="116"/>
      <c r="AI786" s="82">
        <f t="shared" si="550"/>
        <v>0.13600821901371685</v>
      </c>
      <c r="AJ786" s="71">
        <f t="shared" si="551"/>
        <v>1360.1671952740521</v>
      </c>
      <c r="AK786" s="117">
        <f t="shared" si="552"/>
        <v>0.31248046997062684</v>
      </c>
      <c r="AL786" s="118">
        <f t="shared" si="553"/>
        <v>3125</v>
      </c>
      <c r="AM786" s="82">
        <f t="shared" si="554"/>
        <v>0.62496093994125368</v>
      </c>
      <c r="AN786" s="71">
        <f t="shared" si="555"/>
        <v>6250</v>
      </c>
      <c r="AO786" s="71">
        <f t="shared" si="556"/>
        <v>10735.167195274053</v>
      </c>
      <c r="AP786" s="72">
        <f t="shared" si="570"/>
        <v>1.2659145178584019E-4</v>
      </c>
      <c r="AR786" s="116" t="s">
        <v>901</v>
      </c>
      <c r="AS786" s="116"/>
      <c r="AT786" s="25">
        <f t="shared" si="578"/>
        <v>0.67574402051745575</v>
      </c>
      <c r="AU786" s="48">
        <f t="shared" si="557"/>
        <v>7254.2250414615874</v>
      </c>
      <c r="AV786" s="25">
        <f t="shared" si="579"/>
        <v>0.31050595418772498</v>
      </c>
      <c r="AW786" s="48">
        <f t="shared" si="558"/>
        <v>3333.333333333333</v>
      </c>
      <c r="AX786" s="25">
        <f t="shared" si="580"/>
        <v>0.31050595418772498</v>
      </c>
      <c r="AY786" s="48">
        <f t="shared" si="559"/>
        <v>3333.333333333333</v>
      </c>
      <c r="AZ786" s="48">
        <f t="shared" si="560"/>
        <v>13920.891708128253</v>
      </c>
      <c r="BA786" s="25">
        <f t="shared" si="581"/>
        <v>5.2085403961327778E-4</v>
      </c>
      <c r="BC786" s="116" t="s">
        <v>1793</v>
      </c>
      <c r="BD786" s="116"/>
      <c r="BE786" s="56">
        <f t="shared" si="571"/>
        <v>0.33333333333333331</v>
      </c>
      <c r="BF786" s="48">
        <f t="shared" si="572"/>
        <v>4640.2972360427502</v>
      </c>
      <c r="BG786" s="56">
        <f t="shared" si="573"/>
        <v>0.33333333333333331</v>
      </c>
      <c r="BH786" s="48">
        <f t="shared" si="574"/>
        <v>3334.4444444444439</v>
      </c>
      <c r="BI786" s="56">
        <f t="shared" si="575"/>
        <v>0.33333333333333331</v>
      </c>
      <c r="BJ786" s="48">
        <f t="shared" si="576"/>
        <v>3334.4444444444439</v>
      </c>
      <c r="BK786" s="48">
        <f t="shared" si="561"/>
        <v>13920.891708128253</v>
      </c>
      <c r="BL786" s="51">
        <f t="shared" si="577"/>
        <v>5.2085403961332766E-4</v>
      </c>
    </row>
    <row r="787" spans="2:64" x14ac:dyDescent="0.2">
      <c r="B787" s="94">
        <v>44698</v>
      </c>
      <c r="C787" s="120">
        <f t="shared" si="582"/>
        <v>217.19214975219464</v>
      </c>
      <c r="D787" s="72">
        <f t="shared" ref="D787:D850" si="591">(C787-C786)/C786</f>
        <v>9.999999999999792E-4</v>
      </c>
      <c r="E787" s="22">
        <v>1000</v>
      </c>
      <c r="F787" s="96">
        <f t="shared" si="584"/>
        <v>217192.14975219464</v>
      </c>
      <c r="G787" s="72">
        <f t="shared" si="585"/>
        <v>0.12648098221479601</v>
      </c>
      <c r="H787" s="21">
        <v>100</v>
      </c>
      <c r="I787" s="72">
        <f t="shared" ref="I787:I850" si="592">(H787-H786)/H786</f>
        <v>0</v>
      </c>
      <c r="J787" s="22">
        <v>5000</v>
      </c>
      <c r="K787" s="96">
        <f t="shared" si="586"/>
        <v>500000</v>
      </c>
      <c r="L787" s="72">
        <f t="shared" si="587"/>
        <v>0.29117300592840134</v>
      </c>
      <c r="M787" s="21">
        <v>100</v>
      </c>
      <c r="N787" s="72">
        <f t="shared" ref="N787:N850" si="593">(M787-M786)/M786</f>
        <v>0</v>
      </c>
      <c r="O787" s="22">
        <v>10000</v>
      </c>
      <c r="P787" s="96">
        <f t="shared" si="588"/>
        <v>1000000</v>
      </c>
      <c r="Q787" s="72">
        <f t="shared" si="589"/>
        <v>0.58234601185680268</v>
      </c>
      <c r="R787" s="120">
        <f t="shared" si="590"/>
        <v>1717192.1497521945</v>
      </c>
      <c r="S787" s="99">
        <f t="shared" si="583"/>
        <v>1</v>
      </c>
      <c r="V787" s="116" t="s">
        <v>902</v>
      </c>
      <c r="W787" s="116"/>
      <c r="X787" s="72">
        <f t="shared" si="562"/>
        <v>0.13614422723273054</v>
      </c>
      <c r="Y787" s="71">
        <f t="shared" si="563"/>
        <v>1361.5273624693259</v>
      </c>
      <c r="Z787" s="72">
        <f t="shared" si="564"/>
        <v>0.31248046997062684</v>
      </c>
      <c r="AA787" s="71">
        <f t="shared" si="565"/>
        <v>3125</v>
      </c>
      <c r="AB787" s="72">
        <f t="shared" si="566"/>
        <v>0.62496093994125368</v>
      </c>
      <c r="AC787" s="71">
        <f t="shared" si="567"/>
        <v>6250</v>
      </c>
      <c r="AD787" s="71">
        <f t="shared" si="568"/>
        <v>10736.527362469325</v>
      </c>
      <c r="AE787" s="72">
        <f t="shared" si="569"/>
        <v>1.2670200384691413E-4</v>
      </c>
      <c r="AG787" s="116" t="s">
        <v>1794</v>
      </c>
      <c r="AH787" s="116"/>
      <c r="AI787" s="82">
        <f t="shared" si="550"/>
        <v>0.13614422723273054</v>
      </c>
      <c r="AJ787" s="71">
        <f t="shared" si="551"/>
        <v>1361.5273624693259</v>
      </c>
      <c r="AK787" s="117">
        <f t="shared" si="552"/>
        <v>0.31248046997062684</v>
      </c>
      <c r="AL787" s="118">
        <f t="shared" si="553"/>
        <v>3125</v>
      </c>
      <c r="AM787" s="82">
        <f t="shared" si="554"/>
        <v>0.62496093994125368</v>
      </c>
      <c r="AN787" s="71">
        <f t="shared" si="555"/>
        <v>6250</v>
      </c>
      <c r="AO787" s="71">
        <f t="shared" si="556"/>
        <v>10736.527362469325</v>
      </c>
      <c r="AP787" s="72">
        <f t="shared" si="570"/>
        <v>1.2670200384690133E-4</v>
      </c>
      <c r="AR787" s="116" t="s">
        <v>902</v>
      </c>
      <c r="AS787" s="116"/>
      <c r="AT787" s="25">
        <f t="shared" si="578"/>
        <v>0.67633407165582438</v>
      </c>
      <c r="AU787" s="48">
        <f t="shared" si="557"/>
        <v>7261.4792665030482</v>
      </c>
      <c r="AV787" s="25">
        <f t="shared" si="579"/>
        <v>0.31046661744516713</v>
      </c>
      <c r="AW787" s="48">
        <f t="shared" si="558"/>
        <v>3333.333333333333</v>
      </c>
      <c r="AX787" s="25">
        <f t="shared" si="580"/>
        <v>0.31046661744516713</v>
      </c>
      <c r="AY787" s="48">
        <f t="shared" si="559"/>
        <v>3333.333333333333</v>
      </c>
      <c r="AZ787" s="48">
        <f t="shared" si="560"/>
        <v>13928.145933169715</v>
      </c>
      <c r="BA787" s="25">
        <f t="shared" si="581"/>
        <v>5.2110347480305243E-4</v>
      </c>
      <c r="BC787" s="116" t="s">
        <v>1794</v>
      </c>
      <c r="BD787" s="116"/>
      <c r="BE787" s="56">
        <f t="shared" si="571"/>
        <v>0.33333333333333331</v>
      </c>
      <c r="BF787" s="48">
        <f t="shared" si="572"/>
        <v>4642.7153110565714</v>
      </c>
      <c r="BG787" s="56">
        <f t="shared" si="573"/>
        <v>0.33333333333333331</v>
      </c>
      <c r="BH787" s="48">
        <f t="shared" si="574"/>
        <v>3334.4444444444439</v>
      </c>
      <c r="BI787" s="56">
        <f t="shared" si="575"/>
        <v>0.33333333333333331</v>
      </c>
      <c r="BJ787" s="48">
        <f t="shared" si="576"/>
        <v>3334.4444444444439</v>
      </c>
      <c r="BK787" s="48">
        <f t="shared" si="561"/>
        <v>13928.145933169715</v>
      </c>
      <c r="BL787" s="51">
        <f t="shared" si="577"/>
        <v>5.2110347480294195E-4</v>
      </c>
    </row>
    <row r="788" spans="2:64" x14ac:dyDescent="0.2">
      <c r="B788" s="94">
        <v>44699</v>
      </c>
      <c r="C788" s="120">
        <f t="shared" si="582"/>
        <v>217.40934190194685</v>
      </c>
      <c r="D788" s="72">
        <f t="shared" si="591"/>
        <v>1.0000000000000605E-3</v>
      </c>
      <c r="E788" s="22">
        <v>1000</v>
      </c>
      <c r="F788" s="96">
        <f t="shared" si="584"/>
        <v>217409.34190194684</v>
      </c>
      <c r="G788" s="72">
        <f t="shared" si="585"/>
        <v>0.12659145178584894</v>
      </c>
      <c r="H788" s="21">
        <v>100</v>
      </c>
      <c r="I788" s="72">
        <f t="shared" si="592"/>
        <v>0</v>
      </c>
      <c r="J788" s="22">
        <v>5000</v>
      </c>
      <c r="K788" s="96">
        <f t="shared" si="586"/>
        <v>500000</v>
      </c>
      <c r="L788" s="72">
        <f t="shared" si="587"/>
        <v>0.29113618273805036</v>
      </c>
      <c r="M788" s="21">
        <v>100</v>
      </c>
      <c r="N788" s="72">
        <f t="shared" si="593"/>
        <v>0</v>
      </c>
      <c r="O788" s="22">
        <v>10000</v>
      </c>
      <c r="P788" s="96">
        <f t="shared" si="588"/>
        <v>1000000</v>
      </c>
      <c r="Q788" s="72">
        <f t="shared" si="589"/>
        <v>0.58227236547610073</v>
      </c>
      <c r="R788" s="120">
        <f t="shared" si="590"/>
        <v>1717409.3419019468</v>
      </c>
      <c r="S788" s="99">
        <f t="shared" si="583"/>
        <v>1</v>
      </c>
      <c r="V788" s="116" t="s">
        <v>903</v>
      </c>
      <c r="W788" s="116"/>
      <c r="X788" s="72">
        <f t="shared" si="562"/>
        <v>0.1362803714599633</v>
      </c>
      <c r="Y788" s="71">
        <f t="shared" si="563"/>
        <v>1362.8888898317955</v>
      </c>
      <c r="Z788" s="72">
        <f t="shared" si="564"/>
        <v>0.31248046997062684</v>
      </c>
      <c r="AA788" s="71">
        <f t="shared" si="565"/>
        <v>3125</v>
      </c>
      <c r="AB788" s="72">
        <f t="shared" si="566"/>
        <v>0.62496093994125368</v>
      </c>
      <c r="AC788" s="71">
        <f t="shared" si="567"/>
        <v>6250</v>
      </c>
      <c r="AD788" s="71">
        <f t="shared" si="568"/>
        <v>10737.888889831796</v>
      </c>
      <c r="AE788" s="72">
        <f t="shared" si="569"/>
        <v>1.268126384356189E-4</v>
      </c>
      <c r="AG788" s="116" t="s">
        <v>1795</v>
      </c>
      <c r="AH788" s="116"/>
      <c r="AI788" s="82">
        <f t="shared" si="550"/>
        <v>0.1362803714599633</v>
      </c>
      <c r="AJ788" s="71">
        <f t="shared" si="551"/>
        <v>1362.8888898317955</v>
      </c>
      <c r="AK788" s="117">
        <f t="shared" si="552"/>
        <v>0.31248046997062684</v>
      </c>
      <c r="AL788" s="118">
        <f t="shared" si="553"/>
        <v>3125</v>
      </c>
      <c r="AM788" s="82">
        <f t="shared" si="554"/>
        <v>0.62496093994125368</v>
      </c>
      <c r="AN788" s="71">
        <f t="shared" si="555"/>
        <v>6250</v>
      </c>
      <c r="AO788" s="71">
        <f t="shared" si="556"/>
        <v>10737.888889831796</v>
      </c>
      <c r="AP788" s="72">
        <f t="shared" si="570"/>
        <v>1.2681263843572488E-4</v>
      </c>
      <c r="AR788" s="116" t="s">
        <v>903</v>
      </c>
      <c r="AS788" s="116"/>
      <c r="AT788" s="25">
        <f t="shared" si="578"/>
        <v>0.67692456313760696</v>
      </c>
      <c r="AU788" s="48">
        <f t="shared" si="557"/>
        <v>7268.7407457695517</v>
      </c>
      <c r="AV788" s="25">
        <f t="shared" si="579"/>
        <v>0.31042725134638155</v>
      </c>
      <c r="AW788" s="48">
        <f t="shared" si="558"/>
        <v>3333.333333333333</v>
      </c>
      <c r="AX788" s="25">
        <f t="shared" si="580"/>
        <v>0.31042725134638155</v>
      </c>
      <c r="AY788" s="48">
        <f t="shared" si="559"/>
        <v>3333.333333333333</v>
      </c>
      <c r="AZ788" s="48">
        <f t="shared" si="560"/>
        <v>13935.407412436216</v>
      </c>
      <c r="BA788" s="25">
        <f t="shared" si="581"/>
        <v>5.213528994701083E-4</v>
      </c>
      <c r="BC788" s="116" t="s">
        <v>1795</v>
      </c>
      <c r="BD788" s="116"/>
      <c r="BE788" s="56">
        <f t="shared" si="571"/>
        <v>0.33333333333333331</v>
      </c>
      <c r="BF788" s="48">
        <f t="shared" si="572"/>
        <v>4645.135804145405</v>
      </c>
      <c r="BG788" s="56">
        <f t="shared" si="573"/>
        <v>0.33333333333333331</v>
      </c>
      <c r="BH788" s="48">
        <f t="shared" si="574"/>
        <v>3334.4444444444439</v>
      </c>
      <c r="BI788" s="56">
        <f t="shared" si="575"/>
        <v>0.33333333333333331</v>
      </c>
      <c r="BJ788" s="48">
        <f t="shared" si="576"/>
        <v>3334.4444444444439</v>
      </c>
      <c r="BK788" s="48">
        <f t="shared" si="561"/>
        <v>13935.407412436216</v>
      </c>
      <c r="BL788" s="51">
        <f t="shared" si="577"/>
        <v>5.2135289947008445E-4</v>
      </c>
    </row>
    <row r="789" spans="2:64" x14ac:dyDescent="0.2">
      <c r="B789" s="94">
        <v>44700</v>
      </c>
      <c r="C789" s="120">
        <f t="shared" si="582"/>
        <v>217.62675124384879</v>
      </c>
      <c r="D789" s="72">
        <f t="shared" si="591"/>
        <v>9.9999999999997487E-4</v>
      </c>
      <c r="E789" s="22">
        <v>1000</v>
      </c>
      <c r="F789" s="96">
        <f t="shared" si="584"/>
        <v>217626.75124384879</v>
      </c>
      <c r="G789" s="72">
        <f t="shared" si="585"/>
        <v>0.1267020038470236</v>
      </c>
      <c r="H789" s="21">
        <v>100</v>
      </c>
      <c r="I789" s="72">
        <f t="shared" si="592"/>
        <v>0</v>
      </c>
      <c r="J789" s="22">
        <v>5000</v>
      </c>
      <c r="K789" s="96">
        <f t="shared" si="586"/>
        <v>500000</v>
      </c>
      <c r="L789" s="72">
        <f t="shared" si="587"/>
        <v>0.29109933205099214</v>
      </c>
      <c r="M789" s="21">
        <v>100</v>
      </c>
      <c r="N789" s="72">
        <f t="shared" si="593"/>
        <v>0</v>
      </c>
      <c r="O789" s="22">
        <v>10000</v>
      </c>
      <c r="P789" s="96">
        <f t="shared" si="588"/>
        <v>1000000</v>
      </c>
      <c r="Q789" s="72">
        <f t="shared" si="589"/>
        <v>0.58219866410198429</v>
      </c>
      <c r="R789" s="120">
        <f t="shared" si="590"/>
        <v>1717626.7512438488</v>
      </c>
      <c r="S789" s="99">
        <f t="shared" si="583"/>
        <v>1</v>
      </c>
      <c r="V789" s="116" t="s">
        <v>904</v>
      </c>
      <c r="W789" s="116"/>
      <c r="X789" s="72">
        <f t="shared" si="562"/>
        <v>0.13641665183142324</v>
      </c>
      <c r="Y789" s="71">
        <f t="shared" si="563"/>
        <v>1364.251778721627</v>
      </c>
      <c r="Z789" s="72">
        <f t="shared" si="564"/>
        <v>0.31248046997062684</v>
      </c>
      <c r="AA789" s="71">
        <f t="shared" si="565"/>
        <v>3125</v>
      </c>
      <c r="AB789" s="72">
        <f t="shared" si="566"/>
        <v>0.62496093994125368</v>
      </c>
      <c r="AC789" s="71">
        <f t="shared" si="567"/>
        <v>6250</v>
      </c>
      <c r="AD789" s="71">
        <f t="shared" si="568"/>
        <v>10739.251778721627</v>
      </c>
      <c r="AE789" s="72">
        <f t="shared" si="569"/>
        <v>1.269233555882354E-4</v>
      </c>
      <c r="AG789" s="116" t="s">
        <v>1796</v>
      </c>
      <c r="AH789" s="116"/>
      <c r="AI789" s="82">
        <f t="shared" si="550"/>
        <v>0.13641665183142324</v>
      </c>
      <c r="AJ789" s="71">
        <f t="shared" si="551"/>
        <v>1364.251778721627</v>
      </c>
      <c r="AK789" s="117">
        <f t="shared" si="552"/>
        <v>0.31248046997062684</v>
      </c>
      <c r="AL789" s="118">
        <f t="shared" si="553"/>
        <v>3125</v>
      </c>
      <c r="AM789" s="82">
        <f t="shared" si="554"/>
        <v>0.62496093994125368</v>
      </c>
      <c r="AN789" s="71">
        <f t="shared" si="555"/>
        <v>6250</v>
      </c>
      <c r="AO789" s="71">
        <f t="shared" si="556"/>
        <v>10739.251778721627</v>
      </c>
      <c r="AP789" s="72">
        <f t="shared" si="570"/>
        <v>1.2692335558828205E-4</v>
      </c>
      <c r="AR789" s="116" t="s">
        <v>904</v>
      </c>
      <c r="AS789" s="116"/>
      <c r="AT789" s="25">
        <f t="shared" si="578"/>
        <v>0.67751549516063569</v>
      </c>
      <c r="AU789" s="48">
        <f t="shared" si="557"/>
        <v>7276.0094865153205</v>
      </c>
      <c r="AV789" s="25">
        <f t="shared" si="579"/>
        <v>0.31038785587817963</v>
      </c>
      <c r="AW789" s="48">
        <f t="shared" si="558"/>
        <v>3333.333333333333</v>
      </c>
      <c r="AX789" s="25">
        <f t="shared" si="580"/>
        <v>0.31038785587817963</v>
      </c>
      <c r="AY789" s="48">
        <f t="shared" si="559"/>
        <v>3333.333333333333</v>
      </c>
      <c r="AZ789" s="48">
        <f t="shared" si="560"/>
        <v>13942.676153181987</v>
      </c>
      <c r="BA789" s="25">
        <f t="shared" si="581"/>
        <v>5.2160231349130629E-4</v>
      </c>
      <c r="BC789" s="116" t="s">
        <v>1796</v>
      </c>
      <c r="BD789" s="116"/>
      <c r="BE789" s="56">
        <f t="shared" si="571"/>
        <v>0.33333333333333331</v>
      </c>
      <c r="BF789" s="48">
        <f t="shared" si="572"/>
        <v>4647.5587177273283</v>
      </c>
      <c r="BG789" s="56">
        <f t="shared" si="573"/>
        <v>0.33333333333333331</v>
      </c>
      <c r="BH789" s="48">
        <f t="shared" si="574"/>
        <v>3334.4444444444439</v>
      </c>
      <c r="BI789" s="56">
        <f t="shared" si="575"/>
        <v>0.33333333333333331</v>
      </c>
      <c r="BJ789" s="48">
        <f t="shared" si="576"/>
        <v>3334.4444444444439</v>
      </c>
      <c r="BK789" s="48">
        <f t="shared" si="561"/>
        <v>13942.676153181987</v>
      </c>
      <c r="BL789" s="51">
        <f t="shared" si="577"/>
        <v>5.2160231349129837E-4</v>
      </c>
    </row>
    <row r="790" spans="2:64" x14ac:dyDescent="0.2">
      <c r="B790" s="94">
        <v>44701</v>
      </c>
      <c r="C790" s="120">
        <f t="shared" si="582"/>
        <v>217.84437799509263</v>
      </c>
      <c r="D790" s="72">
        <f t="shared" si="591"/>
        <v>9.9999999999996641E-4</v>
      </c>
      <c r="E790" s="22">
        <v>1000</v>
      </c>
      <c r="F790" s="96">
        <f t="shared" si="584"/>
        <v>217844.37799509263</v>
      </c>
      <c r="G790" s="72">
        <f t="shared" si="585"/>
        <v>0.12681263843546772</v>
      </c>
      <c r="H790" s="21">
        <v>100</v>
      </c>
      <c r="I790" s="72">
        <f t="shared" si="592"/>
        <v>0</v>
      </c>
      <c r="J790" s="22">
        <v>5000</v>
      </c>
      <c r="K790" s="96">
        <f t="shared" si="586"/>
        <v>500000</v>
      </c>
      <c r="L790" s="72">
        <f t="shared" si="587"/>
        <v>0.29106245385484408</v>
      </c>
      <c r="M790" s="21">
        <v>100</v>
      </c>
      <c r="N790" s="72">
        <f t="shared" si="593"/>
        <v>0</v>
      </c>
      <c r="O790" s="22">
        <v>10000</v>
      </c>
      <c r="P790" s="96">
        <f t="shared" si="588"/>
        <v>1000000</v>
      </c>
      <c r="Q790" s="72">
        <f t="shared" si="589"/>
        <v>0.58212490770968817</v>
      </c>
      <c r="R790" s="120">
        <f t="shared" si="590"/>
        <v>1717844.3779950927</v>
      </c>
      <c r="S790" s="99">
        <f t="shared" si="583"/>
        <v>1</v>
      </c>
      <c r="V790" s="116" t="s">
        <v>905</v>
      </c>
      <c r="W790" s="116"/>
      <c r="X790" s="72">
        <f t="shared" si="562"/>
        <v>0.13655306848325469</v>
      </c>
      <c r="Y790" s="71">
        <f t="shared" si="563"/>
        <v>1365.6160305003489</v>
      </c>
      <c r="Z790" s="72">
        <f t="shared" si="564"/>
        <v>0.31248046997062684</v>
      </c>
      <c r="AA790" s="71">
        <f t="shared" si="565"/>
        <v>3125</v>
      </c>
      <c r="AB790" s="72">
        <f t="shared" si="566"/>
        <v>0.62496093994125368</v>
      </c>
      <c r="AC790" s="71">
        <f t="shared" si="567"/>
        <v>6250</v>
      </c>
      <c r="AD790" s="71">
        <f t="shared" si="568"/>
        <v>10740.616030500349</v>
      </c>
      <c r="AE790" s="72">
        <f t="shared" si="569"/>
        <v>1.270341553425756E-4</v>
      </c>
      <c r="AG790" s="116" t="s">
        <v>1797</v>
      </c>
      <c r="AH790" s="116"/>
      <c r="AI790" s="82">
        <f t="shared" si="550"/>
        <v>0.13655306848325469</v>
      </c>
      <c r="AJ790" s="71">
        <f t="shared" si="551"/>
        <v>1365.6160305003489</v>
      </c>
      <c r="AK790" s="117">
        <f t="shared" si="552"/>
        <v>0.31248046997062684</v>
      </c>
      <c r="AL790" s="118">
        <f t="shared" si="553"/>
        <v>3125</v>
      </c>
      <c r="AM790" s="82">
        <f t="shared" si="554"/>
        <v>0.62496093994125368</v>
      </c>
      <c r="AN790" s="71">
        <f t="shared" si="555"/>
        <v>6250</v>
      </c>
      <c r="AO790" s="71">
        <f t="shared" si="556"/>
        <v>10740.616030500349</v>
      </c>
      <c r="AP790" s="72">
        <f t="shared" si="570"/>
        <v>1.2703415534254248E-4</v>
      </c>
      <c r="AR790" s="116" t="s">
        <v>905</v>
      </c>
      <c r="AS790" s="116"/>
      <c r="AT790" s="25">
        <f t="shared" si="578"/>
        <v>0.67810686792259778</v>
      </c>
      <c r="AU790" s="48">
        <f t="shared" si="557"/>
        <v>7283.2854960018367</v>
      </c>
      <c r="AV790" s="25">
        <f t="shared" si="579"/>
        <v>0.31034843102738219</v>
      </c>
      <c r="AW790" s="48">
        <f t="shared" si="558"/>
        <v>3333.333333333333</v>
      </c>
      <c r="AX790" s="25">
        <f t="shared" si="580"/>
        <v>0.31034843102738219</v>
      </c>
      <c r="AY790" s="48">
        <f t="shared" si="559"/>
        <v>3333.333333333333</v>
      </c>
      <c r="AZ790" s="48">
        <f t="shared" si="560"/>
        <v>13949.952162668502</v>
      </c>
      <c r="BA790" s="25">
        <f t="shared" si="581"/>
        <v>5.2185171674196313E-4</v>
      </c>
      <c r="BC790" s="116" t="s">
        <v>1797</v>
      </c>
      <c r="BD790" s="116"/>
      <c r="BE790" s="56">
        <f t="shared" si="571"/>
        <v>0.33333333333333331</v>
      </c>
      <c r="BF790" s="48">
        <f t="shared" si="572"/>
        <v>4649.9840542228339</v>
      </c>
      <c r="BG790" s="56">
        <f t="shared" si="573"/>
        <v>0.33333333333333331</v>
      </c>
      <c r="BH790" s="48">
        <f t="shared" si="574"/>
        <v>3334.4444444444439</v>
      </c>
      <c r="BI790" s="56">
        <f t="shared" si="575"/>
        <v>0.33333333333333331</v>
      </c>
      <c r="BJ790" s="48">
        <f t="shared" si="576"/>
        <v>3334.4444444444439</v>
      </c>
      <c r="BK790" s="48">
        <f t="shared" si="561"/>
        <v>13949.952162668502</v>
      </c>
      <c r="BL790" s="51">
        <f t="shared" si="577"/>
        <v>5.2185171674201669E-4</v>
      </c>
    </row>
    <row r="791" spans="2:64" x14ac:dyDescent="0.2">
      <c r="B791" s="94">
        <v>44702</v>
      </c>
      <c r="C791" s="120">
        <f t="shared" si="582"/>
        <v>218.06222237308774</v>
      </c>
      <c r="D791" s="72">
        <f t="shared" si="591"/>
        <v>1.0000000000000646E-3</v>
      </c>
      <c r="E791" s="22">
        <v>1000</v>
      </c>
      <c r="F791" s="96">
        <f t="shared" si="584"/>
        <v>218062.22237308774</v>
      </c>
      <c r="G791" s="72">
        <f t="shared" si="585"/>
        <v>0.12692335558830195</v>
      </c>
      <c r="H791" s="21">
        <v>100</v>
      </c>
      <c r="I791" s="72">
        <f t="shared" si="592"/>
        <v>0</v>
      </c>
      <c r="J791" s="22">
        <v>5000</v>
      </c>
      <c r="K791" s="96">
        <f t="shared" si="586"/>
        <v>500000</v>
      </c>
      <c r="L791" s="72">
        <f t="shared" si="587"/>
        <v>0.29102554813723264</v>
      </c>
      <c r="M791" s="21">
        <v>100</v>
      </c>
      <c r="N791" s="72">
        <f t="shared" si="593"/>
        <v>0</v>
      </c>
      <c r="O791" s="22">
        <v>10000</v>
      </c>
      <c r="P791" s="96">
        <f t="shared" si="588"/>
        <v>1000000</v>
      </c>
      <c r="Q791" s="72">
        <f t="shared" si="589"/>
        <v>0.58205109627446527</v>
      </c>
      <c r="R791" s="120">
        <f t="shared" si="590"/>
        <v>1718062.2223730879</v>
      </c>
      <c r="S791" s="99">
        <f t="shared" si="583"/>
        <v>0.99999999999999989</v>
      </c>
      <c r="V791" s="116" t="s">
        <v>906</v>
      </c>
      <c r="W791" s="116"/>
      <c r="X791" s="72">
        <f t="shared" si="562"/>
        <v>0.13668962155173794</v>
      </c>
      <c r="Y791" s="71">
        <f t="shared" si="563"/>
        <v>1366.9816465308493</v>
      </c>
      <c r="Z791" s="72">
        <f t="shared" si="564"/>
        <v>0.31248046997062684</v>
      </c>
      <c r="AA791" s="71">
        <f t="shared" si="565"/>
        <v>3125</v>
      </c>
      <c r="AB791" s="72">
        <f t="shared" si="566"/>
        <v>0.62496093994125368</v>
      </c>
      <c r="AC791" s="71">
        <f t="shared" si="567"/>
        <v>6250</v>
      </c>
      <c r="AD791" s="71">
        <f t="shared" si="568"/>
        <v>10741.98164653085</v>
      </c>
      <c r="AE791" s="72">
        <f t="shared" si="569"/>
        <v>1.2714503773561975E-4</v>
      </c>
      <c r="AG791" s="116" t="s">
        <v>1798</v>
      </c>
      <c r="AH791" s="116"/>
      <c r="AI791" s="82">
        <f t="shared" si="550"/>
        <v>0.13668962155173794</v>
      </c>
      <c r="AJ791" s="71">
        <f t="shared" si="551"/>
        <v>1366.9816465308493</v>
      </c>
      <c r="AK791" s="117">
        <f t="shared" si="552"/>
        <v>0.31248046997062684</v>
      </c>
      <c r="AL791" s="118">
        <f t="shared" si="553"/>
        <v>3125</v>
      </c>
      <c r="AM791" s="82">
        <f t="shared" si="554"/>
        <v>0.62496093994125368</v>
      </c>
      <c r="AN791" s="71">
        <f t="shared" si="555"/>
        <v>6250</v>
      </c>
      <c r="AO791" s="71">
        <f t="shared" si="556"/>
        <v>10741.98164653085</v>
      </c>
      <c r="AP791" s="72">
        <f t="shared" si="570"/>
        <v>1.2714503773558761E-4</v>
      </c>
      <c r="AR791" s="116" t="s">
        <v>906</v>
      </c>
      <c r="AS791" s="116"/>
      <c r="AT791" s="25">
        <f t="shared" si="578"/>
        <v>0.67869868162103464</v>
      </c>
      <c r="AU791" s="48">
        <f t="shared" si="557"/>
        <v>7290.5687814978392</v>
      </c>
      <c r="AV791" s="25">
        <f t="shared" si="579"/>
        <v>0.3103089767808197</v>
      </c>
      <c r="AW791" s="48">
        <f t="shared" si="558"/>
        <v>3333.333333333333</v>
      </c>
      <c r="AX791" s="25">
        <f t="shared" si="580"/>
        <v>0.3103089767808197</v>
      </c>
      <c r="AY791" s="48">
        <f t="shared" si="559"/>
        <v>3333.333333333333</v>
      </c>
      <c r="AZ791" s="48">
        <f t="shared" si="560"/>
        <v>13957.235448164505</v>
      </c>
      <c r="BA791" s="25">
        <f t="shared" si="581"/>
        <v>5.2210110909872438E-4</v>
      </c>
      <c r="BC791" s="116" t="s">
        <v>1798</v>
      </c>
      <c r="BD791" s="116"/>
      <c r="BE791" s="56">
        <f t="shared" si="571"/>
        <v>0.33333333333333331</v>
      </c>
      <c r="BF791" s="48">
        <f t="shared" si="572"/>
        <v>4652.4118160548351</v>
      </c>
      <c r="BG791" s="56">
        <f t="shared" si="573"/>
        <v>0.33333333333333331</v>
      </c>
      <c r="BH791" s="48">
        <f t="shared" si="574"/>
        <v>3334.4444444444439</v>
      </c>
      <c r="BI791" s="56">
        <f t="shared" si="575"/>
        <v>0.33333333333333331</v>
      </c>
      <c r="BJ791" s="48">
        <f t="shared" si="576"/>
        <v>3334.4444444444439</v>
      </c>
      <c r="BK791" s="48">
        <f t="shared" si="561"/>
        <v>13957.235448164505</v>
      </c>
      <c r="BL791" s="51">
        <f t="shared" si="577"/>
        <v>5.221011090987826E-4</v>
      </c>
    </row>
    <row r="792" spans="2:64" x14ac:dyDescent="0.2">
      <c r="B792" s="94">
        <v>44703</v>
      </c>
      <c r="C792" s="120">
        <f t="shared" si="582"/>
        <v>218.28028459546081</v>
      </c>
      <c r="D792" s="72">
        <f t="shared" si="591"/>
        <v>9.9999999999995513E-4</v>
      </c>
      <c r="E792" s="22">
        <v>1000</v>
      </c>
      <c r="F792" s="96">
        <f t="shared" si="584"/>
        <v>218280.28459546081</v>
      </c>
      <c r="G792" s="72">
        <f t="shared" si="585"/>
        <v>0.12703415534261983</v>
      </c>
      <c r="H792" s="21">
        <v>100</v>
      </c>
      <c r="I792" s="72">
        <f t="shared" si="592"/>
        <v>0</v>
      </c>
      <c r="J792" s="22">
        <v>5000</v>
      </c>
      <c r="K792" s="96">
        <f t="shared" si="586"/>
        <v>500000</v>
      </c>
      <c r="L792" s="72">
        <f t="shared" si="587"/>
        <v>0.29098861488579336</v>
      </c>
      <c r="M792" s="21">
        <v>100</v>
      </c>
      <c r="N792" s="72">
        <f t="shared" si="593"/>
        <v>0</v>
      </c>
      <c r="O792" s="22">
        <v>10000</v>
      </c>
      <c r="P792" s="96">
        <f t="shared" si="588"/>
        <v>1000000</v>
      </c>
      <c r="Q792" s="72">
        <f t="shared" si="589"/>
        <v>0.58197722977158672</v>
      </c>
      <c r="R792" s="120">
        <f t="shared" si="590"/>
        <v>1718280.2845954609</v>
      </c>
      <c r="S792" s="99">
        <f t="shared" si="583"/>
        <v>0.99999999999999989</v>
      </c>
      <c r="V792" s="116" t="s">
        <v>907</v>
      </c>
      <c r="W792" s="116"/>
      <c r="X792" s="72">
        <f t="shared" si="562"/>
        <v>0.13682631117328967</v>
      </c>
      <c r="Y792" s="71">
        <f t="shared" si="563"/>
        <v>1368.3486281773801</v>
      </c>
      <c r="Z792" s="72">
        <f t="shared" si="564"/>
        <v>0.31248046997062684</v>
      </c>
      <c r="AA792" s="71">
        <f t="shared" si="565"/>
        <v>3125</v>
      </c>
      <c r="AB792" s="72">
        <f t="shared" si="566"/>
        <v>0.62496093994125368</v>
      </c>
      <c r="AC792" s="71">
        <f t="shared" si="567"/>
        <v>6250</v>
      </c>
      <c r="AD792" s="71">
        <f t="shared" si="568"/>
        <v>10743.34862817738</v>
      </c>
      <c r="AE792" s="72">
        <f t="shared" si="569"/>
        <v>1.2725600280385544E-4</v>
      </c>
      <c r="AG792" s="116" t="s">
        <v>1799</v>
      </c>
      <c r="AH792" s="116"/>
      <c r="AI792" s="82">
        <f t="shared" si="550"/>
        <v>0.13682631117328967</v>
      </c>
      <c r="AJ792" s="71">
        <f t="shared" si="551"/>
        <v>1368.3486281773801</v>
      </c>
      <c r="AK792" s="117">
        <f t="shared" si="552"/>
        <v>0.31248046997062684</v>
      </c>
      <c r="AL792" s="118">
        <f t="shared" si="553"/>
        <v>3125</v>
      </c>
      <c r="AM792" s="82">
        <f t="shared" si="554"/>
        <v>0.62496093994125368</v>
      </c>
      <c r="AN792" s="71">
        <f t="shared" si="555"/>
        <v>6250</v>
      </c>
      <c r="AO792" s="71">
        <f t="shared" si="556"/>
        <v>10743.34862817738</v>
      </c>
      <c r="AP792" s="72">
        <f t="shared" si="570"/>
        <v>1.2725600280383276E-4</v>
      </c>
      <c r="AR792" s="116" t="s">
        <v>907</v>
      </c>
      <c r="AS792" s="116"/>
      <c r="AT792" s="25">
        <f t="shared" si="578"/>
        <v>0.67929093645334171</v>
      </c>
      <c r="AU792" s="48">
        <f t="shared" si="557"/>
        <v>7297.8593502793365</v>
      </c>
      <c r="AV792" s="25">
        <f t="shared" si="579"/>
        <v>0.31026949312533258</v>
      </c>
      <c r="AW792" s="48">
        <f t="shared" si="558"/>
        <v>3333.333333333333</v>
      </c>
      <c r="AX792" s="25">
        <f t="shared" si="580"/>
        <v>0.31026949312533258</v>
      </c>
      <c r="AY792" s="48">
        <f t="shared" si="559"/>
        <v>3333.333333333333</v>
      </c>
      <c r="AZ792" s="48">
        <f t="shared" si="560"/>
        <v>13964.526016946002</v>
      </c>
      <c r="BA792" s="25">
        <f t="shared" si="581"/>
        <v>5.2235049043721448E-4</v>
      </c>
      <c r="BC792" s="116" t="s">
        <v>1799</v>
      </c>
      <c r="BD792" s="116"/>
      <c r="BE792" s="56">
        <f t="shared" si="571"/>
        <v>0.33333333333333331</v>
      </c>
      <c r="BF792" s="48">
        <f t="shared" si="572"/>
        <v>4654.8420056486666</v>
      </c>
      <c r="BG792" s="56">
        <f t="shared" si="573"/>
        <v>0.33333333333333331</v>
      </c>
      <c r="BH792" s="48">
        <f t="shared" si="574"/>
        <v>3334.4444444444439</v>
      </c>
      <c r="BI792" s="56">
        <f t="shared" si="575"/>
        <v>0.33333333333333331</v>
      </c>
      <c r="BJ792" s="48">
        <f t="shared" si="576"/>
        <v>3334.4444444444439</v>
      </c>
      <c r="BK792" s="48">
        <f t="shared" si="561"/>
        <v>13964.526016946002</v>
      </c>
      <c r="BL792" s="51">
        <f t="shared" si="577"/>
        <v>5.2235049043725112E-4</v>
      </c>
    </row>
    <row r="793" spans="2:64" x14ac:dyDescent="0.2">
      <c r="B793" s="94">
        <v>44704</v>
      </c>
      <c r="C793" s="120">
        <f t="shared" si="582"/>
        <v>218.49856488005628</v>
      </c>
      <c r="D793" s="72">
        <f t="shared" si="591"/>
        <v>1.0000000000000213E-3</v>
      </c>
      <c r="E793" s="22">
        <v>1000</v>
      </c>
      <c r="F793" s="96">
        <f t="shared" si="584"/>
        <v>218498.56488005628</v>
      </c>
      <c r="G793" s="72">
        <f t="shared" si="585"/>
        <v>0.12714503773548774</v>
      </c>
      <c r="H793" s="21">
        <v>100</v>
      </c>
      <c r="I793" s="72">
        <f t="shared" si="592"/>
        <v>0</v>
      </c>
      <c r="J793" s="22">
        <v>5000</v>
      </c>
      <c r="K793" s="96">
        <f t="shared" si="586"/>
        <v>500000</v>
      </c>
      <c r="L793" s="72">
        <f t="shared" si="587"/>
        <v>0.29095165408817075</v>
      </c>
      <c r="M793" s="21">
        <v>100</v>
      </c>
      <c r="N793" s="72">
        <f t="shared" si="593"/>
        <v>0</v>
      </c>
      <c r="O793" s="22">
        <v>10000</v>
      </c>
      <c r="P793" s="96">
        <f t="shared" si="588"/>
        <v>1000000</v>
      </c>
      <c r="Q793" s="72">
        <f t="shared" si="589"/>
        <v>0.5819033081763415</v>
      </c>
      <c r="R793" s="120">
        <f t="shared" si="590"/>
        <v>1718498.5648800563</v>
      </c>
      <c r="S793" s="99">
        <f t="shared" si="583"/>
        <v>1</v>
      </c>
      <c r="V793" s="116" t="s">
        <v>908</v>
      </c>
      <c r="W793" s="116"/>
      <c r="X793" s="72">
        <f t="shared" si="562"/>
        <v>0.13696313748446298</v>
      </c>
      <c r="Y793" s="71">
        <f t="shared" si="563"/>
        <v>1369.7169768055576</v>
      </c>
      <c r="Z793" s="72">
        <f t="shared" si="564"/>
        <v>0.31248046997062684</v>
      </c>
      <c r="AA793" s="71">
        <f t="shared" si="565"/>
        <v>3125</v>
      </c>
      <c r="AB793" s="72">
        <f t="shared" si="566"/>
        <v>0.62496093994125368</v>
      </c>
      <c r="AC793" s="71">
        <f t="shared" si="567"/>
        <v>6250</v>
      </c>
      <c r="AD793" s="71">
        <f t="shared" si="568"/>
        <v>10744.716976805557</v>
      </c>
      <c r="AE793" s="72">
        <f t="shared" si="569"/>
        <v>1.2736705058497087E-4</v>
      </c>
      <c r="AG793" s="116" t="s">
        <v>1800</v>
      </c>
      <c r="AH793" s="116"/>
      <c r="AI793" s="82">
        <f t="shared" si="550"/>
        <v>0.13696313748446298</v>
      </c>
      <c r="AJ793" s="71">
        <f t="shared" si="551"/>
        <v>1369.7169768055576</v>
      </c>
      <c r="AK793" s="117">
        <f t="shared" si="552"/>
        <v>0.31248046997062684</v>
      </c>
      <c r="AL793" s="118">
        <f t="shared" si="553"/>
        <v>3125</v>
      </c>
      <c r="AM793" s="82">
        <f t="shared" si="554"/>
        <v>0.62496093994125368</v>
      </c>
      <c r="AN793" s="71">
        <f t="shared" si="555"/>
        <v>6250</v>
      </c>
      <c r="AO793" s="71">
        <f t="shared" si="556"/>
        <v>10744.716976805557</v>
      </c>
      <c r="AP793" s="72">
        <f t="shared" si="570"/>
        <v>1.2736705058502551E-4</v>
      </c>
      <c r="AR793" s="116" t="s">
        <v>908</v>
      </c>
      <c r="AS793" s="116"/>
      <c r="AT793" s="25">
        <f t="shared" si="578"/>
        <v>0.67988363261676776</v>
      </c>
      <c r="AU793" s="48">
        <f t="shared" si="557"/>
        <v>7305.1572096296168</v>
      </c>
      <c r="AV793" s="25">
        <f t="shared" si="579"/>
        <v>0.31022998004777086</v>
      </c>
      <c r="AW793" s="48">
        <f t="shared" si="558"/>
        <v>3333.333333333333</v>
      </c>
      <c r="AX793" s="25">
        <f t="shared" si="580"/>
        <v>0.31022998004777086</v>
      </c>
      <c r="AY793" s="48">
        <f t="shared" si="559"/>
        <v>3333.333333333333</v>
      </c>
      <c r="AZ793" s="48">
        <f t="shared" si="560"/>
        <v>13971.823876296283</v>
      </c>
      <c r="BA793" s="25">
        <f t="shared" si="581"/>
        <v>5.2259986063438429E-4</v>
      </c>
      <c r="BC793" s="116" t="s">
        <v>1800</v>
      </c>
      <c r="BD793" s="116"/>
      <c r="BE793" s="56">
        <f t="shared" si="571"/>
        <v>0.33333333333333331</v>
      </c>
      <c r="BF793" s="48">
        <f t="shared" si="572"/>
        <v>4657.2746254320937</v>
      </c>
      <c r="BG793" s="56">
        <f t="shared" si="573"/>
        <v>0.33333333333333331</v>
      </c>
      <c r="BH793" s="48">
        <f t="shared" si="574"/>
        <v>3334.4444444444439</v>
      </c>
      <c r="BI793" s="56">
        <f t="shared" si="575"/>
        <v>0.33333333333333331</v>
      </c>
      <c r="BJ793" s="48">
        <f t="shared" si="576"/>
        <v>3334.4444444444439</v>
      </c>
      <c r="BK793" s="48">
        <f t="shared" si="561"/>
        <v>13971.823876296283</v>
      </c>
      <c r="BL793" s="51">
        <f t="shared" si="577"/>
        <v>5.2259986063440955E-4</v>
      </c>
    </row>
    <row r="794" spans="2:64" x14ac:dyDescent="0.2">
      <c r="B794" s="94">
        <v>44705</v>
      </c>
      <c r="C794" s="120">
        <f t="shared" si="582"/>
        <v>218.71706344493634</v>
      </c>
      <c r="D794" s="72">
        <f t="shared" si="591"/>
        <v>1.0000000000000391E-3</v>
      </c>
      <c r="E794" s="22">
        <v>1000</v>
      </c>
      <c r="F794" s="96">
        <f t="shared" si="584"/>
        <v>218717.06344493636</v>
      </c>
      <c r="G794" s="72">
        <f t="shared" si="585"/>
        <v>0.12725600280394467</v>
      </c>
      <c r="H794" s="21">
        <v>100</v>
      </c>
      <c r="I794" s="72">
        <f t="shared" si="592"/>
        <v>0</v>
      </c>
      <c r="J794" s="22">
        <v>5000</v>
      </c>
      <c r="K794" s="96">
        <f t="shared" si="586"/>
        <v>500000</v>
      </c>
      <c r="L794" s="72">
        <f t="shared" si="587"/>
        <v>0.29091466573201846</v>
      </c>
      <c r="M794" s="21">
        <v>100</v>
      </c>
      <c r="N794" s="72">
        <f t="shared" si="593"/>
        <v>0</v>
      </c>
      <c r="O794" s="22">
        <v>10000</v>
      </c>
      <c r="P794" s="96">
        <f t="shared" si="588"/>
        <v>1000000</v>
      </c>
      <c r="Q794" s="72">
        <f t="shared" si="589"/>
        <v>0.58182933146403693</v>
      </c>
      <c r="R794" s="120">
        <f t="shared" si="590"/>
        <v>1718717.0634449364</v>
      </c>
      <c r="S794" s="99">
        <f t="shared" si="583"/>
        <v>1</v>
      </c>
      <c r="V794" s="116" t="s">
        <v>909</v>
      </c>
      <c r="W794" s="116"/>
      <c r="X794" s="72">
        <f t="shared" si="562"/>
        <v>0.13710010062194744</v>
      </c>
      <c r="Y794" s="71">
        <f t="shared" si="563"/>
        <v>1371.0866937823632</v>
      </c>
      <c r="Z794" s="72">
        <f t="shared" si="564"/>
        <v>0.31248046997062684</v>
      </c>
      <c r="AA794" s="71">
        <f t="shared" si="565"/>
        <v>3125</v>
      </c>
      <c r="AB794" s="72">
        <f t="shared" si="566"/>
        <v>0.62496093994125368</v>
      </c>
      <c r="AC794" s="71">
        <f t="shared" si="567"/>
        <v>6250</v>
      </c>
      <c r="AD794" s="71">
        <f t="shared" si="568"/>
        <v>10746.086693782363</v>
      </c>
      <c r="AE794" s="72">
        <f t="shared" si="569"/>
        <v>1.2747818111565282E-4</v>
      </c>
      <c r="AG794" s="116" t="s">
        <v>1801</v>
      </c>
      <c r="AH794" s="116"/>
      <c r="AI794" s="82">
        <f t="shared" si="550"/>
        <v>0.13710010062194744</v>
      </c>
      <c r="AJ794" s="71">
        <f t="shared" si="551"/>
        <v>1371.0866937823632</v>
      </c>
      <c r="AK794" s="117">
        <f t="shared" si="552"/>
        <v>0.31248046997062684</v>
      </c>
      <c r="AL794" s="118">
        <f t="shared" si="553"/>
        <v>3125</v>
      </c>
      <c r="AM794" s="82">
        <f t="shared" si="554"/>
        <v>0.62496093994125368</v>
      </c>
      <c r="AN794" s="71">
        <f t="shared" si="555"/>
        <v>6250</v>
      </c>
      <c r="AO794" s="71">
        <f t="shared" si="556"/>
        <v>10746.086693782363</v>
      </c>
      <c r="AP794" s="72">
        <f t="shared" si="570"/>
        <v>1.2747818111558118E-4</v>
      </c>
      <c r="AR794" s="116" t="s">
        <v>909</v>
      </c>
      <c r="AS794" s="116"/>
      <c r="AT794" s="25">
        <f t="shared" si="578"/>
        <v>0.68047677030841414</v>
      </c>
      <c r="AU794" s="48">
        <f t="shared" si="557"/>
        <v>7312.4623668392469</v>
      </c>
      <c r="AV794" s="25">
        <f t="shared" si="579"/>
        <v>0.31019043753499442</v>
      </c>
      <c r="AW794" s="48">
        <f t="shared" si="558"/>
        <v>3333.333333333333</v>
      </c>
      <c r="AX794" s="25">
        <f t="shared" si="580"/>
        <v>0.31019043753499442</v>
      </c>
      <c r="AY794" s="48">
        <f t="shared" si="559"/>
        <v>3333.333333333333</v>
      </c>
      <c r="AZ794" s="48">
        <f t="shared" si="560"/>
        <v>13979.129033505913</v>
      </c>
      <c r="BA794" s="25">
        <f t="shared" si="581"/>
        <v>5.2284921956564272E-4</v>
      </c>
      <c r="BC794" s="116" t="s">
        <v>1801</v>
      </c>
      <c r="BD794" s="116"/>
      <c r="BE794" s="56">
        <f t="shared" si="571"/>
        <v>0.33333333333333331</v>
      </c>
      <c r="BF794" s="48">
        <f t="shared" si="572"/>
        <v>4659.7096778353043</v>
      </c>
      <c r="BG794" s="56">
        <f t="shared" si="573"/>
        <v>0.33333333333333331</v>
      </c>
      <c r="BH794" s="48">
        <f t="shared" si="574"/>
        <v>3334.4444444444439</v>
      </c>
      <c r="BI794" s="56">
        <f t="shared" si="575"/>
        <v>0.33333333333333331</v>
      </c>
      <c r="BJ794" s="48">
        <f t="shared" si="576"/>
        <v>3334.4444444444439</v>
      </c>
      <c r="BK794" s="48">
        <f t="shared" si="561"/>
        <v>13979.129033505913</v>
      </c>
      <c r="BL794" s="51">
        <f t="shared" si="577"/>
        <v>5.2284921956569086E-4</v>
      </c>
    </row>
    <row r="795" spans="2:64" x14ac:dyDescent="0.2">
      <c r="B795" s="94">
        <v>44706</v>
      </c>
      <c r="C795" s="120">
        <f t="shared" si="582"/>
        <v>218.93578050838127</v>
      </c>
      <c r="D795" s="72">
        <f t="shared" si="591"/>
        <v>9.9999999999995904E-4</v>
      </c>
      <c r="E795" s="22">
        <v>1000</v>
      </c>
      <c r="F795" s="96">
        <f t="shared" si="584"/>
        <v>218935.78050838126</v>
      </c>
      <c r="G795" s="72">
        <f t="shared" si="585"/>
        <v>0.1273670505850022</v>
      </c>
      <c r="H795" s="21">
        <v>100</v>
      </c>
      <c r="I795" s="72">
        <f t="shared" si="592"/>
        <v>0</v>
      </c>
      <c r="J795" s="22">
        <v>5000</v>
      </c>
      <c r="K795" s="96">
        <f t="shared" si="586"/>
        <v>500000</v>
      </c>
      <c r="L795" s="72">
        <f t="shared" si="587"/>
        <v>0.29087764980499925</v>
      </c>
      <c r="M795" s="21">
        <v>100</v>
      </c>
      <c r="N795" s="72">
        <f t="shared" si="593"/>
        <v>0</v>
      </c>
      <c r="O795" s="22">
        <v>10000</v>
      </c>
      <c r="P795" s="96">
        <f t="shared" si="588"/>
        <v>1000000</v>
      </c>
      <c r="Q795" s="72">
        <f t="shared" si="589"/>
        <v>0.5817552996099985</v>
      </c>
      <c r="R795" s="120">
        <f t="shared" si="590"/>
        <v>1718935.7805083813</v>
      </c>
      <c r="S795" s="99">
        <f t="shared" si="583"/>
        <v>1</v>
      </c>
      <c r="V795" s="116" t="s">
        <v>910</v>
      </c>
      <c r="W795" s="116"/>
      <c r="X795" s="72">
        <f t="shared" si="562"/>
        <v>0.1372372007225694</v>
      </c>
      <c r="Y795" s="71">
        <f t="shared" si="563"/>
        <v>1372.4577804761457</v>
      </c>
      <c r="Z795" s="72">
        <f t="shared" si="564"/>
        <v>0.31248046997062684</v>
      </c>
      <c r="AA795" s="71">
        <f t="shared" si="565"/>
        <v>3125</v>
      </c>
      <c r="AB795" s="72">
        <f t="shared" si="566"/>
        <v>0.62496093994125368</v>
      </c>
      <c r="AC795" s="71">
        <f t="shared" si="567"/>
        <v>6250</v>
      </c>
      <c r="AD795" s="71">
        <f t="shared" si="568"/>
        <v>10747.457780476147</v>
      </c>
      <c r="AE795" s="72">
        <f t="shared" si="569"/>
        <v>1.2758939443294147E-4</v>
      </c>
      <c r="AG795" s="116" t="s">
        <v>1802</v>
      </c>
      <c r="AH795" s="116"/>
      <c r="AI795" s="82">
        <f t="shared" si="550"/>
        <v>0.1372372007225694</v>
      </c>
      <c r="AJ795" s="71">
        <f t="shared" si="551"/>
        <v>1372.4577804761457</v>
      </c>
      <c r="AK795" s="117">
        <f t="shared" si="552"/>
        <v>0.31248046997062684</v>
      </c>
      <c r="AL795" s="118">
        <f t="shared" si="553"/>
        <v>3125</v>
      </c>
      <c r="AM795" s="82">
        <f t="shared" si="554"/>
        <v>0.62496093994125368</v>
      </c>
      <c r="AN795" s="71">
        <f t="shared" si="555"/>
        <v>6250</v>
      </c>
      <c r="AO795" s="71">
        <f t="shared" si="556"/>
        <v>10747.457780476147</v>
      </c>
      <c r="AP795" s="72">
        <f t="shared" si="570"/>
        <v>1.275893944330253E-4</v>
      </c>
      <c r="AR795" s="116" t="s">
        <v>910</v>
      </c>
      <c r="AS795" s="116"/>
      <c r="AT795" s="25">
        <f t="shared" si="578"/>
        <v>0.68107034972523495</v>
      </c>
      <c r="AU795" s="48">
        <f t="shared" si="557"/>
        <v>7319.7748292060869</v>
      </c>
      <c r="AV795" s="25">
        <f t="shared" si="579"/>
        <v>0.310150865573873</v>
      </c>
      <c r="AW795" s="48">
        <f t="shared" si="558"/>
        <v>3333.333333333333</v>
      </c>
      <c r="AX795" s="25">
        <f t="shared" si="580"/>
        <v>0.310150865573873</v>
      </c>
      <c r="AY795" s="48">
        <f t="shared" si="559"/>
        <v>3333.333333333333</v>
      </c>
      <c r="AZ795" s="48">
        <f t="shared" si="560"/>
        <v>13986.441495872754</v>
      </c>
      <c r="BA795" s="25">
        <f t="shared" si="581"/>
        <v>5.2309856710772346E-4</v>
      </c>
      <c r="BC795" s="116" t="s">
        <v>1802</v>
      </c>
      <c r="BD795" s="116"/>
      <c r="BE795" s="56">
        <f t="shared" si="571"/>
        <v>0.33333333333333331</v>
      </c>
      <c r="BF795" s="48">
        <f t="shared" si="572"/>
        <v>4662.1471652909177</v>
      </c>
      <c r="BG795" s="56">
        <f t="shared" si="573"/>
        <v>0.33333333333333331</v>
      </c>
      <c r="BH795" s="48">
        <f t="shared" si="574"/>
        <v>3334.4444444444439</v>
      </c>
      <c r="BI795" s="56">
        <f t="shared" si="575"/>
        <v>0.33333333333333331</v>
      </c>
      <c r="BJ795" s="48">
        <f t="shared" si="576"/>
        <v>3334.4444444444439</v>
      </c>
      <c r="BK795" s="48">
        <f t="shared" si="561"/>
        <v>13986.441495872754</v>
      </c>
      <c r="BL795" s="51">
        <f t="shared" si="577"/>
        <v>5.2309856710763825E-4</v>
      </c>
    </row>
    <row r="796" spans="2:64" x14ac:dyDescent="0.2">
      <c r="B796" s="94">
        <v>44707</v>
      </c>
      <c r="C796" s="120">
        <f t="shared" si="582"/>
        <v>219.15471628888966</v>
      </c>
      <c r="D796" s="72">
        <f t="shared" si="591"/>
        <v>1.0000000000000338E-3</v>
      </c>
      <c r="E796" s="22">
        <v>1000</v>
      </c>
      <c r="F796" s="96">
        <f t="shared" si="584"/>
        <v>219154.71628888967</v>
      </c>
      <c r="G796" s="72">
        <f t="shared" si="585"/>
        <v>0.12747818111564457</v>
      </c>
      <c r="H796" s="21">
        <v>100</v>
      </c>
      <c r="I796" s="72">
        <f t="shared" si="592"/>
        <v>0</v>
      </c>
      <c r="J796" s="22">
        <v>5000</v>
      </c>
      <c r="K796" s="96">
        <f t="shared" si="586"/>
        <v>500000</v>
      </c>
      <c r="L796" s="72">
        <f t="shared" si="587"/>
        <v>0.29084060629478514</v>
      </c>
      <c r="M796" s="21">
        <v>100</v>
      </c>
      <c r="N796" s="72">
        <f t="shared" si="593"/>
        <v>0</v>
      </c>
      <c r="O796" s="22">
        <v>10000</v>
      </c>
      <c r="P796" s="96">
        <f t="shared" si="588"/>
        <v>1000000</v>
      </c>
      <c r="Q796" s="72">
        <f t="shared" si="589"/>
        <v>0.58168121258957028</v>
      </c>
      <c r="R796" s="120">
        <f t="shared" si="590"/>
        <v>1719154.7162888898</v>
      </c>
      <c r="S796" s="99">
        <f t="shared" si="583"/>
        <v>1</v>
      </c>
      <c r="V796" s="116" t="s">
        <v>911</v>
      </c>
      <c r="W796" s="116"/>
      <c r="X796" s="72">
        <f t="shared" si="562"/>
        <v>0.13737443792329199</v>
      </c>
      <c r="Y796" s="71">
        <f t="shared" si="563"/>
        <v>1373.8302382566219</v>
      </c>
      <c r="Z796" s="72">
        <f t="shared" si="564"/>
        <v>0.31248046997062684</v>
      </c>
      <c r="AA796" s="71">
        <f t="shared" si="565"/>
        <v>3125</v>
      </c>
      <c r="AB796" s="72">
        <f t="shared" si="566"/>
        <v>0.62496093994125368</v>
      </c>
      <c r="AC796" s="71">
        <f t="shared" si="567"/>
        <v>6250</v>
      </c>
      <c r="AD796" s="71">
        <f t="shared" si="568"/>
        <v>10748.830238256622</v>
      </c>
      <c r="AE796" s="72">
        <f t="shared" si="569"/>
        <v>1.2770069057338354E-4</v>
      </c>
      <c r="AG796" s="116" t="s">
        <v>1803</v>
      </c>
      <c r="AH796" s="116"/>
      <c r="AI796" s="82">
        <f t="shared" si="550"/>
        <v>0.13737443792329199</v>
      </c>
      <c r="AJ796" s="71">
        <f t="shared" si="551"/>
        <v>1373.8302382566219</v>
      </c>
      <c r="AK796" s="117">
        <f t="shared" si="552"/>
        <v>0.31248046997062684</v>
      </c>
      <c r="AL796" s="118">
        <f t="shared" si="553"/>
        <v>3125</v>
      </c>
      <c r="AM796" s="82">
        <f t="shared" si="554"/>
        <v>0.62496093994125368</v>
      </c>
      <c r="AN796" s="71">
        <f t="shared" si="555"/>
        <v>6250</v>
      </c>
      <c r="AO796" s="71">
        <f t="shared" si="556"/>
        <v>10748.830238256622</v>
      </c>
      <c r="AP796" s="72">
        <f t="shared" si="570"/>
        <v>1.2770069057332911E-4</v>
      </c>
      <c r="AR796" s="116" t="s">
        <v>911</v>
      </c>
      <c r="AS796" s="116"/>
      <c r="AT796" s="25">
        <f t="shared" si="578"/>
        <v>0.6816643710640361</v>
      </c>
      <c r="AU796" s="48">
        <f t="shared" si="557"/>
        <v>7327.0946040352937</v>
      </c>
      <c r="AV796" s="25">
        <f t="shared" si="579"/>
        <v>0.31011126415128631</v>
      </c>
      <c r="AW796" s="48">
        <f t="shared" si="558"/>
        <v>3333.333333333333</v>
      </c>
      <c r="AX796" s="25">
        <f t="shared" si="580"/>
        <v>0.31011126415128631</v>
      </c>
      <c r="AY796" s="48">
        <f t="shared" si="559"/>
        <v>3333.333333333333</v>
      </c>
      <c r="AZ796" s="48">
        <f t="shared" si="560"/>
        <v>13993.761270701958</v>
      </c>
      <c r="BA796" s="25">
        <f t="shared" si="581"/>
        <v>5.2334790313634052E-4</v>
      </c>
      <c r="BC796" s="116" t="s">
        <v>1803</v>
      </c>
      <c r="BD796" s="116"/>
      <c r="BE796" s="56">
        <f t="shared" si="571"/>
        <v>0.33333333333333331</v>
      </c>
      <c r="BF796" s="48">
        <f t="shared" si="572"/>
        <v>4664.5870902339857</v>
      </c>
      <c r="BG796" s="56">
        <f t="shared" si="573"/>
        <v>0.33333333333333331</v>
      </c>
      <c r="BH796" s="48">
        <f t="shared" si="574"/>
        <v>3334.4444444444439</v>
      </c>
      <c r="BI796" s="56">
        <f t="shared" si="575"/>
        <v>0.33333333333333331</v>
      </c>
      <c r="BJ796" s="48">
        <f t="shared" si="576"/>
        <v>3334.4444444444439</v>
      </c>
      <c r="BK796" s="48">
        <f t="shared" si="561"/>
        <v>13993.761270701958</v>
      </c>
      <c r="BL796" s="51">
        <f t="shared" si="577"/>
        <v>5.2334790313635082E-4</v>
      </c>
    </row>
    <row r="797" spans="2:64" x14ac:dyDescent="0.2">
      <c r="B797" s="94">
        <v>44708</v>
      </c>
      <c r="C797" s="120">
        <f t="shared" si="582"/>
        <v>219.37387100517856</v>
      </c>
      <c r="D797" s="72">
        <f t="shared" si="591"/>
        <v>1.0000000000000382E-3</v>
      </c>
      <c r="E797" s="22">
        <v>1000</v>
      </c>
      <c r="F797" s="96">
        <f t="shared" si="584"/>
        <v>219373.87100517855</v>
      </c>
      <c r="G797" s="72">
        <f t="shared" si="585"/>
        <v>0.1275893944328283</v>
      </c>
      <c r="H797" s="21">
        <v>100</v>
      </c>
      <c r="I797" s="72">
        <f t="shared" si="592"/>
        <v>0</v>
      </c>
      <c r="J797" s="22">
        <v>5000</v>
      </c>
      <c r="K797" s="96">
        <f t="shared" si="586"/>
        <v>500000</v>
      </c>
      <c r="L797" s="72">
        <f t="shared" si="587"/>
        <v>0.29080353518905727</v>
      </c>
      <c r="M797" s="21">
        <v>100</v>
      </c>
      <c r="N797" s="72">
        <f t="shared" si="593"/>
        <v>0</v>
      </c>
      <c r="O797" s="22">
        <v>10000</v>
      </c>
      <c r="P797" s="96">
        <f t="shared" si="588"/>
        <v>1000000</v>
      </c>
      <c r="Q797" s="72">
        <f t="shared" si="589"/>
        <v>0.58160707037811454</v>
      </c>
      <c r="R797" s="120">
        <f t="shared" si="590"/>
        <v>1719373.8710051784</v>
      </c>
      <c r="S797" s="99">
        <f t="shared" si="583"/>
        <v>1</v>
      </c>
      <c r="V797" s="116" t="s">
        <v>912</v>
      </c>
      <c r="W797" s="116"/>
      <c r="X797" s="72">
        <f t="shared" si="562"/>
        <v>0.13751181236121529</v>
      </c>
      <c r="Y797" s="71">
        <f t="shared" si="563"/>
        <v>1375.2040684948786</v>
      </c>
      <c r="Z797" s="72">
        <f t="shared" si="564"/>
        <v>0.31248046997062684</v>
      </c>
      <c r="AA797" s="71">
        <f t="shared" si="565"/>
        <v>3125</v>
      </c>
      <c r="AB797" s="72">
        <f t="shared" si="566"/>
        <v>0.62496093994125368</v>
      </c>
      <c r="AC797" s="71">
        <f t="shared" si="567"/>
        <v>6250</v>
      </c>
      <c r="AD797" s="71">
        <f t="shared" si="568"/>
        <v>10750.204068494879</v>
      </c>
      <c r="AE797" s="72">
        <f t="shared" si="569"/>
        <v>1.2781206957455555E-4</v>
      </c>
      <c r="AG797" s="116" t="s">
        <v>1804</v>
      </c>
      <c r="AH797" s="116"/>
      <c r="AI797" s="82">
        <f t="shared" si="550"/>
        <v>0.13751181236121529</v>
      </c>
      <c r="AJ797" s="71">
        <f t="shared" si="551"/>
        <v>1375.2040684948786</v>
      </c>
      <c r="AK797" s="117">
        <f t="shared" si="552"/>
        <v>0.31248046997062684</v>
      </c>
      <c r="AL797" s="118">
        <f t="shared" si="553"/>
        <v>3125</v>
      </c>
      <c r="AM797" s="82">
        <f t="shared" si="554"/>
        <v>0.62496093994125368</v>
      </c>
      <c r="AN797" s="71">
        <f t="shared" si="555"/>
        <v>6250</v>
      </c>
      <c r="AO797" s="71">
        <f t="shared" si="556"/>
        <v>10750.204068494879</v>
      </c>
      <c r="AP797" s="72">
        <f t="shared" si="570"/>
        <v>1.2781206957446223E-4</v>
      </c>
      <c r="AR797" s="116" t="s">
        <v>912</v>
      </c>
      <c r="AS797" s="116"/>
      <c r="AT797" s="25">
        <f t="shared" si="578"/>
        <v>0.68225883452147451</v>
      </c>
      <c r="AU797" s="48">
        <f t="shared" si="557"/>
        <v>7334.4216986393294</v>
      </c>
      <c r="AV797" s="25">
        <f t="shared" si="579"/>
        <v>0.31007163325412374</v>
      </c>
      <c r="AW797" s="48">
        <f t="shared" si="558"/>
        <v>3333.333333333333</v>
      </c>
      <c r="AX797" s="25">
        <f t="shared" si="580"/>
        <v>0.31007163325412374</v>
      </c>
      <c r="AY797" s="48">
        <f t="shared" si="559"/>
        <v>3333.333333333333</v>
      </c>
      <c r="AZ797" s="48">
        <f t="shared" si="560"/>
        <v>14001.088365305994</v>
      </c>
      <c r="BA797" s="25">
        <f t="shared" si="581"/>
        <v>5.2359722752853008E-4</v>
      </c>
      <c r="BC797" s="116" t="s">
        <v>1804</v>
      </c>
      <c r="BD797" s="116"/>
      <c r="BE797" s="56">
        <f t="shared" si="571"/>
        <v>0.33333333333333331</v>
      </c>
      <c r="BF797" s="48">
        <f t="shared" si="572"/>
        <v>4667.0294551019979</v>
      </c>
      <c r="BG797" s="56">
        <f t="shared" si="573"/>
        <v>0.33333333333333331</v>
      </c>
      <c r="BH797" s="48">
        <f t="shared" si="574"/>
        <v>3334.4444444444439</v>
      </c>
      <c r="BI797" s="56">
        <f t="shared" si="575"/>
        <v>0.33333333333333331</v>
      </c>
      <c r="BJ797" s="48">
        <f t="shared" si="576"/>
        <v>3334.4444444444439</v>
      </c>
      <c r="BK797" s="48">
        <f t="shared" si="561"/>
        <v>14001.088365305994</v>
      </c>
      <c r="BL797" s="51">
        <f t="shared" si="577"/>
        <v>5.2359722752859383E-4</v>
      </c>
    </row>
    <row r="798" spans="2:64" x14ac:dyDescent="0.2">
      <c r="B798" s="94">
        <v>44709</v>
      </c>
      <c r="C798" s="120">
        <f t="shared" si="582"/>
        <v>219.59324487618375</v>
      </c>
      <c r="D798" s="72">
        <f t="shared" si="591"/>
        <v>1.0000000000000471E-3</v>
      </c>
      <c r="E798" s="22">
        <v>1000</v>
      </c>
      <c r="F798" s="96">
        <f t="shared" si="584"/>
        <v>219593.24487618374</v>
      </c>
      <c r="G798" s="72">
        <f t="shared" si="585"/>
        <v>0.12770069057348218</v>
      </c>
      <c r="H798" s="21">
        <v>100</v>
      </c>
      <c r="I798" s="72">
        <f t="shared" si="592"/>
        <v>0</v>
      </c>
      <c r="J798" s="22">
        <v>5000</v>
      </c>
      <c r="K798" s="96">
        <f t="shared" si="586"/>
        <v>500000</v>
      </c>
      <c r="L798" s="72">
        <f t="shared" si="587"/>
        <v>0.29076643647550593</v>
      </c>
      <c r="M798" s="21">
        <v>100</v>
      </c>
      <c r="N798" s="72">
        <f t="shared" si="593"/>
        <v>0</v>
      </c>
      <c r="O798" s="22">
        <v>10000</v>
      </c>
      <c r="P798" s="96">
        <f t="shared" si="588"/>
        <v>1000000</v>
      </c>
      <c r="Q798" s="72">
        <f t="shared" si="589"/>
        <v>0.58153287295101186</v>
      </c>
      <c r="R798" s="120">
        <f t="shared" si="590"/>
        <v>1719593.2448761838</v>
      </c>
      <c r="S798" s="99">
        <f t="shared" si="583"/>
        <v>1</v>
      </c>
      <c r="V798" s="116" t="s">
        <v>913</v>
      </c>
      <c r="W798" s="116"/>
      <c r="X798" s="72">
        <f t="shared" si="562"/>
        <v>0.13764932417357653</v>
      </c>
      <c r="Y798" s="71">
        <f t="shared" si="563"/>
        <v>1376.5792725633737</v>
      </c>
      <c r="Z798" s="72">
        <f t="shared" si="564"/>
        <v>0.31248046997062684</v>
      </c>
      <c r="AA798" s="71">
        <f t="shared" si="565"/>
        <v>3125</v>
      </c>
      <c r="AB798" s="72">
        <f t="shared" si="566"/>
        <v>0.62496093994125368</v>
      </c>
      <c r="AC798" s="71">
        <f t="shared" si="567"/>
        <v>6250</v>
      </c>
      <c r="AD798" s="71">
        <f t="shared" si="568"/>
        <v>10751.579272563373</v>
      </c>
      <c r="AE798" s="72">
        <f t="shared" si="569"/>
        <v>1.2792353147269382E-4</v>
      </c>
      <c r="AG798" s="116" t="s">
        <v>1805</v>
      </c>
      <c r="AH798" s="116"/>
      <c r="AI798" s="82">
        <f t="shared" si="550"/>
        <v>0.13764932417357653</v>
      </c>
      <c r="AJ798" s="71">
        <f t="shared" si="551"/>
        <v>1376.5792725633737</v>
      </c>
      <c r="AK798" s="117">
        <f t="shared" si="552"/>
        <v>0.31248046997062684</v>
      </c>
      <c r="AL798" s="118">
        <f t="shared" si="553"/>
        <v>3125</v>
      </c>
      <c r="AM798" s="82">
        <f t="shared" si="554"/>
        <v>0.62496093994125368</v>
      </c>
      <c r="AN798" s="71">
        <f t="shared" si="555"/>
        <v>6250</v>
      </c>
      <c r="AO798" s="71">
        <f t="shared" si="556"/>
        <v>10751.579272563373</v>
      </c>
      <c r="AP798" s="72">
        <f t="shared" si="570"/>
        <v>1.2792353147261792E-4</v>
      </c>
      <c r="AR798" s="116" t="s">
        <v>913</v>
      </c>
      <c r="AS798" s="116"/>
      <c r="AT798" s="25">
        <f t="shared" si="578"/>
        <v>0.68285374029405821</v>
      </c>
      <c r="AU798" s="48">
        <f t="shared" si="557"/>
        <v>7341.7561203379692</v>
      </c>
      <c r="AV798" s="25">
        <f t="shared" si="579"/>
        <v>0.31003197286928486</v>
      </c>
      <c r="AW798" s="48">
        <f t="shared" si="558"/>
        <v>3333.333333333333</v>
      </c>
      <c r="AX798" s="25">
        <f t="shared" si="580"/>
        <v>0.31003197286928486</v>
      </c>
      <c r="AY798" s="48">
        <f t="shared" si="559"/>
        <v>3333.333333333333</v>
      </c>
      <c r="AZ798" s="48">
        <f t="shared" si="560"/>
        <v>14008.422787004634</v>
      </c>
      <c r="BA798" s="25">
        <f t="shared" si="581"/>
        <v>5.2384654016004843E-4</v>
      </c>
      <c r="BC798" s="116" t="s">
        <v>1805</v>
      </c>
      <c r="BD798" s="116"/>
      <c r="BE798" s="56">
        <f t="shared" si="571"/>
        <v>0.33333333333333331</v>
      </c>
      <c r="BF798" s="48">
        <f t="shared" si="572"/>
        <v>4669.4742623348775</v>
      </c>
      <c r="BG798" s="56">
        <f t="shared" si="573"/>
        <v>0.33333333333333331</v>
      </c>
      <c r="BH798" s="48">
        <f t="shared" si="574"/>
        <v>3334.4444444444439</v>
      </c>
      <c r="BI798" s="56">
        <f t="shared" si="575"/>
        <v>0.33333333333333331</v>
      </c>
      <c r="BJ798" s="48">
        <f t="shared" si="576"/>
        <v>3334.4444444444439</v>
      </c>
      <c r="BK798" s="48">
        <f t="shared" si="561"/>
        <v>14008.422787004634</v>
      </c>
      <c r="BL798" s="51">
        <f t="shared" si="577"/>
        <v>5.238465401600223E-4</v>
      </c>
    </row>
    <row r="799" spans="2:64" x14ac:dyDescent="0.2">
      <c r="B799" s="94">
        <v>44710</v>
      </c>
      <c r="C799" s="120">
        <f t="shared" si="582"/>
        <v>219.81283812105994</v>
      </c>
      <c r="D799" s="72">
        <f t="shared" si="591"/>
        <v>1.0000000000000453E-3</v>
      </c>
      <c r="E799" s="22">
        <v>1000</v>
      </c>
      <c r="F799" s="96">
        <f t="shared" si="584"/>
        <v>219812.83812105993</v>
      </c>
      <c r="G799" s="72">
        <f t="shared" si="585"/>
        <v>0.12781206957450741</v>
      </c>
      <c r="H799" s="21">
        <v>100</v>
      </c>
      <c r="I799" s="72">
        <f t="shared" si="592"/>
        <v>0</v>
      </c>
      <c r="J799" s="22">
        <v>5000</v>
      </c>
      <c r="K799" s="96">
        <f t="shared" si="586"/>
        <v>500000</v>
      </c>
      <c r="L799" s="72">
        <f t="shared" si="587"/>
        <v>0.2907293101418309</v>
      </c>
      <c r="M799" s="21">
        <v>100</v>
      </c>
      <c r="N799" s="72">
        <f t="shared" si="593"/>
        <v>0</v>
      </c>
      <c r="O799" s="22">
        <v>10000</v>
      </c>
      <c r="P799" s="96">
        <f t="shared" si="588"/>
        <v>1000000</v>
      </c>
      <c r="Q799" s="72">
        <f t="shared" si="589"/>
        <v>0.5814586202836618</v>
      </c>
      <c r="R799" s="120">
        <f t="shared" si="590"/>
        <v>1719812.8381210598</v>
      </c>
      <c r="S799" s="99">
        <f t="shared" si="583"/>
        <v>1</v>
      </c>
      <c r="V799" s="116" t="s">
        <v>914</v>
      </c>
      <c r="W799" s="116"/>
      <c r="X799" s="72">
        <f t="shared" si="562"/>
        <v>0.1377869734977501</v>
      </c>
      <c r="Y799" s="71">
        <f t="shared" si="563"/>
        <v>1377.9558518359372</v>
      </c>
      <c r="Z799" s="72">
        <f t="shared" si="564"/>
        <v>0.31248046997062684</v>
      </c>
      <c r="AA799" s="71">
        <f t="shared" si="565"/>
        <v>3125</v>
      </c>
      <c r="AB799" s="72">
        <f t="shared" si="566"/>
        <v>0.62496093994125368</v>
      </c>
      <c r="AC799" s="71">
        <f t="shared" si="567"/>
        <v>6250</v>
      </c>
      <c r="AD799" s="71">
        <f t="shared" si="568"/>
        <v>10752.955851835937</v>
      </c>
      <c r="AE799" s="72">
        <f t="shared" si="569"/>
        <v>1.2803507630523302E-4</v>
      </c>
      <c r="AG799" s="116" t="s">
        <v>1806</v>
      </c>
      <c r="AH799" s="116"/>
      <c r="AI799" s="82">
        <f t="shared" si="550"/>
        <v>0.1377869734977501</v>
      </c>
      <c r="AJ799" s="71">
        <f t="shared" si="551"/>
        <v>1377.9558518359372</v>
      </c>
      <c r="AK799" s="117">
        <f t="shared" si="552"/>
        <v>0.31248046997062684</v>
      </c>
      <c r="AL799" s="118">
        <f t="shared" si="553"/>
        <v>3125</v>
      </c>
      <c r="AM799" s="82">
        <f t="shared" si="554"/>
        <v>0.62496093994125368</v>
      </c>
      <c r="AN799" s="71">
        <f t="shared" si="555"/>
        <v>6250</v>
      </c>
      <c r="AO799" s="71">
        <f t="shared" si="556"/>
        <v>10752.955851835937</v>
      </c>
      <c r="AP799" s="72">
        <f t="shared" si="570"/>
        <v>1.2803507630532174E-4</v>
      </c>
      <c r="AR799" s="116" t="s">
        <v>914</v>
      </c>
      <c r="AS799" s="116"/>
      <c r="AT799" s="25">
        <f t="shared" si="578"/>
        <v>0.68344908857814557</v>
      </c>
      <c r="AU799" s="48">
        <f t="shared" si="557"/>
        <v>7349.0978764583078</v>
      </c>
      <c r="AV799" s="25">
        <f t="shared" si="579"/>
        <v>0.30999228298367904</v>
      </c>
      <c r="AW799" s="48">
        <f t="shared" si="558"/>
        <v>3333.333333333333</v>
      </c>
      <c r="AX799" s="25">
        <f t="shared" si="580"/>
        <v>0.30999228298367904</v>
      </c>
      <c r="AY799" s="48">
        <f t="shared" si="559"/>
        <v>3333.333333333333</v>
      </c>
      <c r="AZ799" s="48">
        <f t="shared" si="560"/>
        <v>14015.764543124973</v>
      </c>
      <c r="BA799" s="25">
        <f t="shared" si="581"/>
        <v>5.2409584090719363E-4</v>
      </c>
      <c r="BC799" s="116" t="s">
        <v>1806</v>
      </c>
      <c r="BD799" s="116"/>
      <c r="BE799" s="56">
        <f t="shared" si="571"/>
        <v>0.33333333333333331</v>
      </c>
      <c r="BF799" s="48">
        <f t="shared" si="572"/>
        <v>4671.9215143749907</v>
      </c>
      <c r="BG799" s="56">
        <f t="shared" si="573"/>
        <v>0.33333333333333331</v>
      </c>
      <c r="BH799" s="48">
        <f t="shared" si="574"/>
        <v>3334.4444444444439</v>
      </c>
      <c r="BI799" s="56">
        <f t="shared" si="575"/>
        <v>0.33333333333333331</v>
      </c>
      <c r="BJ799" s="48">
        <f t="shared" si="576"/>
        <v>3334.4444444444439</v>
      </c>
      <c r="BK799" s="48">
        <f t="shared" si="561"/>
        <v>14015.764543124973</v>
      </c>
      <c r="BL799" s="51">
        <f t="shared" si="577"/>
        <v>5.2409584090717942E-4</v>
      </c>
    </row>
    <row r="800" spans="2:64" x14ac:dyDescent="0.2">
      <c r="B800" s="94">
        <v>44711</v>
      </c>
      <c r="C800" s="120">
        <f t="shared" si="582"/>
        <v>220.03265095918101</v>
      </c>
      <c r="D800" s="72">
        <f t="shared" si="591"/>
        <v>1.000000000000056E-3</v>
      </c>
      <c r="E800" s="22">
        <v>1000</v>
      </c>
      <c r="F800" s="96">
        <f t="shared" si="584"/>
        <v>220032.65095918102</v>
      </c>
      <c r="G800" s="72">
        <f t="shared" si="585"/>
        <v>0.1279235314727771</v>
      </c>
      <c r="H800" s="21">
        <v>100</v>
      </c>
      <c r="I800" s="72">
        <f t="shared" si="592"/>
        <v>0</v>
      </c>
      <c r="J800" s="22">
        <v>5000</v>
      </c>
      <c r="K800" s="96">
        <f t="shared" si="586"/>
        <v>500000</v>
      </c>
      <c r="L800" s="72">
        <f t="shared" si="587"/>
        <v>0.29069215617574096</v>
      </c>
      <c r="M800" s="21">
        <v>100</v>
      </c>
      <c r="N800" s="72">
        <f t="shared" si="593"/>
        <v>0</v>
      </c>
      <c r="O800" s="22">
        <v>10000</v>
      </c>
      <c r="P800" s="96">
        <f t="shared" si="588"/>
        <v>1000000</v>
      </c>
      <c r="Q800" s="72">
        <f t="shared" si="589"/>
        <v>0.58138431235148191</v>
      </c>
      <c r="R800" s="120">
        <f t="shared" si="590"/>
        <v>1720032.6509591811</v>
      </c>
      <c r="S800" s="99">
        <f t="shared" si="583"/>
        <v>1</v>
      </c>
      <c r="V800" s="116" t="s">
        <v>915</v>
      </c>
      <c r="W800" s="116"/>
      <c r="X800" s="72">
        <f t="shared" si="562"/>
        <v>0.13792476047124788</v>
      </c>
      <c r="Y800" s="71">
        <f t="shared" si="563"/>
        <v>1379.3338076877733</v>
      </c>
      <c r="Z800" s="72">
        <f t="shared" si="564"/>
        <v>0.31248046997062684</v>
      </c>
      <c r="AA800" s="71">
        <f t="shared" si="565"/>
        <v>3125</v>
      </c>
      <c r="AB800" s="72">
        <f t="shared" si="566"/>
        <v>0.62496093994125368</v>
      </c>
      <c r="AC800" s="71">
        <f t="shared" si="567"/>
        <v>6250</v>
      </c>
      <c r="AD800" s="71">
        <f t="shared" si="568"/>
        <v>10754.333807687774</v>
      </c>
      <c r="AE800" s="72">
        <f t="shared" si="569"/>
        <v>1.2814670410843688E-4</v>
      </c>
      <c r="AG800" s="116" t="s">
        <v>1807</v>
      </c>
      <c r="AH800" s="116"/>
      <c r="AI800" s="82">
        <f t="shared" si="550"/>
        <v>0.13792476047124788</v>
      </c>
      <c r="AJ800" s="71">
        <f t="shared" si="551"/>
        <v>1379.3338076877733</v>
      </c>
      <c r="AK800" s="117">
        <f t="shared" si="552"/>
        <v>0.31248046997062684</v>
      </c>
      <c r="AL800" s="118">
        <f t="shared" si="553"/>
        <v>3125</v>
      </c>
      <c r="AM800" s="82">
        <f t="shared" si="554"/>
        <v>0.62496093994125368</v>
      </c>
      <c r="AN800" s="71">
        <f t="shared" si="555"/>
        <v>6250</v>
      </c>
      <c r="AO800" s="71">
        <f t="shared" si="556"/>
        <v>10754.333807687774</v>
      </c>
      <c r="AP800" s="72">
        <f t="shared" si="570"/>
        <v>1.281467041085449E-4</v>
      </c>
      <c r="AR800" s="116" t="s">
        <v>915</v>
      </c>
      <c r="AS800" s="116"/>
      <c r="AT800" s="25">
        <f t="shared" si="578"/>
        <v>0.68404487956994464</v>
      </c>
      <c r="AU800" s="48">
        <f t="shared" si="557"/>
        <v>7356.4469743347672</v>
      </c>
      <c r="AV800" s="25">
        <f t="shared" si="579"/>
        <v>0.30995256358422574</v>
      </c>
      <c r="AW800" s="48">
        <f t="shared" si="558"/>
        <v>3333.333333333333</v>
      </c>
      <c r="AX800" s="25">
        <f t="shared" si="580"/>
        <v>0.30995256358422574</v>
      </c>
      <c r="AY800" s="48">
        <f t="shared" si="559"/>
        <v>3333.333333333333</v>
      </c>
      <c r="AZ800" s="48">
        <f t="shared" si="560"/>
        <v>14023.113641001433</v>
      </c>
      <c r="BA800" s="25">
        <f t="shared" si="581"/>
        <v>5.2434512964654346E-4</v>
      </c>
      <c r="BC800" s="116" t="s">
        <v>1807</v>
      </c>
      <c r="BD800" s="116"/>
      <c r="BE800" s="56">
        <f t="shared" si="571"/>
        <v>0.33333333333333331</v>
      </c>
      <c r="BF800" s="48">
        <f t="shared" si="572"/>
        <v>4674.3712136671438</v>
      </c>
      <c r="BG800" s="56">
        <f t="shared" si="573"/>
        <v>0.33333333333333331</v>
      </c>
      <c r="BH800" s="48">
        <f t="shared" si="574"/>
        <v>3334.4444444444439</v>
      </c>
      <c r="BI800" s="56">
        <f t="shared" si="575"/>
        <v>0.33333333333333331</v>
      </c>
      <c r="BJ800" s="48">
        <f t="shared" si="576"/>
        <v>3334.4444444444439</v>
      </c>
      <c r="BK800" s="48">
        <f t="shared" si="561"/>
        <v>14023.113641001433</v>
      </c>
      <c r="BL800" s="51">
        <f t="shared" si="577"/>
        <v>5.243451296466084E-4</v>
      </c>
    </row>
    <row r="801" spans="2:64" x14ac:dyDescent="0.2">
      <c r="B801" s="94">
        <v>44712</v>
      </c>
      <c r="C801" s="120">
        <f t="shared" si="582"/>
        <v>220.2526836101402</v>
      </c>
      <c r="D801" s="72">
        <f t="shared" si="591"/>
        <v>1.00000000000001E-3</v>
      </c>
      <c r="E801" s="22">
        <v>1000</v>
      </c>
      <c r="F801" s="96">
        <f t="shared" si="584"/>
        <v>220252.6836101402</v>
      </c>
      <c r="G801" s="72">
        <f t="shared" si="585"/>
        <v>0.12803507630513652</v>
      </c>
      <c r="H801" s="21">
        <v>100</v>
      </c>
      <c r="I801" s="72">
        <f t="shared" si="592"/>
        <v>0</v>
      </c>
      <c r="J801" s="22">
        <v>5000</v>
      </c>
      <c r="K801" s="96">
        <f t="shared" si="586"/>
        <v>500000</v>
      </c>
      <c r="L801" s="72">
        <f t="shared" si="587"/>
        <v>0.29065497456495448</v>
      </c>
      <c r="M801" s="21">
        <v>100</v>
      </c>
      <c r="N801" s="72">
        <f t="shared" si="593"/>
        <v>0</v>
      </c>
      <c r="O801" s="22">
        <v>10000</v>
      </c>
      <c r="P801" s="96">
        <f t="shared" si="588"/>
        <v>1000000</v>
      </c>
      <c r="Q801" s="72">
        <f t="shared" si="589"/>
        <v>0.58130994912990896</v>
      </c>
      <c r="R801" s="120">
        <f t="shared" si="590"/>
        <v>1720252.6836101403</v>
      </c>
      <c r="S801" s="99">
        <f t="shared" si="583"/>
        <v>1</v>
      </c>
      <c r="V801" s="116" t="s">
        <v>916</v>
      </c>
      <c r="W801" s="116"/>
      <c r="X801" s="72">
        <f t="shared" si="562"/>
        <v>0.13806268523171913</v>
      </c>
      <c r="Y801" s="71">
        <f t="shared" si="563"/>
        <v>1380.7131414954613</v>
      </c>
      <c r="Z801" s="72">
        <f t="shared" si="564"/>
        <v>0.31248046997062684</v>
      </c>
      <c r="AA801" s="71">
        <f t="shared" si="565"/>
        <v>3125</v>
      </c>
      <c r="AB801" s="72">
        <f t="shared" si="566"/>
        <v>0.62496093994125368</v>
      </c>
      <c r="AC801" s="71">
        <f t="shared" si="567"/>
        <v>6250</v>
      </c>
      <c r="AD801" s="71">
        <f t="shared" si="568"/>
        <v>10755.71314149546</v>
      </c>
      <c r="AE801" s="72">
        <f t="shared" si="569"/>
        <v>1.2825841491925918E-4</v>
      </c>
      <c r="AG801" s="116" t="s">
        <v>1808</v>
      </c>
      <c r="AH801" s="116"/>
      <c r="AI801" s="82">
        <f t="shared" si="550"/>
        <v>0.13806268523171913</v>
      </c>
      <c r="AJ801" s="71">
        <f t="shared" si="551"/>
        <v>1380.7131414954613</v>
      </c>
      <c r="AK801" s="117">
        <f t="shared" si="552"/>
        <v>0.31248046997062684</v>
      </c>
      <c r="AL801" s="118">
        <f t="shared" si="553"/>
        <v>3125</v>
      </c>
      <c r="AM801" s="82">
        <f t="shared" si="554"/>
        <v>0.62496093994125368</v>
      </c>
      <c r="AN801" s="71">
        <f t="shared" si="555"/>
        <v>6250</v>
      </c>
      <c r="AO801" s="71">
        <f t="shared" si="556"/>
        <v>10755.71314149546</v>
      </c>
      <c r="AP801" s="72">
        <f t="shared" si="570"/>
        <v>1.2825841491936885E-4</v>
      </c>
      <c r="AR801" s="116" t="s">
        <v>916</v>
      </c>
      <c r="AS801" s="116"/>
      <c r="AT801" s="25">
        <f t="shared" si="578"/>
        <v>0.68464111346551304</v>
      </c>
      <c r="AU801" s="48">
        <f t="shared" si="557"/>
        <v>7363.8034213091032</v>
      </c>
      <c r="AV801" s="25">
        <f t="shared" si="579"/>
        <v>0.30991281465785453</v>
      </c>
      <c r="AW801" s="48">
        <f t="shared" si="558"/>
        <v>3333.333333333333</v>
      </c>
      <c r="AX801" s="25">
        <f t="shared" si="580"/>
        <v>0.30991281465785453</v>
      </c>
      <c r="AY801" s="48">
        <f t="shared" si="559"/>
        <v>3333.333333333333</v>
      </c>
      <c r="AZ801" s="48">
        <f t="shared" si="560"/>
        <v>14030.470087975769</v>
      </c>
      <c r="BA801" s="25">
        <f t="shared" si="581"/>
        <v>5.2459440625417686E-4</v>
      </c>
      <c r="BC801" s="116" t="s">
        <v>1808</v>
      </c>
      <c r="BD801" s="116"/>
      <c r="BE801" s="56">
        <f t="shared" si="571"/>
        <v>0.33333333333333331</v>
      </c>
      <c r="BF801" s="48">
        <f t="shared" si="572"/>
        <v>4676.8233626585898</v>
      </c>
      <c r="BG801" s="56">
        <f t="shared" si="573"/>
        <v>0.33333333333333331</v>
      </c>
      <c r="BH801" s="48">
        <f t="shared" si="574"/>
        <v>3334.4444444444439</v>
      </c>
      <c r="BI801" s="56">
        <f t="shared" si="575"/>
        <v>0.33333333333333331</v>
      </c>
      <c r="BJ801" s="48">
        <f t="shared" si="576"/>
        <v>3334.4444444444439</v>
      </c>
      <c r="BK801" s="48">
        <f t="shared" si="561"/>
        <v>14030.470087975769</v>
      </c>
      <c r="BL801" s="51">
        <f t="shared" si="577"/>
        <v>5.245944062541863E-4</v>
      </c>
    </row>
    <row r="802" spans="2:64" x14ac:dyDescent="0.2">
      <c r="B802" s="94">
        <v>44713</v>
      </c>
      <c r="C802" s="120">
        <f t="shared" si="582"/>
        <v>220.47293629375034</v>
      </c>
      <c r="D802" s="72">
        <f t="shared" si="591"/>
        <v>1.000000000000005E-3</v>
      </c>
      <c r="E802" s="22">
        <v>1000</v>
      </c>
      <c r="F802" s="96">
        <f t="shared" si="584"/>
        <v>220472.93629375033</v>
      </c>
      <c r="G802" s="72">
        <f t="shared" si="585"/>
        <v>0.1281467041084029</v>
      </c>
      <c r="H802" s="21">
        <v>100</v>
      </c>
      <c r="I802" s="72">
        <f t="shared" si="592"/>
        <v>0</v>
      </c>
      <c r="J802" s="22">
        <v>5000</v>
      </c>
      <c r="K802" s="96">
        <f t="shared" si="586"/>
        <v>500000</v>
      </c>
      <c r="L802" s="72">
        <f t="shared" si="587"/>
        <v>0.29061776529719902</v>
      </c>
      <c r="M802" s="21">
        <v>100</v>
      </c>
      <c r="N802" s="72">
        <f t="shared" si="593"/>
        <v>0</v>
      </c>
      <c r="O802" s="22">
        <v>10000</v>
      </c>
      <c r="P802" s="96">
        <f t="shared" si="588"/>
        <v>1000000</v>
      </c>
      <c r="Q802" s="72">
        <f t="shared" si="589"/>
        <v>0.58123553059439803</v>
      </c>
      <c r="R802" s="120">
        <f t="shared" si="590"/>
        <v>1720472.9362937503</v>
      </c>
      <c r="S802" s="99">
        <f t="shared" si="583"/>
        <v>1</v>
      </c>
      <c r="V802" s="116" t="s">
        <v>917</v>
      </c>
      <c r="W802" s="116"/>
      <c r="X802" s="72">
        <f t="shared" si="562"/>
        <v>0.13820074791695089</v>
      </c>
      <c r="Y802" s="71">
        <f t="shared" si="563"/>
        <v>1382.0938546369568</v>
      </c>
      <c r="Z802" s="72">
        <f t="shared" si="564"/>
        <v>0.31248046997062684</v>
      </c>
      <c r="AA802" s="71">
        <f t="shared" si="565"/>
        <v>3125</v>
      </c>
      <c r="AB802" s="72">
        <f t="shared" si="566"/>
        <v>0.62496093994125368</v>
      </c>
      <c r="AC802" s="71">
        <f t="shared" si="567"/>
        <v>6250</v>
      </c>
      <c r="AD802" s="71">
        <f t="shared" si="568"/>
        <v>10757.093854636958</v>
      </c>
      <c r="AE802" s="72">
        <f t="shared" si="569"/>
        <v>1.2837020877500487E-4</v>
      </c>
      <c r="AG802" s="116" t="s">
        <v>1809</v>
      </c>
      <c r="AH802" s="116"/>
      <c r="AI802" s="82">
        <f t="shared" si="550"/>
        <v>0.13820074791695089</v>
      </c>
      <c r="AJ802" s="71">
        <f t="shared" si="551"/>
        <v>1382.0938546369568</v>
      </c>
      <c r="AK802" s="117">
        <f t="shared" si="552"/>
        <v>0.31248046997062684</v>
      </c>
      <c r="AL802" s="118">
        <f t="shared" si="553"/>
        <v>3125</v>
      </c>
      <c r="AM802" s="82">
        <f t="shared" si="554"/>
        <v>0.62496093994125368</v>
      </c>
      <c r="AN802" s="71">
        <f t="shared" si="555"/>
        <v>6250</v>
      </c>
      <c r="AO802" s="71">
        <f t="shared" si="556"/>
        <v>10757.093854636958</v>
      </c>
      <c r="AP802" s="72">
        <f t="shared" si="570"/>
        <v>1.2837020877509708E-4</v>
      </c>
      <c r="AR802" s="116" t="s">
        <v>917</v>
      </c>
      <c r="AS802" s="116"/>
      <c r="AT802" s="25">
        <f t="shared" si="578"/>
        <v>0.68523779046075672</v>
      </c>
      <c r="AU802" s="48">
        <f t="shared" si="557"/>
        <v>7371.1672247304132</v>
      </c>
      <c r="AV802" s="25">
        <f t="shared" si="579"/>
        <v>0.30987303619150491</v>
      </c>
      <c r="AW802" s="48">
        <f t="shared" si="558"/>
        <v>3333.333333333333</v>
      </c>
      <c r="AX802" s="25">
        <f t="shared" si="580"/>
        <v>0.30987303619150491</v>
      </c>
      <c r="AY802" s="48">
        <f t="shared" si="559"/>
        <v>3333.333333333333</v>
      </c>
      <c r="AZ802" s="48">
        <f t="shared" si="560"/>
        <v>14037.83389139708</v>
      </c>
      <c r="BA802" s="25">
        <f t="shared" si="581"/>
        <v>5.2484367060671175E-4</v>
      </c>
      <c r="BC802" s="116" t="s">
        <v>1809</v>
      </c>
      <c r="BD802" s="116"/>
      <c r="BE802" s="56">
        <f t="shared" si="571"/>
        <v>0.33333333333333331</v>
      </c>
      <c r="BF802" s="48">
        <f t="shared" si="572"/>
        <v>4679.2779637990261</v>
      </c>
      <c r="BG802" s="56">
        <f t="shared" si="573"/>
        <v>0.33333333333333331</v>
      </c>
      <c r="BH802" s="48">
        <f t="shared" si="574"/>
        <v>3334.4444444444439</v>
      </c>
      <c r="BI802" s="56">
        <f t="shared" si="575"/>
        <v>0.33333333333333331</v>
      </c>
      <c r="BJ802" s="48">
        <f t="shared" si="576"/>
        <v>3334.4444444444439</v>
      </c>
      <c r="BK802" s="48">
        <f t="shared" si="561"/>
        <v>14037.83389139708</v>
      </c>
      <c r="BL802" s="51">
        <f t="shared" si="577"/>
        <v>5.2484367060667836E-4</v>
      </c>
    </row>
    <row r="803" spans="2:64" x14ac:dyDescent="0.2">
      <c r="B803" s="94">
        <v>44714</v>
      </c>
      <c r="C803" s="120">
        <f t="shared" si="582"/>
        <v>220.6934092300441</v>
      </c>
      <c r="D803" s="72">
        <f t="shared" si="591"/>
        <v>1.0000000000000432E-3</v>
      </c>
      <c r="E803" s="22">
        <v>1000</v>
      </c>
      <c r="F803" s="96">
        <f t="shared" si="584"/>
        <v>220693.40923004408</v>
      </c>
      <c r="G803" s="72">
        <f t="shared" si="585"/>
        <v>0.12825841491936521</v>
      </c>
      <c r="H803" s="21">
        <v>100</v>
      </c>
      <c r="I803" s="72">
        <f t="shared" si="592"/>
        <v>0</v>
      </c>
      <c r="J803" s="22">
        <v>5000</v>
      </c>
      <c r="K803" s="96">
        <f t="shared" si="586"/>
        <v>500000</v>
      </c>
      <c r="L803" s="72">
        <f t="shared" si="587"/>
        <v>0.29058052836021159</v>
      </c>
      <c r="M803" s="21">
        <v>100</v>
      </c>
      <c r="N803" s="72">
        <f t="shared" si="593"/>
        <v>0</v>
      </c>
      <c r="O803" s="22">
        <v>10000</v>
      </c>
      <c r="P803" s="96">
        <f t="shared" si="588"/>
        <v>1000000</v>
      </c>
      <c r="Q803" s="72">
        <f t="shared" si="589"/>
        <v>0.58116105672042317</v>
      </c>
      <c r="R803" s="120">
        <f t="shared" si="590"/>
        <v>1720693.4092300441</v>
      </c>
      <c r="S803" s="99">
        <f t="shared" si="583"/>
        <v>1</v>
      </c>
      <c r="V803" s="116" t="s">
        <v>918</v>
      </c>
      <c r="W803" s="116"/>
      <c r="X803" s="72">
        <f t="shared" si="562"/>
        <v>0.13833894866486784</v>
      </c>
      <c r="Y803" s="71">
        <f t="shared" si="563"/>
        <v>1383.475948491594</v>
      </c>
      <c r="Z803" s="72">
        <f t="shared" si="564"/>
        <v>0.31248046997062684</v>
      </c>
      <c r="AA803" s="71">
        <f t="shared" si="565"/>
        <v>3125</v>
      </c>
      <c r="AB803" s="72">
        <f t="shared" si="566"/>
        <v>0.62496093994125368</v>
      </c>
      <c r="AC803" s="71">
        <f t="shared" si="567"/>
        <v>6250</v>
      </c>
      <c r="AD803" s="71">
        <f t="shared" si="568"/>
        <v>10758.475948491594</v>
      </c>
      <c r="AE803" s="72">
        <f t="shared" si="569"/>
        <v>1.2848208571130041E-4</v>
      </c>
      <c r="AG803" s="116" t="s">
        <v>1810</v>
      </c>
      <c r="AH803" s="116"/>
      <c r="AI803" s="82">
        <f t="shared" si="550"/>
        <v>0.13833894866486784</v>
      </c>
      <c r="AJ803" s="71">
        <f t="shared" si="551"/>
        <v>1383.475948491594</v>
      </c>
      <c r="AK803" s="117">
        <f t="shared" si="552"/>
        <v>0.31248046997062684</v>
      </c>
      <c r="AL803" s="118">
        <f t="shared" si="553"/>
        <v>3125</v>
      </c>
      <c r="AM803" s="82">
        <f t="shared" si="554"/>
        <v>0.62496093994125368</v>
      </c>
      <c r="AN803" s="71">
        <f t="shared" si="555"/>
        <v>6250</v>
      </c>
      <c r="AO803" s="71">
        <f t="shared" si="556"/>
        <v>10758.475948491594</v>
      </c>
      <c r="AP803" s="72">
        <f t="shared" si="570"/>
        <v>1.2848208571125674E-4</v>
      </c>
      <c r="AR803" s="116" t="s">
        <v>918</v>
      </c>
      <c r="AS803" s="116"/>
      <c r="AT803" s="25">
        <f t="shared" si="578"/>
        <v>0.68583491075143055</v>
      </c>
      <c r="AU803" s="48">
        <f t="shared" si="557"/>
        <v>7378.5383919551441</v>
      </c>
      <c r="AV803" s="25">
        <f t="shared" si="579"/>
        <v>0.30983322817212666</v>
      </c>
      <c r="AW803" s="48">
        <f t="shared" si="558"/>
        <v>3333.333333333333</v>
      </c>
      <c r="AX803" s="25">
        <f t="shared" si="580"/>
        <v>0.30983322817212666</v>
      </c>
      <c r="AY803" s="48">
        <f t="shared" si="559"/>
        <v>3333.333333333333</v>
      </c>
      <c r="AZ803" s="48">
        <f t="shared" si="560"/>
        <v>14045.20505862181</v>
      </c>
      <c r="BA803" s="25">
        <f t="shared" si="581"/>
        <v>5.2509292258026707E-4</v>
      </c>
      <c r="BC803" s="116" t="s">
        <v>1810</v>
      </c>
      <c r="BD803" s="116"/>
      <c r="BE803" s="56">
        <f t="shared" si="571"/>
        <v>0.33333333333333331</v>
      </c>
      <c r="BF803" s="48">
        <f t="shared" si="572"/>
        <v>4681.7350195406034</v>
      </c>
      <c r="BG803" s="56">
        <f t="shared" si="573"/>
        <v>0.33333333333333331</v>
      </c>
      <c r="BH803" s="48">
        <f t="shared" si="574"/>
        <v>3334.4444444444439</v>
      </c>
      <c r="BI803" s="56">
        <f t="shared" si="575"/>
        <v>0.33333333333333331</v>
      </c>
      <c r="BJ803" s="48">
        <f t="shared" si="576"/>
        <v>3334.4444444444439</v>
      </c>
      <c r="BK803" s="48">
        <f t="shared" si="561"/>
        <v>14045.20505862181</v>
      </c>
      <c r="BL803" s="51">
        <f t="shared" si="577"/>
        <v>5.250929225801837E-4</v>
      </c>
    </row>
    <row r="804" spans="2:64" x14ac:dyDescent="0.2">
      <c r="B804" s="94">
        <v>44715</v>
      </c>
      <c r="C804" s="120">
        <f t="shared" si="582"/>
        <v>220.91410263927415</v>
      </c>
      <c r="D804" s="72">
        <f t="shared" si="591"/>
        <v>1.0000000000000332E-3</v>
      </c>
      <c r="E804" s="22">
        <v>1000</v>
      </c>
      <c r="F804" s="96">
        <f t="shared" si="584"/>
        <v>220914.10263927415</v>
      </c>
      <c r="G804" s="72">
        <f t="shared" si="585"/>
        <v>0.12837020877478428</v>
      </c>
      <c r="H804" s="21">
        <v>100</v>
      </c>
      <c r="I804" s="72">
        <f t="shared" si="592"/>
        <v>0</v>
      </c>
      <c r="J804" s="22">
        <v>5000</v>
      </c>
      <c r="K804" s="96">
        <f t="shared" si="586"/>
        <v>500000</v>
      </c>
      <c r="L804" s="72">
        <f t="shared" si="587"/>
        <v>0.29054326374173856</v>
      </c>
      <c r="M804" s="21">
        <v>100</v>
      </c>
      <c r="N804" s="72">
        <f t="shared" si="593"/>
        <v>0</v>
      </c>
      <c r="O804" s="22">
        <v>10000</v>
      </c>
      <c r="P804" s="96">
        <f t="shared" si="588"/>
        <v>1000000</v>
      </c>
      <c r="Q804" s="72">
        <f t="shared" si="589"/>
        <v>0.58108652748347711</v>
      </c>
      <c r="R804" s="120">
        <f t="shared" si="590"/>
        <v>1720914.1026392742</v>
      </c>
      <c r="S804" s="99">
        <f t="shared" si="583"/>
        <v>1</v>
      </c>
      <c r="V804" s="116" t="s">
        <v>919</v>
      </c>
      <c r="W804" s="116"/>
      <c r="X804" s="72">
        <f t="shared" si="562"/>
        <v>0.1384772876135327</v>
      </c>
      <c r="Y804" s="71">
        <f t="shared" si="563"/>
        <v>1384.8594244400854</v>
      </c>
      <c r="Z804" s="72">
        <f t="shared" si="564"/>
        <v>0.31248046997062684</v>
      </c>
      <c r="AA804" s="71">
        <f t="shared" si="565"/>
        <v>3125</v>
      </c>
      <c r="AB804" s="72">
        <f t="shared" si="566"/>
        <v>0.62496093994125368</v>
      </c>
      <c r="AC804" s="71">
        <f t="shared" si="567"/>
        <v>6250</v>
      </c>
      <c r="AD804" s="71">
        <f t="shared" si="568"/>
        <v>10759.859424440085</v>
      </c>
      <c r="AE804" s="72">
        <f t="shared" si="569"/>
        <v>1.2859404576581434E-4</v>
      </c>
      <c r="AG804" s="116" t="s">
        <v>1811</v>
      </c>
      <c r="AH804" s="116"/>
      <c r="AI804" s="82">
        <f t="shared" si="550"/>
        <v>0.1384772876135327</v>
      </c>
      <c r="AJ804" s="71">
        <f t="shared" si="551"/>
        <v>1384.8594244400854</v>
      </c>
      <c r="AK804" s="117">
        <f t="shared" si="552"/>
        <v>0.31248046997062684</v>
      </c>
      <c r="AL804" s="118">
        <f t="shared" si="553"/>
        <v>3125</v>
      </c>
      <c r="AM804" s="82">
        <f t="shared" si="554"/>
        <v>0.62496093994125368</v>
      </c>
      <c r="AN804" s="71">
        <f t="shared" si="555"/>
        <v>6250</v>
      </c>
      <c r="AO804" s="71">
        <f t="shared" si="556"/>
        <v>10759.859424440085</v>
      </c>
      <c r="AP804" s="72">
        <f t="shared" si="570"/>
        <v>1.2859404576581746E-4</v>
      </c>
      <c r="AR804" s="116" t="s">
        <v>919</v>
      </c>
      <c r="AS804" s="116"/>
      <c r="AT804" s="25">
        <f t="shared" si="578"/>
        <v>0.68643247453313661</v>
      </c>
      <c r="AU804" s="48">
        <f t="shared" si="557"/>
        <v>7385.9169303470981</v>
      </c>
      <c r="AV804" s="25">
        <f t="shared" si="579"/>
        <v>0.30979339058667965</v>
      </c>
      <c r="AW804" s="48">
        <f t="shared" si="558"/>
        <v>3333.333333333333</v>
      </c>
      <c r="AX804" s="25">
        <f t="shared" si="580"/>
        <v>0.30979339058667965</v>
      </c>
      <c r="AY804" s="48">
        <f t="shared" si="559"/>
        <v>3333.333333333333</v>
      </c>
      <c r="AZ804" s="48">
        <f t="shared" si="560"/>
        <v>14052.583597013763</v>
      </c>
      <c r="BA804" s="25">
        <f t="shared" si="581"/>
        <v>5.2534216205149975E-4</v>
      </c>
      <c r="BC804" s="116" t="s">
        <v>1811</v>
      </c>
      <c r="BD804" s="116"/>
      <c r="BE804" s="56">
        <f t="shared" si="571"/>
        <v>0.33333333333333331</v>
      </c>
      <c r="BF804" s="48">
        <f t="shared" si="572"/>
        <v>4684.1945323379205</v>
      </c>
      <c r="BG804" s="56">
        <f t="shared" si="573"/>
        <v>0.33333333333333331</v>
      </c>
      <c r="BH804" s="48">
        <f t="shared" si="574"/>
        <v>3334.4444444444439</v>
      </c>
      <c r="BI804" s="56">
        <f t="shared" si="575"/>
        <v>0.33333333333333331</v>
      </c>
      <c r="BJ804" s="48">
        <f t="shared" si="576"/>
        <v>3334.4444444444439</v>
      </c>
      <c r="BK804" s="48">
        <f t="shared" si="561"/>
        <v>14052.583597013763</v>
      </c>
      <c r="BL804" s="51">
        <f t="shared" si="577"/>
        <v>5.2534216205146755E-4</v>
      </c>
    </row>
    <row r="805" spans="2:64" x14ac:dyDescent="0.2">
      <c r="B805" s="94">
        <v>44716</v>
      </c>
      <c r="C805" s="120">
        <f t="shared" si="582"/>
        <v>221.13501674191343</v>
      </c>
      <c r="D805" s="72">
        <f t="shared" si="591"/>
        <v>1.0000000000000458E-3</v>
      </c>
      <c r="E805" s="22">
        <v>1000</v>
      </c>
      <c r="F805" s="96">
        <f t="shared" si="584"/>
        <v>221135.01674191342</v>
      </c>
      <c r="G805" s="72">
        <f t="shared" si="585"/>
        <v>0.12848208571139247</v>
      </c>
      <c r="H805" s="21">
        <v>100</v>
      </c>
      <c r="I805" s="72">
        <f t="shared" si="592"/>
        <v>0</v>
      </c>
      <c r="J805" s="22">
        <v>5000</v>
      </c>
      <c r="K805" s="96">
        <f t="shared" si="586"/>
        <v>500000</v>
      </c>
      <c r="L805" s="72">
        <f t="shared" si="587"/>
        <v>0.29050597142953588</v>
      </c>
      <c r="M805" s="21">
        <v>100</v>
      </c>
      <c r="N805" s="72">
        <f t="shared" si="593"/>
        <v>0</v>
      </c>
      <c r="O805" s="22">
        <v>10000</v>
      </c>
      <c r="P805" s="96">
        <f t="shared" si="588"/>
        <v>1000000</v>
      </c>
      <c r="Q805" s="72">
        <f t="shared" si="589"/>
        <v>0.58101194285907176</v>
      </c>
      <c r="R805" s="120">
        <f t="shared" si="590"/>
        <v>1721135.0167419133</v>
      </c>
      <c r="S805" s="99">
        <f t="shared" si="583"/>
        <v>1</v>
      </c>
      <c r="V805" s="116" t="s">
        <v>920</v>
      </c>
      <c r="W805" s="116"/>
      <c r="X805" s="72">
        <f t="shared" si="562"/>
        <v>0.13861576490114622</v>
      </c>
      <c r="Y805" s="71">
        <f t="shared" si="563"/>
        <v>1386.2442838645254</v>
      </c>
      <c r="Z805" s="72">
        <f t="shared" si="564"/>
        <v>0.31248046997062684</v>
      </c>
      <c r="AA805" s="71">
        <f t="shared" si="565"/>
        <v>3125</v>
      </c>
      <c r="AB805" s="72">
        <f t="shared" si="566"/>
        <v>0.62496093994125368</v>
      </c>
      <c r="AC805" s="71">
        <f t="shared" si="567"/>
        <v>6250</v>
      </c>
      <c r="AD805" s="71">
        <f t="shared" si="568"/>
        <v>10761.244283864526</v>
      </c>
      <c r="AE805" s="72">
        <f t="shared" si="569"/>
        <v>1.2870608897504358E-4</v>
      </c>
      <c r="AG805" s="116" t="s">
        <v>1812</v>
      </c>
      <c r="AH805" s="116"/>
      <c r="AI805" s="82">
        <f t="shared" si="550"/>
        <v>0.13861576490114622</v>
      </c>
      <c r="AJ805" s="71">
        <f t="shared" si="551"/>
        <v>1386.2442838645254</v>
      </c>
      <c r="AK805" s="117">
        <f t="shared" si="552"/>
        <v>0.31248046997062684</v>
      </c>
      <c r="AL805" s="118">
        <f t="shared" si="553"/>
        <v>3125</v>
      </c>
      <c r="AM805" s="82">
        <f t="shared" si="554"/>
        <v>0.62496093994125368</v>
      </c>
      <c r="AN805" s="71">
        <f t="shared" si="555"/>
        <v>6250</v>
      </c>
      <c r="AO805" s="71">
        <f t="shared" si="556"/>
        <v>10761.244283864526</v>
      </c>
      <c r="AP805" s="72">
        <f t="shared" si="570"/>
        <v>1.2870608897497249E-4</v>
      </c>
      <c r="AR805" s="116" t="s">
        <v>920</v>
      </c>
      <c r="AS805" s="116"/>
      <c r="AT805" s="25">
        <f t="shared" si="578"/>
        <v>0.68703048200132455</v>
      </c>
      <c r="AU805" s="48">
        <f t="shared" si="557"/>
        <v>7393.302847277444</v>
      </c>
      <c r="AV805" s="25">
        <f t="shared" si="579"/>
        <v>0.30975352342213375</v>
      </c>
      <c r="AW805" s="48">
        <f t="shared" si="558"/>
        <v>3333.333333333333</v>
      </c>
      <c r="AX805" s="25">
        <f t="shared" si="580"/>
        <v>0.30975352342213375</v>
      </c>
      <c r="AY805" s="48">
        <f t="shared" si="559"/>
        <v>3333.333333333333</v>
      </c>
      <c r="AZ805" s="48">
        <f t="shared" si="560"/>
        <v>14059.96951394411</v>
      </c>
      <c r="BA805" s="25">
        <f t="shared" si="581"/>
        <v>5.255913888970856E-4</v>
      </c>
      <c r="BC805" s="116" t="s">
        <v>1812</v>
      </c>
      <c r="BD805" s="116"/>
      <c r="BE805" s="56">
        <f t="shared" si="571"/>
        <v>0.33333333333333331</v>
      </c>
      <c r="BF805" s="48">
        <f t="shared" si="572"/>
        <v>4686.6565046480364</v>
      </c>
      <c r="BG805" s="56">
        <f t="shared" si="573"/>
        <v>0.33333333333333331</v>
      </c>
      <c r="BH805" s="48">
        <f t="shared" si="574"/>
        <v>3334.4444444444439</v>
      </c>
      <c r="BI805" s="56">
        <f t="shared" si="575"/>
        <v>0.33333333333333331</v>
      </c>
      <c r="BJ805" s="48">
        <f t="shared" si="576"/>
        <v>3334.4444444444439</v>
      </c>
      <c r="BK805" s="48">
        <f t="shared" si="561"/>
        <v>14059.96951394411</v>
      </c>
      <c r="BL805" s="51">
        <f t="shared" si="577"/>
        <v>5.2559138889707313E-4</v>
      </c>
    </row>
    <row r="806" spans="2:64" x14ac:dyDescent="0.2">
      <c r="B806" s="94">
        <v>44717</v>
      </c>
      <c r="C806" s="120">
        <f t="shared" si="582"/>
        <v>221.35615175865536</v>
      </c>
      <c r="D806" s="72">
        <f t="shared" si="591"/>
        <v>1.0000000000000544E-3</v>
      </c>
      <c r="E806" s="22">
        <v>1000</v>
      </c>
      <c r="F806" s="96">
        <f t="shared" si="584"/>
        <v>221356.15175865535</v>
      </c>
      <c r="G806" s="72">
        <f t="shared" si="585"/>
        <v>0.12859404576589378</v>
      </c>
      <c r="H806" s="21">
        <v>100</v>
      </c>
      <c r="I806" s="72">
        <f t="shared" si="592"/>
        <v>0</v>
      </c>
      <c r="J806" s="22">
        <v>5000</v>
      </c>
      <c r="K806" s="96">
        <f t="shared" si="586"/>
        <v>500000</v>
      </c>
      <c r="L806" s="72">
        <f t="shared" si="587"/>
        <v>0.29046865141136874</v>
      </c>
      <c r="M806" s="21">
        <v>100</v>
      </c>
      <c r="N806" s="72">
        <f t="shared" si="593"/>
        <v>0</v>
      </c>
      <c r="O806" s="22">
        <v>10000</v>
      </c>
      <c r="P806" s="96">
        <f t="shared" si="588"/>
        <v>1000000</v>
      </c>
      <c r="Q806" s="72">
        <f t="shared" si="589"/>
        <v>0.58093730282273748</v>
      </c>
      <c r="R806" s="120">
        <f t="shared" si="590"/>
        <v>1721356.1517586554</v>
      </c>
      <c r="S806" s="99">
        <f t="shared" si="583"/>
        <v>1</v>
      </c>
      <c r="V806" s="116" t="s">
        <v>921</v>
      </c>
      <c r="W806" s="116"/>
      <c r="X806" s="72">
        <f t="shared" si="562"/>
        <v>0.13875438066604739</v>
      </c>
      <c r="Y806" s="71">
        <f t="shared" si="563"/>
        <v>1387.6305281483901</v>
      </c>
      <c r="Z806" s="72">
        <f t="shared" si="564"/>
        <v>0.31248046997062684</v>
      </c>
      <c r="AA806" s="71">
        <f t="shared" si="565"/>
        <v>3125</v>
      </c>
      <c r="AB806" s="72">
        <f t="shared" si="566"/>
        <v>0.62496093994125368</v>
      </c>
      <c r="AC806" s="71">
        <f t="shared" si="567"/>
        <v>6250</v>
      </c>
      <c r="AD806" s="71">
        <f t="shared" si="568"/>
        <v>10762.630528148391</v>
      </c>
      <c r="AE806" s="72">
        <f t="shared" si="569"/>
        <v>1.2881821537532825E-4</v>
      </c>
      <c r="AG806" s="116" t="s">
        <v>1813</v>
      </c>
      <c r="AH806" s="116"/>
      <c r="AI806" s="82">
        <f t="shared" si="550"/>
        <v>0.13875438066604739</v>
      </c>
      <c r="AJ806" s="71">
        <f t="shared" si="551"/>
        <v>1387.6305281483901</v>
      </c>
      <c r="AK806" s="117">
        <f t="shared" si="552"/>
        <v>0.31248046997062684</v>
      </c>
      <c r="AL806" s="118">
        <f t="shared" si="553"/>
        <v>3125</v>
      </c>
      <c r="AM806" s="82">
        <f t="shared" si="554"/>
        <v>0.62496093994125368</v>
      </c>
      <c r="AN806" s="71">
        <f t="shared" si="555"/>
        <v>6250</v>
      </c>
      <c r="AO806" s="71">
        <f t="shared" si="556"/>
        <v>10762.630528148391</v>
      </c>
      <c r="AP806" s="72">
        <f t="shared" si="570"/>
        <v>1.288182153753592E-4</v>
      </c>
      <c r="AR806" s="116" t="s">
        <v>921</v>
      </c>
      <c r="AS806" s="116"/>
      <c r="AT806" s="25">
        <f t="shared" si="578"/>
        <v>0.68762893335129127</v>
      </c>
      <c r="AU806" s="48">
        <f t="shared" si="557"/>
        <v>7400.6961501247224</v>
      </c>
      <c r="AV806" s="25">
        <f t="shared" si="579"/>
        <v>0.30971362666546925</v>
      </c>
      <c r="AW806" s="48">
        <f t="shared" si="558"/>
        <v>3333.333333333333</v>
      </c>
      <c r="AX806" s="25">
        <f t="shared" si="580"/>
        <v>0.30971362666546925</v>
      </c>
      <c r="AY806" s="48">
        <f t="shared" si="559"/>
        <v>3333.333333333333</v>
      </c>
      <c r="AZ806" s="48">
        <f t="shared" si="560"/>
        <v>14067.362816791388</v>
      </c>
      <c r="BA806" s="25">
        <f t="shared" si="581"/>
        <v>5.258406029932008E-4</v>
      </c>
      <c r="BC806" s="116" t="s">
        <v>1813</v>
      </c>
      <c r="BD806" s="116"/>
      <c r="BE806" s="56">
        <f t="shared" si="571"/>
        <v>0.33333333333333331</v>
      </c>
      <c r="BF806" s="48">
        <f t="shared" si="572"/>
        <v>4689.1209389304622</v>
      </c>
      <c r="BG806" s="56">
        <f t="shared" si="573"/>
        <v>0.33333333333333331</v>
      </c>
      <c r="BH806" s="48">
        <f t="shared" si="574"/>
        <v>3334.4444444444439</v>
      </c>
      <c r="BI806" s="56">
        <f t="shared" si="575"/>
        <v>0.33333333333333331</v>
      </c>
      <c r="BJ806" s="48">
        <f t="shared" si="576"/>
        <v>3334.4444444444439</v>
      </c>
      <c r="BK806" s="48">
        <f t="shared" si="561"/>
        <v>14067.362816791388</v>
      </c>
      <c r="BL806" s="51">
        <f t="shared" si="577"/>
        <v>5.2584060299309954E-4</v>
      </c>
    </row>
    <row r="807" spans="2:64" x14ac:dyDescent="0.2">
      <c r="B807" s="94">
        <v>44718</v>
      </c>
      <c r="C807" s="120">
        <f t="shared" si="582"/>
        <v>221.577507910414</v>
      </c>
      <c r="D807" s="72">
        <f t="shared" si="591"/>
        <v>9.9999999999993649E-4</v>
      </c>
      <c r="E807" s="22">
        <v>1000</v>
      </c>
      <c r="F807" s="96">
        <f t="shared" si="584"/>
        <v>221577.50791041399</v>
      </c>
      <c r="G807" s="72">
        <f t="shared" si="585"/>
        <v>0.12870608897496366</v>
      </c>
      <c r="H807" s="21">
        <v>100</v>
      </c>
      <c r="I807" s="72">
        <f t="shared" si="592"/>
        <v>0</v>
      </c>
      <c r="J807" s="22">
        <v>5000</v>
      </c>
      <c r="K807" s="96">
        <f t="shared" si="586"/>
        <v>500000</v>
      </c>
      <c r="L807" s="72">
        <f t="shared" si="587"/>
        <v>0.29043130367501208</v>
      </c>
      <c r="M807" s="21">
        <v>100</v>
      </c>
      <c r="N807" s="72">
        <f t="shared" si="593"/>
        <v>0</v>
      </c>
      <c r="O807" s="22">
        <v>10000</v>
      </c>
      <c r="P807" s="96">
        <f t="shared" si="588"/>
        <v>1000000</v>
      </c>
      <c r="Q807" s="72">
        <f t="shared" si="589"/>
        <v>0.58086260735002415</v>
      </c>
      <c r="R807" s="120">
        <f t="shared" si="590"/>
        <v>1721577.5079104141</v>
      </c>
      <c r="S807" s="99">
        <f t="shared" si="583"/>
        <v>0.99999999999999989</v>
      </c>
      <c r="V807" s="116" t="s">
        <v>922</v>
      </c>
      <c r="W807" s="116"/>
      <c r="X807" s="72">
        <f t="shared" si="562"/>
        <v>0.13889313504671341</v>
      </c>
      <c r="Y807" s="71">
        <f t="shared" si="563"/>
        <v>1389.0181586765384</v>
      </c>
      <c r="Z807" s="72">
        <f t="shared" si="564"/>
        <v>0.31248046997062684</v>
      </c>
      <c r="AA807" s="71">
        <f t="shared" si="565"/>
        <v>3125</v>
      </c>
      <c r="AB807" s="72">
        <f t="shared" si="566"/>
        <v>0.62496093994125368</v>
      </c>
      <c r="AC807" s="71">
        <f t="shared" si="567"/>
        <v>6250</v>
      </c>
      <c r="AD807" s="71">
        <f t="shared" si="568"/>
        <v>10764.018158676539</v>
      </c>
      <c r="AE807" s="72">
        <f t="shared" si="569"/>
        <v>1.2893042500335849E-4</v>
      </c>
      <c r="AG807" s="116" t="s">
        <v>1814</v>
      </c>
      <c r="AH807" s="116"/>
      <c r="AI807" s="82">
        <f t="shared" si="550"/>
        <v>0.13889313504671341</v>
      </c>
      <c r="AJ807" s="71">
        <f t="shared" si="551"/>
        <v>1389.0181586765384</v>
      </c>
      <c r="AK807" s="117">
        <f t="shared" si="552"/>
        <v>0.31248046997062684</v>
      </c>
      <c r="AL807" s="118">
        <f t="shared" si="553"/>
        <v>3125</v>
      </c>
      <c r="AM807" s="82">
        <f t="shared" si="554"/>
        <v>0.62496093994125368</v>
      </c>
      <c r="AN807" s="71">
        <f t="shared" si="555"/>
        <v>6250</v>
      </c>
      <c r="AO807" s="71">
        <f t="shared" si="556"/>
        <v>10764.018158676539</v>
      </c>
      <c r="AP807" s="72">
        <f t="shared" si="570"/>
        <v>1.2893042500339291E-4</v>
      </c>
      <c r="AR807" s="116" t="s">
        <v>922</v>
      </c>
      <c r="AS807" s="116"/>
      <c r="AT807" s="25">
        <f t="shared" si="578"/>
        <v>0.6882278287781789</v>
      </c>
      <c r="AU807" s="48">
        <f t="shared" si="557"/>
        <v>7408.096846274846</v>
      </c>
      <c r="AV807" s="25">
        <f t="shared" si="579"/>
        <v>0.30967370030367675</v>
      </c>
      <c r="AW807" s="48">
        <f t="shared" si="558"/>
        <v>3333.333333333333</v>
      </c>
      <c r="AX807" s="25">
        <f t="shared" si="580"/>
        <v>0.30967370030367675</v>
      </c>
      <c r="AY807" s="48">
        <f t="shared" si="559"/>
        <v>3333.333333333333</v>
      </c>
      <c r="AZ807" s="48">
        <f t="shared" si="560"/>
        <v>14074.76351294151</v>
      </c>
      <c r="BA807" s="25">
        <f t="shared" si="581"/>
        <v>5.260898042160414E-4</v>
      </c>
      <c r="BC807" s="116" t="s">
        <v>1814</v>
      </c>
      <c r="BD807" s="116"/>
      <c r="BE807" s="56">
        <f t="shared" si="571"/>
        <v>0.33333333333333331</v>
      </c>
      <c r="BF807" s="48">
        <f t="shared" si="572"/>
        <v>4691.5878376471701</v>
      </c>
      <c r="BG807" s="56">
        <f t="shared" si="573"/>
        <v>0.33333333333333331</v>
      </c>
      <c r="BH807" s="48">
        <f t="shared" si="574"/>
        <v>3334.4444444444439</v>
      </c>
      <c r="BI807" s="56">
        <f t="shared" si="575"/>
        <v>0.33333333333333331</v>
      </c>
      <c r="BJ807" s="48">
        <f t="shared" si="576"/>
        <v>3334.4444444444439</v>
      </c>
      <c r="BK807" s="48">
        <f t="shared" si="561"/>
        <v>14074.76351294151</v>
      </c>
      <c r="BL807" s="51">
        <f t="shared" si="577"/>
        <v>5.2608980421608997E-4</v>
      </c>
    </row>
    <row r="808" spans="2:64" x14ac:dyDescent="0.2">
      <c r="B808" s="94">
        <v>44719</v>
      </c>
      <c r="C808" s="120">
        <f t="shared" si="582"/>
        <v>221.79908541832441</v>
      </c>
      <c r="D808" s="72">
        <f t="shared" si="591"/>
        <v>9.9999999999998441E-4</v>
      </c>
      <c r="E808" s="22">
        <v>1000</v>
      </c>
      <c r="F808" s="96">
        <f t="shared" si="584"/>
        <v>221799.08541832442</v>
      </c>
      <c r="G808" s="72">
        <f t="shared" si="585"/>
        <v>0.12881821537524898</v>
      </c>
      <c r="H808" s="21">
        <v>100</v>
      </c>
      <c r="I808" s="72">
        <f t="shared" si="592"/>
        <v>0</v>
      </c>
      <c r="J808" s="22">
        <v>5000</v>
      </c>
      <c r="K808" s="96">
        <f t="shared" si="586"/>
        <v>500000</v>
      </c>
      <c r="L808" s="72">
        <f t="shared" si="587"/>
        <v>0.29039392820825033</v>
      </c>
      <c r="M808" s="21">
        <v>100</v>
      </c>
      <c r="N808" s="72">
        <f t="shared" si="593"/>
        <v>0</v>
      </c>
      <c r="O808" s="22">
        <v>10000</v>
      </c>
      <c r="P808" s="96">
        <f t="shared" si="588"/>
        <v>1000000</v>
      </c>
      <c r="Q808" s="72">
        <f t="shared" si="589"/>
        <v>0.58078785641650066</v>
      </c>
      <c r="R808" s="120">
        <f t="shared" si="590"/>
        <v>1721799.0854183245</v>
      </c>
      <c r="S808" s="99">
        <f t="shared" si="583"/>
        <v>1</v>
      </c>
      <c r="V808" s="116" t="s">
        <v>923</v>
      </c>
      <c r="W808" s="116"/>
      <c r="X808" s="72">
        <f t="shared" si="562"/>
        <v>0.13903202818176014</v>
      </c>
      <c r="Y808" s="71">
        <f t="shared" si="563"/>
        <v>1390.4071768352148</v>
      </c>
      <c r="Z808" s="72">
        <f t="shared" si="564"/>
        <v>0.31248046997062684</v>
      </c>
      <c r="AA808" s="71">
        <f t="shared" si="565"/>
        <v>3125</v>
      </c>
      <c r="AB808" s="72">
        <f t="shared" si="566"/>
        <v>0.62496093994125368</v>
      </c>
      <c r="AC808" s="71">
        <f t="shared" si="567"/>
        <v>6250</v>
      </c>
      <c r="AD808" s="71">
        <f t="shared" si="568"/>
        <v>10765.407176835215</v>
      </c>
      <c r="AE808" s="72">
        <f t="shared" si="569"/>
        <v>1.2904271789583607E-4</v>
      </c>
      <c r="AG808" s="116" t="s">
        <v>1815</v>
      </c>
      <c r="AH808" s="116"/>
      <c r="AI808" s="82">
        <f t="shared" si="550"/>
        <v>0.13903202818176014</v>
      </c>
      <c r="AJ808" s="71">
        <f t="shared" si="551"/>
        <v>1390.4071768352148</v>
      </c>
      <c r="AK808" s="117">
        <f t="shared" si="552"/>
        <v>0.31248046997062684</v>
      </c>
      <c r="AL808" s="118">
        <f t="shared" si="553"/>
        <v>3125</v>
      </c>
      <c r="AM808" s="82">
        <f t="shared" si="554"/>
        <v>0.62496093994125368</v>
      </c>
      <c r="AN808" s="71">
        <f t="shared" si="555"/>
        <v>6250</v>
      </c>
      <c r="AO808" s="71">
        <f t="shared" si="556"/>
        <v>10765.407176835215</v>
      </c>
      <c r="AP808" s="72">
        <f t="shared" si="570"/>
        <v>1.2904271789593302E-4</v>
      </c>
      <c r="AR808" s="116" t="s">
        <v>923</v>
      </c>
      <c r="AS808" s="116"/>
      <c r="AT808" s="25">
        <f t="shared" si="578"/>
        <v>0.68882716847697623</v>
      </c>
      <c r="AU808" s="48">
        <f t="shared" si="557"/>
        <v>7415.50494312112</v>
      </c>
      <c r="AV808" s="25">
        <f t="shared" si="579"/>
        <v>0.30963374432375695</v>
      </c>
      <c r="AW808" s="48">
        <f t="shared" si="558"/>
        <v>3333.333333333333</v>
      </c>
      <c r="AX808" s="25">
        <f t="shared" si="580"/>
        <v>0.30963374432375695</v>
      </c>
      <c r="AY808" s="48">
        <f t="shared" si="559"/>
        <v>3333.333333333333</v>
      </c>
      <c r="AZ808" s="48">
        <f t="shared" si="560"/>
        <v>14082.171609787787</v>
      </c>
      <c r="BA808" s="25">
        <f t="shared" si="581"/>
        <v>5.2633899244311478E-4</v>
      </c>
      <c r="BC808" s="116" t="s">
        <v>1815</v>
      </c>
      <c r="BD808" s="116"/>
      <c r="BE808" s="56">
        <f t="shared" si="571"/>
        <v>0.33333333333333331</v>
      </c>
      <c r="BF808" s="48">
        <f t="shared" si="572"/>
        <v>4694.0572032625951</v>
      </c>
      <c r="BG808" s="56">
        <f t="shared" si="573"/>
        <v>0.33333333333333331</v>
      </c>
      <c r="BH808" s="48">
        <f t="shared" si="574"/>
        <v>3334.4444444444439</v>
      </c>
      <c r="BI808" s="56">
        <f t="shared" si="575"/>
        <v>0.33333333333333331</v>
      </c>
      <c r="BJ808" s="48">
        <f t="shared" si="576"/>
        <v>3334.4444444444439</v>
      </c>
      <c r="BK808" s="48">
        <f t="shared" si="561"/>
        <v>14082.171609787787</v>
      </c>
      <c r="BL808" s="51">
        <f t="shared" si="577"/>
        <v>5.2633899244303173E-4</v>
      </c>
    </row>
    <row r="809" spans="2:64" x14ac:dyDescent="0.2">
      <c r="B809" s="94">
        <v>44720</v>
      </c>
      <c r="C809" s="120">
        <f t="shared" si="582"/>
        <v>222.02088450374274</v>
      </c>
      <c r="D809" s="72">
        <f t="shared" si="591"/>
        <v>1.0000000000000054E-3</v>
      </c>
      <c r="E809" s="22">
        <v>1000</v>
      </c>
      <c r="F809" s="96">
        <f t="shared" si="584"/>
        <v>222020.88450374274</v>
      </c>
      <c r="G809" s="72">
        <f t="shared" si="585"/>
        <v>0.12893042500336771</v>
      </c>
      <c r="H809" s="21">
        <v>100</v>
      </c>
      <c r="I809" s="72">
        <f t="shared" si="592"/>
        <v>0</v>
      </c>
      <c r="J809" s="22">
        <v>5000</v>
      </c>
      <c r="K809" s="96">
        <f t="shared" si="586"/>
        <v>500000</v>
      </c>
      <c r="L809" s="72">
        <f t="shared" si="587"/>
        <v>0.29035652499887743</v>
      </c>
      <c r="M809" s="21">
        <v>100</v>
      </c>
      <c r="N809" s="72">
        <f t="shared" si="593"/>
        <v>0</v>
      </c>
      <c r="O809" s="22">
        <v>10000</v>
      </c>
      <c r="P809" s="96">
        <f t="shared" si="588"/>
        <v>1000000</v>
      </c>
      <c r="Q809" s="72">
        <f t="shared" si="589"/>
        <v>0.58071304999775486</v>
      </c>
      <c r="R809" s="120">
        <f t="shared" si="590"/>
        <v>1722020.8845037427</v>
      </c>
      <c r="S809" s="99">
        <f t="shared" si="583"/>
        <v>1</v>
      </c>
      <c r="V809" s="116" t="s">
        <v>924</v>
      </c>
      <c r="W809" s="116"/>
      <c r="X809" s="72">
        <f t="shared" si="562"/>
        <v>0.13917106020994185</v>
      </c>
      <c r="Y809" s="71">
        <f t="shared" si="563"/>
        <v>1391.7975840120498</v>
      </c>
      <c r="Z809" s="72">
        <f t="shared" si="564"/>
        <v>0.31248046997062684</v>
      </c>
      <c r="AA809" s="71">
        <f t="shared" si="565"/>
        <v>3125</v>
      </c>
      <c r="AB809" s="72">
        <f t="shared" si="566"/>
        <v>0.62496093994125368</v>
      </c>
      <c r="AC809" s="71">
        <f t="shared" si="567"/>
        <v>6250</v>
      </c>
      <c r="AD809" s="71">
        <f t="shared" si="568"/>
        <v>10766.797584012049</v>
      </c>
      <c r="AE809" s="72">
        <f t="shared" si="569"/>
        <v>1.2915509408930511E-4</v>
      </c>
      <c r="AG809" s="116" t="s">
        <v>1816</v>
      </c>
      <c r="AH809" s="116"/>
      <c r="AI809" s="82">
        <f t="shared" si="550"/>
        <v>0.13917106020994185</v>
      </c>
      <c r="AJ809" s="71">
        <f t="shared" si="551"/>
        <v>1391.7975840120498</v>
      </c>
      <c r="AK809" s="117">
        <f t="shared" si="552"/>
        <v>0.31248046997062684</v>
      </c>
      <c r="AL809" s="118">
        <f t="shared" si="553"/>
        <v>3125</v>
      </c>
      <c r="AM809" s="82">
        <f t="shared" si="554"/>
        <v>0.62496093994125368</v>
      </c>
      <c r="AN809" s="71">
        <f t="shared" si="555"/>
        <v>6250</v>
      </c>
      <c r="AO809" s="71">
        <f t="shared" si="556"/>
        <v>10766.797584012049</v>
      </c>
      <c r="AP809" s="72">
        <f t="shared" si="570"/>
        <v>1.2915509408939485E-4</v>
      </c>
      <c r="AR809" s="116" t="s">
        <v>924</v>
      </c>
      <c r="AS809" s="116"/>
      <c r="AT809" s="25">
        <f t="shared" si="578"/>
        <v>0.68942695264251685</v>
      </c>
      <c r="AU809" s="48">
        <f t="shared" si="557"/>
        <v>7422.9204480642402</v>
      </c>
      <c r="AV809" s="25">
        <f t="shared" si="579"/>
        <v>0.30959375871272093</v>
      </c>
      <c r="AW809" s="48">
        <f t="shared" si="558"/>
        <v>3333.333333333333</v>
      </c>
      <c r="AX809" s="25">
        <f t="shared" si="580"/>
        <v>0.30959375871272093</v>
      </c>
      <c r="AY809" s="48">
        <f t="shared" si="559"/>
        <v>3333.333333333333</v>
      </c>
      <c r="AZ809" s="48">
        <f t="shared" si="560"/>
        <v>14089.587114730904</v>
      </c>
      <c r="BA809" s="25">
        <f t="shared" si="581"/>
        <v>5.2658816754961853E-4</v>
      </c>
      <c r="BC809" s="116" t="s">
        <v>1816</v>
      </c>
      <c r="BD809" s="116"/>
      <c r="BE809" s="56">
        <f t="shared" si="571"/>
        <v>0.33333333333333331</v>
      </c>
      <c r="BF809" s="48">
        <f t="shared" si="572"/>
        <v>4696.5290382436342</v>
      </c>
      <c r="BG809" s="56">
        <f t="shared" si="573"/>
        <v>0.33333333333333331</v>
      </c>
      <c r="BH809" s="48">
        <f t="shared" si="574"/>
        <v>3334.4444444444439</v>
      </c>
      <c r="BI809" s="56">
        <f t="shared" si="575"/>
        <v>0.33333333333333331</v>
      </c>
      <c r="BJ809" s="48">
        <f t="shared" si="576"/>
        <v>3334.4444444444439</v>
      </c>
      <c r="BK809" s="48">
        <f t="shared" si="561"/>
        <v>14089.587114730904</v>
      </c>
      <c r="BL809" s="51">
        <f t="shared" si="577"/>
        <v>5.2658816754957982E-4</v>
      </c>
    </row>
    <row r="810" spans="2:64" x14ac:dyDescent="0.2">
      <c r="B810" s="94">
        <v>44721</v>
      </c>
      <c r="C810" s="120">
        <f t="shared" si="582"/>
        <v>222.24290538824647</v>
      </c>
      <c r="D810" s="72">
        <f t="shared" si="591"/>
        <v>9.9999999999996424E-4</v>
      </c>
      <c r="E810" s="22">
        <v>1000</v>
      </c>
      <c r="F810" s="96">
        <f t="shared" si="584"/>
        <v>222242.90538824647</v>
      </c>
      <c r="G810" s="72">
        <f t="shared" si="585"/>
        <v>0.12904271789590915</v>
      </c>
      <c r="H810" s="21">
        <v>100</v>
      </c>
      <c r="I810" s="72">
        <f t="shared" si="592"/>
        <v>0</v>
      </c>
      <c r="J810" s="22">
        <v>5000</v>
      </c>
      <c r="K810" s="96">
        <f t="shared" si="586"/>
        <v>500000</v>
      </c>
      <c r="L810" s="72">
        <f t="shared" si="587"/>
        <v>0.29031909403469691</v>
      </c>
      <c r="M810" s="21">
        <v>100</v>
      </c>
      <c r="N810" s="72">
        <f t="shared" si="593"/>
        <v>0</v>
      </c>
      <c r="O810" s="22">
        <v>10000</v>
      </c>
      <c r="P810" s="96">
        <f t="shared" si="588"/>
        <v>1000000</v>
      </c>
      <c r="Q810" s="72">
        <f t="shared" si="589"/>
        <v>0.58063818806939382</v>
      </c>
      <c r="R810" s="120">
        <f t="shared" si="590"/>
        <v>1722242.9053882465</v>
      </c>
      <c r="S810" s="99">
        <f t="shared" si="583"/>
        <v>0.99999999999999989</v>
      </c>
      <c r="V810" s="116" t="s">
        <v>925</v>
      </c>
      <c r="W810" s="116"/>
      <c r="X810" s="72">
        <f t="shared" si="562"/>
        <v>0.13931023127015182</v>
      </c>
      <c r="Y810" s="71">
        <f t="shared" si="563"/>
        <v>1393.189381596062</v>
      </c>
      <c r="Z810" s="72">
        <f t="shared" si="564"/>
        <v>0.31248046997062684</v>
      </c>
      <c r="AA810" s="71">
        <f t="shared" si="565"/>
        <v>3125</v>
      </c>
      <c r="AB810" s="72">
        <f t="shared" si="566"/>
        <v>0.62496093994125368</v>
      </c>
      <c r="AC810" s="71">
        <f t="shared" si="567"/>
        <v>6250</v>
      </c>
      <c r="AD810" s="71">
        <f t="shared" si="568"/>
        <v>10768.189381596061</v>
      </c>
      <c r="AE810" s="72">
        <f t="shared" si="569"/>
        <v>1.2926755362048986E-4</v>
      </c>
      <c r="AG810" s="116" t="s">
        <v>1817</v>
      </c>
      <c r="AH810" s="116"/>
      <c r="AI810" s="82">
        <f t="shared" si="550"/>
        <v>0.13931023127015182</v>
      </c>
      <c r="AJ810" s="71">
        <f t="shared" si="551"/>
        <v>1393.189381596062</v>
      </c>
      <c r="AK810" s="117">
        <f t="shared" si="552"/>
        <v>0.31248046997062684</v>
      </c>
      <c r="AL810" s="118">
        <f t="shared" si="553"/>
        <v>3125</v>
      </c>
      <c r="AM810" s="82">
        <f t="shared" si="554"/>
        <v>0.62496093994125368</v>
      </c>
      <c r="AN810" s="71">
        <f t="shared" si="555"/>
        <v>6250</v>
      </c>
      <c r="AO810" s="71">
        <f t="shared" si="556"/>
        <v>10768.189381596061</v>
      </c>
      <c r="AP810" s="72">
        <f t="shared" si="570"/>
        <v>1.2926755362041575E-4</v>
      </c>
      <c r="AR810" s="116" t="s">
        <v>925</v>
      </c>
      <c r="AS810" s="116"/>
      <c r="AT810" s="25">
        <f t="shared" si="578"/>
        <v>0.69002718146947928</v>
      </c>
      <c r="AU810" s="48">
        <f t="shared" si="557"/>
        <v>7430.3433685123055</v>
      </c>
      <c r="AV810" s="25">
        <f t="shared" si="579"/>
        <v>0.30955374345759012</v>
      </c>
      <c r="AW810" s="48">
        <f t="shared" si="558"/>
        <v>3333.333333333333</v>
      </c>
      <c r="AX810" s="25">
        <f t="shared" si="580"/>
        <v>0.30955374345759012</v>
      </c>
      <c r="AY810" s="48">
        <f t="shared" si="559"/>
        <v>3333.333333333333</v>
      </c>
      <c r="AZ810" s="48">
        <f t="shared" si="560"/>
        <v>14097.01003517897</v>
      </c>
      <c r="BA810" s="25">
        <f t="shared" si="581"/>
        <v>5.2683732941361211E-4</v>
      </c>
      <c r="BC810" s="116" t="s">
        <v>1817</v>
      </c>
      <c r="BD810" s="116"/>
      <c r="BE810" s="56">
        <f t="shared" si="571"/>
        <v>0.33333333333333331</v>
      </c>
      <c r="BF810" s="48">
        <f t="shared" si="572"/>
        <v>4699.0033450596566</v>
      </c>
      <c r="BG810" s="56">
        <f t="shared" si="573"/>
        <v>0.33333333333333331</v>
      </c>
      <c r="BH810" s="48">
        <f t="shared" si="574"/>
        <v>3334.4444444444439</v>
      </c>
      <c r="BI810" s="56">
        <f t="shared" si="575"/>
        <v>0.33333333333333331</v>
      </c>
      <c r="BJ810" s="48">
        <f t="shared" si="576"/>
        <v>3334.4444444444439</v>
      </c>
      <c r="BK810" s="48">
        <f t="shared" si="561"/>
        <v>14097.01003517897</v>
      </c>
      <c r="BL810" s="51">
        <f t="shared" si="577"/>
        <v>5.2683732941360972E-4</v>
      </c>
    </row>
    <row r="811" spans="2:64" x14ac:dyDescent="0.2">
      <c r="B811" s="94">
        <v>44722</v>
      </c>
      <c r="C811" s="120">
        <f t="shared" si="582"/>
        <v>222.46514829363471</v>
      </c>
      <c r="D811" s="72">
        <f t="shared" si="591"/>
        <v>9.9999999999998072E-4</v>
      </c>
      <c r="E811" s="22">
        <v>1000</v>
      </c>
      <c r="F811" s="96">
        <f t="shared" si="584"/>
        <v>222465.1482936347</v>
      </c>
      <c r="G811" s="72">
        <f t="shared" si="585"/>
        <v>0.12915509408943368</v>
      </c>
      <c r="H811" s="21">
        <v>100</v>
      </c>
      <c r="I811" s="72">
        <f t="shared" si="592"/>
        <v>0</v>
      </c>
      <c r="J811" s="22">
        <v>5000</v>
      </c>
      <c r="K811" s="96">
        <f t="shared" si="586"/>
        <v>500000</v>
      </c>
      <c r="L811" s="72">
        <f t="shared" si="587"/>
        <v>0.29028163530352213</v>
      </c>
      <c r="M811" s="21">
        <v>100</v>
      </c>
      <c r="N811" s="72">
        <f t="shared" si="593"/>
        <v>0</v>
      </c>
      <c r="O811" s="22">
        <v>10000</v>
      </c>
      <c r="P811" s="96">
        <f t="shared" si="588"/>
        <v>1000000</v>
      </c>
      <c r="Q811" s="72">
        <f t="shared" si="589"/>
        <v>0.58056327060704427</v>
      </c>
      <c r="R811" s="120">
        <f t="shared" si="590"/>
        <v>1722465.1482936346</v>
      </c>
      <c r="S811" s="99">
        <f t="shared" si="583"/>
        <v>1</v>
      </c>
      <c r="V811" s="116" t="s">
        <v>926</v>
      </c>
      <c r="W811" s="116"/>
      <c r="X811" s="72">
        <f t="shared" si="562"/>
        <v>0.13944954150142197</v>
      </c>
      <c r="Y811" s="71">
        <f t="shared" si="563"/>
        <v>1394.5825709776582</v>
      </c>
      <c r="Z811" s="72">
        <f t="shared" si="564"/>
        <v>0.31248046997062684</v>
      </c>
      <c r="AA811" s="71">
        <f t="shared" si="565"/>
        <v>3125</v>
      </c>
      <c r="AB811" s="72">
        <f t="shared" si="566"/>
        <v>0.62496093994125368</v>
      </c>
      <c r="AC811" s="71">
        <f t="shared" si="567"/>
        <v>6250</v>
      </c>
      <c r="AD811" s="71">
        <f t="shared" si="568"/>
        <v>10769.582570977658</v>
      </c>
      <c r="AE811" s="72">
        <f t="shared" si="569"/>
        <v>1.2938009652561862E-4</v>
      </c>
      <c r="AG811" s="116" t="s">
        <v>1818</v>
      </c>
      <c r="AH811" s="116"/>
      <c r="AI811" s="82">
        <f t="shared" si="550"/>
        <v>0.13944954150142197</v>
      </c>
      <c r="AJ811" s="71">
        <f t="shared" si="551"/>
        <v>1394.5825709776582</v>
      </c>
      <c r="AK811" s="117">
        <f t="shared" si="552"/>
        <v>0.31248046997062684</v>
      </c>
      <c r="AL811" s="118">
        <f t="shared" si="553"/>
        <v>3125</v>
      </c>
      <c r="AM811" s="82">
        <f t="shared" si="554"/>
        <v>0.62496093994125368</v>
      </c>
      <c r="AN811" s="71">
        <f t="shared" si="555"/>
        <v>6250</v>
      </c>
      <c r="AO811" s="71">
        <f t="shared" si="556"/>
        <v>10769.582570977658</v>
      </c>
      <c r="AP811" s="72">
        <f t="shared" si="570"/>
        <v>1.2938009652563309E-4</v>
      </c>
      <c r="AR811" s="116" t="s">
        <v>926</v>
      </c>
      <c r="AS811" s="116"/>
      <c r="AT811" s="25">
        <f t="shared" si="578"/>
        <v>0.69062785515238589</v>
      </c>
      <c r="AU811" s="48">
        <f t="shared" si="557"/>
        <v>7437.7737118808182</v>
      </c>
      <c r="AV811" s="25">
        <f t="shared" si="579"/>
        <v>0.30951369854539629</v>
      </c>
      <c r="AW811" s="48">
        <f t="shared" si="558"/>
        <v>3333.333333333333</v>
      </c>
      <c r="AX811" s="25">
        <f t="shared" si="580"/>
        <v>0.30951369854539629</v>
      </c>
      <c r="AY811" s="48">
        <f t="shared" si="559"/>
        <v>3333.333333333333</v>
      </c>
      <c r="AZ811" s="48">
        <f t="shared" si="560"/>
        <v>14104.440378547482</v>
      </c>
      <c r="BA811" s="25">
        <f t="shared" si="581"/>
        <v>5.270864779105878E-4</v>
      </c>
      <c r="BC811" s="116" t="s">
        <v>1818</v>
      </c>
      <c r="BD811" s="116"/>
      <c r="BE811" s="56">
        <f t="shared" si="571"/>
        <v>0.33333333333333331</v>
      </c>
      <c r="BF811" s="48">
        <f t="shared" si="572"/>
        <v>4701.4801261824941</v>
      </c>
      <c r="BG811" s="56">
        <f t="shared" si="573"/>
        <v>0.33333333333333331</v>
      </c>
      <c r="BH811" s="48">
        <f t="shared" si="574"/>
        <v>3334.4444444444439</v>
      </c>
      <c r="BI811" s="56">
        <f t="shared" si="575"/>
        <v>0.33333333333333331</v>
      </c>
      <c r="BJ811" s="48">
        <f t="shared" si="576"/>
        <v>3334.4444444444439</v>
      </c>
      <c r="BK811" s="48">
        <f t="shared" si="561"/>
        <v>14104.440378547482</v>
      </c>
      <c r="BL811" s="51">
        <f t="shared" si="577"/>
        <v>5.2708647791055441E-4</v>
      </c>
    </row>
    <row r="812" spans="2:64" x14ac:dyDescent="0.2">
      <c r="B812" s="94">
        <v>44723</v>
      </c>
      <c r="C812" s="120">
        <f t="shared" si="582"/>
        <v>222.68761344192833</v>
      </c>
      <c r="D812" s="72">
        <f t="shared" si="591"/>
        <v>9.9999999999994473E-4</v>
      </c>
      <c r="E812" s="22">
        <v>1000</v>
      </c>
      <c r="F812" s="96">
        <f t="shared" si="584"/>
        <v>222687.61344192835</v>
      </c>
      <c r="G812" s="72">
        <f t="shared" si="585"/>
        <v>0.12926755362047254</v>
      </c>
      <c r="H812" s="21">
        <v>100</v>
      </c>
      <c r="I812" s="72">
        <f t="shared" si="592"/>
        <v>0</v>
      </c>
      <c r="J812" s="22">
        <v>5000</v>
      </c>
      <c r="K812" s="96">
        <f t="shared" si="586"/>
        <v>500000</v>
      </c>
      <c r="L812" s="72">
        <f t="shared" si="587"/>
        <v>0.29024414879317584</v>
      </c>
      <c r="M812" s="21">
        <v>100</v>
      </c>
      <c r="N812" s="72">
        <f t="shared" si="593"/>
        <v>0</v>
      </c>
      <c r="O812" s="22">
        <v>10000</v>
      </c>
      <c r="P812" s="96">
        <f t="shared" si="588"/>
        <v>1000000</v>
      </c>
      <c r="Q812" s="72">
        <f t="shared" si="589"/>
        <v>0.58048829758635168</v>
      </c>
      <c r="R812" s="120">
        <f t="shared" si="590"/>
        <v>1722687.6134419283</v>
      </c>
      <c r="S812" s="99">
        <f t="shared" si="583"/>
        <v>1</v>
      </c>
      <c r="V812" s="116" t="s">
        <v>927</v>
      </c>
      <c r="W812" s="116"/>
      <c r="X812" s="72">
        <f t="shared" si="562"/>
        <v>0.13958899104292338</v>
      </c>
      <c r="Y812" s="71">
        <f t="shared" si="563"/>
        <v>1395.9771535486357</v>
      </c>
      <c r="Z812" s="72">
        <f t="shared" si="564"/>
        <v>0.31248046997062684</v>
      </c>
      <c r="AA812" s="71">
        <f t="shared" si="565"/>
        <v>3125</v>
      </c>
      <c r="AB812" s="72">
        <f t="shared" si="566"/>
        <v>0.62496093994125368</v>
      </c>
      <c r="AC812" s="71">
        <f t="shared" si="567"/>
        <v>6250</v>
      </c>
      <c r="AD812" s="71">
        <f t="shared" si="568"/>
        <v>10770.977153548636</v>
      </c>
      <c r="AE812" s="72">
        <f t="shared" si="569"/>
        <v>1.2949272284109949E-4</v>
      </c>
      <c r="AG812" s="116" t="s">
        <v>1819</v>
      </c>
      <c r="AH812" s="116"/>
      <c r="AI812" s="82">
        <f t="shared" si="550"/>
        <v>0.13958899104292338</v>
      </c>
      <c r="AJ812" s="71">
        <f t="shared" si="551"/>
        <v>1395.9771535486357</v>
      </c>
      <c r="AK812" s="117">
        <f t="shared" si="552"/>
        <v>0.31248046997062684</v>
      </c>
      <c r="AL812" s="118">
        <f t="shared" si="553"/>
        <v>3125</v>
      </c>
      <c r="AM812" s="82">
        <f t="shared" si="554"/>
        <v>0.62496093994125368</v>
      </c>
      <c r="AN812" s="71">
        <f t="shared" si="555"/>
        <v>6250</v>
      </c>
      <c r="AO812" s="71">
        <f t="shared" si="556"/>
        <v>10770.977153548636</v>
      </c>
      <c r="AP812" s="72">
        <f t="shared" si="570"/>
        <v>1.2949272284101809E-4</v>
      </c>
      <c r="AR812" s="116" t="s">
        <v>927</v>
      </c>
      <c r="AS812" s="116"/>
      <c r="AT812" s="25">
        <f t="shared" si="578"/>
        <v>0.69122897388560312</v>
      </c>
      <c r="AU812" s="48">
        <f t="shared" si="557"/>
        <v>7445.2114855926984</v>
      </c>
      <c r="AV812" s="25">
        <f t="shared" si="579"/>
        <v>0.30947362396318179</v>
      </c>
      <c r="AW812" s="48">
        <f t="shared" si="558"/>
        <v>3333.333333333333</v>
      </c>
      <c r="AX812" s="25">
        <f t="shared" si="580"/>
        <v>0.30947362396318179</v>
      </c>
      <c r="AY812" s="48">
        <f t="shared" si="559"/>
        <v>3333.333333333333</v>
      </c>
      <c r="AZ812" s="48">
        <f t="shared" si="560"/>
        <v>14111.878152259364</v>
      </c>
      <c r="BA812" s="25">
        <f t="shared" si="581"/>
        <v>5.2733561291760575E-4</v>
      </c>
      <c r="BC812" s="116" t="s">
        <v>1819</v>
      </c>
      <c r="BD812" s="116"/>
      <c r="BE812" s="56">
        <f t="shared" si="571"/>
        <v>0.33333333333333331</v>
      </c>
      <c r="BF812" s="48">
        <f t="shared" si="572"/>
        <v>4703.9593840864545</v>
      </c>
      <c r="BG812" s="56">
        <f t="shared" si="573"/>
        <v>0.33333333333333331</v>
      </c>
      <c r="BH812" s="48">
        <f t="shared" si="574"/>
        <v>3334.4444444444439</v>
      </c>
      <c r="BI812" s="56">
        <f t="shared" si="575"/>
        <v>0.33333333333333331</v>
      </c>
      <c r="BJ812" s="48">
        <f t="shared" si="576"/>
        <v>3334.4444444444439</v>
      </c>
      <c r="BK812" s="48">
        <f t="shared" si="561"/>
        <v>14111.878152259364</v>
      </c>
      <c r="BL812" s="51">
        <f t="shared" si="577"/>
        <v>5.2733561291762321E-4</v>
      </c>
    </row>
    <row r="813" spans="2:64" x14ac:dyDescent="0.2">
      <c r="B813" s="94">
        <v>44724</v>
      </c>
      <c r="C813" s="120">
        <f t="shared" si="582"/>
        <v>222.91030105537027</v>
      </c>
      <c r="D813" s="72">
        <f t="shared" si="591"/>
        <v>1.0000000000000265E-3</v>
      </c>
      <c r="E813" s="22">
        <v>1000</v>
      </c>
      <c r="F813" s="96">
        <f t="shared" si="584"/>
        <v>222910.30105537028</v>
      </c>
      <c r="G813" s="72">
        <f t="shared" si="585"/>
        <v>0.12938009652552798</v>
      </c>
      <c r="H813" s="21">
        <v>100</v>
      </c>
      <c r="I813" s="72">
        <f t="shared" si="592"/>
        <v>0</v>
      </c>
      <c r="J813" s="22">
        <v>5000</v>
      </c>
      <c r="K813" s="96">
        <f t="shared" si="586"/>
        <v>500000</v>
      </c>
      <c r="L813" s="72">
        <f t="shared" si="587"/>
        <v>0.29020663449149064</v>
      </c>
      <c r="M813" s="21">
        <v>100</v>
      </c>
      <c r="N813" s="72">
        <f t="shared" si="593"/>
        <v>0</v>
      </c>
      <c r="O813" s="22">
        <v>10000</v>
      </c>
      <c r="P813" s="96">
        <f t="shared" si="588"/>
        <v>1000000</v>
      </c>
      <c r="Q813" s="72">
        <f t="shared" si="589"/>
        <v>0.58041326898298129</v>
      </c>
      <c r="R813" s="120">
        <f t="shared" si="590"/>
        <v>1722910.3010553704</v>
      </c>
      <c r="S813" s="99">
        <f t="shared" si="583"/>
        <v>0.99999999999999989</v>
      </c>
      <c r="V813" s="116" t="s">
        <v>928</v>
      </c>
      <c r="W813" s="116"/>
      <c r="X813" s="72">
        <f t="shared" si="562"/>
        <v>0.13972858003396629</v>
      </c>
      <c r="Y813" s="71">
        <f t="shared" si="563"/>
        <v>1397.3731307021842</v>
      </c>
      <c r="Z813" s="72">
        <f t="shared" si="564"/>
        <v>0.31248046997062684</v>
      </c>
      <c r="AA813" s="71">
        <f t="shared" si="565"/>
        <v>3125</v>
      </c>
      <c r="AB813" s="72">
        <f t="shared" si="566"/>
        <v>0.62496093994125368</v>
      </c>
      <c r="AC813" s="71">
        <f t="shared" si="567"/>
        <v>6250</v>
      </c>
      <c r="AD813" s="71">
        <f t="shared" si="568"/>
        <v>10772.373130702184</v>
      </c>
      <c r="AE813" s="72">
        <f t="shared" si="569"/>
        <v>1.2960543260351999E-4</v>
      </c>
      <c r="AG813" s="116" t="s">
        <v>1820</v>
      </c>
      <c r="AH813" s="116"/>
      <c r="AI813" s="82">
        <f t="shared" si="550"/>
        <v>0.13972858003396629</v>
      </c>
      <c r="AJ813" s="71">
        <f t="shared" si="551"/>
        <v>1397.3731307021842</v>
      </c>
      <c r="AK813" s="117">
        <f t="shared" si="552"/>
        <v>0.31248046997062684</v>
      </c>
      <c r="AL813" s="118">
        <f t="shared" si="553"/>
        <v>3125</v>
      </c>
      <c r="AM813" s="82">
        <f t="shared" si="554"/>
        <v>0.62496093994125368</v>
      </c>
      <c r="AN813" s="71">
        <f t="shared" si="555"/>
        <v>6250</v>
      </c>
      <c r="AO813" s="71">
        <f t="shared" si="556"/>
        <v>10772.373130702184</v>
      </c>
      <c r="AP813" s="72">
        <f t="shared" si="570"/>
        <v>1.2960543260343016E-4</v>
      </c>
      <c r="AR813" s="116" t="s">
        <v>928</v>
      </c>
      <c r="AS813" s="116"/>
      <c r="AT813" s="25">
        <f t="shared" si="578"/>
        <v>0.69183053786334059</v>
      </c>
      <c r="AU813" s="48">
        <f t="shared" si="557"/>
        <v>7452.6566970782906</v>
      </c>
      <c r="AV813" s="25">
        <f t="shared" si="579"/>
        <v>0.30943351969799932</v>
      </c>
      <c r="AW813" s="48">
        <f t="shared" si="558"/>
        <v>3333.333333333333</v>
      </c>
      <c r="AX813" s="25">
        <f t="shared" si="580"/>
        <v>0.30943351969799932</v>
      </c>
      <c r="AY813" s="48">
        <f t="shared" si="559"/>
        <v>3333.333333333333</v>
      </c>
      <c r="AZ813" s="48">
        <f t="shared" si="560"/>
        <v>14119.323363744956</v>
      </c>
      <c r="BA813" s="25">
        <f t="shared" si="581"/>
        <v>5.2758473431122619E-4</v>
      </c>
      <c r="BC813" s="116" t="s">
        <v>1820</v>
      </c>
      <c r="BD813" s="116"/>
      <c r="BE813" s="56">
        <f t="shared" si="571"/>
        <v>0.33333333333333331</v>
      </c>
      <c r="BF813" s="48">
        <f t="shared" si="572"/>
        <v>4706.4411212483183</v>
      </c>
      <c r="BG813" s="56">
        <f t="shared" si="573"/>
        <v>0.33333333333333331</v>
      </c>
      <c r="BH813" s="48">
        <f t="shared" si="574"/>
        <v>3334.4444444444439</v>
      </c>
      <c r="BI813" s="56">
        <f t="shared" si="575"/>
        <v>0.33333333333333331</v>
      </c>
      <c r="BJ813" s="48">
        <f t="shared" si="576"/>
        <v>3334.4444444444439</v>
      </c>
      <c r="BK813" s="48">
        <f t="shared" si="561"/>
        <v>14119.323363744956</v>
      </c>
      <c r="BL813" s="51">
        <f t="shared" si="577"/>
        <v>5.2758473431113728E-4</v>
      </c>
    </row>
    <row r="814" spans="2:64" x14ac:dyDescent="0.2">
      <c r="B814" s="94">
        <v>44725</v>
      </c>
      <c r="C814" s="120">
        <f t="shared" si="582"/>
        <v>223.13321135642565</v>
      </c>
      <c r="D814" s="72">
        <f t="shared" si="591"/>
        <v>1.0000000000000373E-3</v>
      </c>
      <c r="E814" s="22">
        <v>1000</v>
      </c>
      <c r="F814" s="96">
        <f t="shared" si="584"/>
        <v>223133.21135642566</v>
      </c>
      <c r="G814" s="72">
        <f t="shared" si="585"/>
        <v>0.12949272284107299</v>
      </c>
      <c r="H814" s="21">
        <v>100</v>
      </c>
      <c r="I814" s="72">
        <f t="shared" si="592"/>
        <v>0</v>
      </c>
      <c r="J814" s="22">
        <v>5000</v>
      </c>
      <c r="K814" s="96">
        <f t="shared" si="586"/>
        <v>500000</v>
      </c>
      <c r="L814" s="72">
        <f t="shared" si="587"/>
        <v>0.290169092386309</v>
      </c>
      <c r="M814" s="21">
        <v>100</v>
      </c>
      <c r="N814" s="72">
        <f t="shared" si="593"/>
        <v>0</v>
      </c>
      <c r="O814" s="22">
        <v>10000</v>
      </c>
      <c r="P814" s="96">
        <f t="shared" si="588"/>
        <v>1000000</v>
      </c>
      <c r="Q814" s="72">
        <f t="shared" si="589"/>
        <v>0.580338184772618</v>
      </c>
      <c r="R814" s="120">
        <f t="shared" si="590"/>
        <v>1723133.2113564257</v>
      </c>
      <c r="S814" s="99">
        <f t="shared" si="583"/>
        <v>1</v>
      </c>
      <c r="V814" s="116" t="s">
        <v>929</v>
      </c>
      <c r="W814" s="116"/>
      <c r="X814" s="72">
        <f t="shared" si="562"/>
        <v>0.13986830861400029</v>
      </c>
      <c r="Y814" s="71">
        <f t="shared" si="563"/>
        <v>1398.7705038328866</v>
      </c>
      <c r="Z814" s="72">
        <f t="shared" si="564"/>
        <v>0.31248046997062684</v>
      </c>
      <c r="AA814" s="71">
        <f t="shared" si="565"/>
        <v>3125</v>
      </c>
      <c r="AB814" s="72">
        <f t="shared" si="566"/>
        <v>0.62496093994125368</v>
      </c>
      <c r="AC814" s="71">
        <f t="shared" si="567"/>
        <v>6250</v>
      </c>
      <c r="AD814" s="71">
        <f t="shared" si="568"/>
        <v>10773.770503832886</v>
      </c>
      <c r="AE814" s="72">
        <f t="shared" si="569"/>
        <v>1.2971822584930895E-4</v>
      </c>
      <c r="AG814" s="116" t="s">
        <v>1821</v>
      </c>
      <c r="AH814" s="116"/>
      <c r="AI814" s="82">
        <f t="shared" si="550"/>
        <v>0.13986830861400029</v>
      </c>
      <c r="AJ814" s="71">
        <f t="shared" si="551"/>
        <v>1398.7705038328866</v>
      </c>
      <c r="AK814" s="117">
        <f t="shared" si="552"/>
        <v>0.31248046997062684</v>
      </c>
      <c r="AL814" s="118">
        <f t="shared" si="553"/>
        <v>3125</v>
      </c>
      <c r="AM814" s="82">
        <f t="shared" si="554"/>
        <v>0.62496093994125368</v>
      </c>
      <c r="AN814" s="71">
        <f t="shared" si="555"/>
        <v>6250</v>
      </c>
      <c r="AO814" s="71">
        <f t="shared" si="556"/>
        <v>10773.770503832886</v>
      </c>
      <c r="AP814" s="72">
        <f t="shared" si="570"/>
        <v>1.2971822584928461E-4</v>
      </c>
      <c r="AR814" s="116" t="s">
        <v>929</v>
      </c>
      <c r="AS814" s="116"/>
      <c r="AT814" s="25">
        <f t="shared" si="578"/>
        <v>0.69243254727965053</v>
      </c>
      <c r="AU814" s="48">
        <f t="shared" si="557"/>
        <v>7460.1093537753695</v>
      </c>
      <c r="AV814" s="25">
        <f t="shared" si="579"/>
        <v>0.309393385736912</v>
      </c>
      <c r="AW814" s="48">
        <f t="shared" si="558"/>
        <v>3333.333333333333</v>
      </c>
      <c r="AX814" s="25">
        <f t="shared" si="580"/>
        <v>0.309393385736912</v>
      </c>
      <c r="AY814" s="48">
        <f t="shared" si="559"/>
        <v>3333.333333333333</v>
      </c>
      <c r="AZ814" s="48">
        <f t="shared" si="560"/>
        <v>14126.776020442034</v>
      </c>
      <c r="BA814" s="25">
        <f t="shared" si="581"/>
        <v>5.2783384196828395E-4</v>
      </c>
      <c r="BC814" s="116" t="s">
        <v>1821</v>
      </c>
      <c r="BD814" s="116"/>
      <c r="BE814" s="56">
        <f t="shared" si="571"/>
        <v>0.33333333333333331</v>
      </c>
      <c r="BF814" s="48">
        <f t="shared" si="572"/>
        <v>4708.9253401473443</v>
      </c>
      <c r="BG814" s="56">
        <f t="shared" si="573"/>
        <v>0.33333333333333331</v>
      </c>
      <c r="BH814" s="48">
        <f t="shared" si="574"/>
        <v>3334.4444444444439</v>
      </c>
      <c r="BI814" s="56">
        <f t="shared" si="575"/>
        <v>0.33333333333333331</v>
      </c>
      <c r="BJ814" s="48">
        <f t="shared" si="576"/>
        <v>3334.4444444444439</v>
      </c>
      <c r="BK814" s="48">
        <f t="shared" si="561"/>
        <v>14126.776020442034</v>
      </c>
      <c r="BL814" s="51">
        <f t="shared" si="577"/>
        <v>5.2783384196830596E-4</v>
      </c>
    </row>
    <row r="815" spans="2:64" x14ac:dyDescent="0.2">
      <c r="B815" s="94">
        <v>44726</v>
      </c>
      <c r="C815" s="120">
        <f t="shared" si="582"/>
        <v>223.35634456778206</v>
      </c>
      <c r="D815" s="72">
        <f t="shared" si="591"/>
        <v>9.9999999999993952E-4</v>
      </c>
      <c r="E815" s="22">
        <v>1000</v>
      </c>
      <c r="F815" s="96">
        <f t="shared" si="584"/>
        <v>223356.34456778207</v>
      </c>
      <c r="G815" s="72">
        <f t="shared" si="585"/>
        <v>0.12960543260355123</v>
      </c>
      <c r="H815" s="21">
        <v>100</v>
      </c>
      <c r="I815" s="72">
        <f t="shared" si="592"/>
        <v>0</v>
      </c>
      <c r="J815" s="22">
        <v>5000</v>
      </c>
      <c r="K815" s="96">
        <f t="shared" si="586"/>
        <v>500000</v>
      </c>
      <c r="L815" s="72">
        <f t="shared" si="587"/>
        <v>0.29013152246548296</v>
      </c>
      <c r="M815" s="21">
        <v>100</v>
      </c>
      <c r="N815" s="72">
        <f t="shared" si="593"/>
        <v>0</v>
      </c>
      <c r="O815" s="22">
        <v>10000</v>
      </c>
      <c r="P815" s="96">
        <f t="shared" si="588"/>
        <v>1000000</v>
      </c>
      <c r="Q815" s="72">
        <f t="shared" si="589"/>
        <v>0.58026304493096592</v>
      </c>
      <c r="R815" s="120">
        <f t="shared" si="590"/>
        <v>1723356.344567782</v>
      </c>
      <c r="S815" s="99">
        <f t="shared" si="583"/>
        <v>1</v>
      </c>
      <c r="V815" s="116" t="s">
        <v>930</v>
      </c>
      <c r="W815" s="116"/>
      <c r="X815" s="72">
        <f t="shared" si="562"/>
        <v>0.14000817692261427</v>
      </c>
      <c r="Y815" s="71">
        <f t="shared" si="563"/>
        <v>1400.1692743367194</v>
      </c>
      <c r="Z815" s="72">
        <f t="shared" si="564"/>
        <v>0.31248046997062684</v>
      </c>
      <c r="AA815" s="71">
        <f t="shared" si="565"/>
        <v>3125</v>
      </c>
      <c r="AB815" s="72">
        <f t="shared" si="566"/>
        <v>0.62496093994125368</v>
      </c>
      <c r="AC815" s="71">
        <f t="shared" si="567"/>
        <v>6250</v>
      </c>
      <c r="AD815" s="71">
        <f t="shared" si="568"/>
        <v>10775.16927433672</v>
      </c>
      <c r="AE815" s="72">
        <f t="shared" si="569"/>
        <v>1.2983110261507397E-4</v>
      </c>
      <c r="AG815" s="116" t="s">
        <v>1822</v>
      </c>
      <c r="AH815" s="116"/>
      <c r="AI815" s="82">
        <f t="shared" si="550"/>
        <v>0.14000817692261427</v>
      </c>
      <c r="AJ815" s="71">
        <f t="shared" si="551"/>
        <v>1400.1692743367194</v>
      </c>
      <c r="AK815" s="117">
        <f t="shared" si="552"/>
        <v>0.31248046997062684</v>
      </c>
      <c r="AL815" s="118">
        <f t="shared" si="553"/>
        <v>3125</v>
      </c>
      <c r="AM815" s="82">
        <f t="shared" si="554"/>
        <v>0.62496093994125368</v>
      </c>
      <c r="AN815" s="71">
        <f t="shared" si="555"/>
        <v>6250</v>
      </c>
      <c r="AO815" s="71">
        <f t="shared" si="556"/>
        <v>10775.16927433672</v>
      </c>
      <c r="AP815" s="72">
        <f t="shared" si="570"/>
        <v>1.2983110261499675E-4</v>
      </c>
      <c r="AR815" s="116" t="s">
        <v>930</v>
      </c>
      <c r="AS815" s="116"/>
      <c r="AT815" s="25">
        <f t="shared" si="578"/>
        <v>0.69303500232842707</v>
      </c>
      <c r="AU815" s="48">
        <f t="shared" si="557"/>
        <v>7467.5694631291444</v>
      </c>
      <c r="AV815" s="25">
        <f t="shared" si="579"/>
        <v>0.30935322206699356</v>
      </c>
      <c r="AW815" s="48">
        <f t="shared" si="558"/>
        <v>3333.333333333333</v>
      </c>
      <c r="AX815" s="25">
        <f t="shared" si="580"/>
        <v>0.30935322206699356</v>
      </c>
      <c r="AY815" s="48">
        <f t="shared" si="559"/>
        <v>3333.333333333333</v>
      </c>
      <c r="AZ815" s="48">
        <f t="shared" si="560"/>
        <v>14134.236129795809</v>
      </c>
      <c r="BA815" s="25">
        <f t="shared" si="581"/>
        <v>5.2808293576537256E-4</v>
      </c>
      <c r="BC815" s="116" t="s">
        <v>1822</v>
      </c>
      <c r="BD815" s="116"/>
      <c r="BE815" s="56">
        <f t="shared" si="571"/>
        <v>0.33333333333333331</v>
      </c>
      <c r="BF815" s="48">
        <f t="shared" si="572"/>
        <v>4711.4120432652689</v>
      </c>
      <c r="BG815" s="56">
        <f t="shared" si="573"/>
        <v>0.33333333333333331</v>
      </c>
      <c r="BH815" s="48">
        <f t="shared" si="574"/>
        <v>3334.4444444444439</v>
      </c>
      <c r="BI815" s="56">
        <f t="shared" si="575"/>
        <v>0.33333333333333331</v>
      </c>
      <c r="BJ815" s="48">
        <f t="shared" si="576"/>
        <v>3334.4444444444439</v>
      </c>
      <c r="BK815" s="48">
        <f t="shared" si="561"/>
        <v>14134.236129795809</v>
      </c>
      <c r="BL815" s="51">
        <f t="shared" si="577"/>
        <v>5.280829357654504E-4</v>
      </c>
    </row>
    <row r="816" spans="2:64" x14ac:dyDescent="0.2">
      <c r="B816" s="94">
        <v>44727</v>
      </c>
      <c r="C816" s="120">
        <f t="shared" si="582"/>
        <v>223.57970091234984</v>
      </c>
      <c r="D816" s="72">
        <f t="shared" si="591"/>
        <v>9.999999999999727E-4</v>
      </c>
      <c r="E816" s="22">
        <v>1000</v>
      </c>
      <c r="F816" s="96">
        <f t="shared" si="584"/>
        <v>223579.70091234983</v>
      </c>
      <c r="G816" s="72">
        <f t="shared" si="585"/>
        <v>0.12971822584937698</v>
      </c>
      <c r="H816" s="21">
        <v>100</v>
      </c>
      <c r="I816" s="72">
        <f t="shared" si="592"/>
        <v>0</v>
      </c>
      <c r="J816" s="22">
        <v>5000</v>
      </c>
      <c r="K816" s="96">
        <f t="shared" si="586"/>
        <v>500000</v>
      </c>
      <c r="L816" s="72">
        <f t="shared" si="587"/>
        <v>0.29009392471687434</v>
      </c>
      <c r="M816" s="21">
        <v>100</v>
      </c>
      <c r="N816" s="72">
        <f t="shared" si="593"/>
        <v>0</v>
      </c>
      <c r="O816" s="22">
        <v>10000</v>
      </c>
      <c r="P816" s="96">
        <f t="shared" si="588"/>
        <v>1000000</v>
      </c>
      <c r="Q816" s="72">
        <f t="shared" si="589"/>
        <v>0.58018784943374868</v>
      </c>
      <c r="R816" s="120">
        <f t="shared" si="590"/>
        <v>1723579.7009123499</v>
      </c>
      <c r="S816" s="99">
        <f t="shared" si="583"/>
        <v>1</v>
      </c>
      <c r="V816" s="116" t="s">
        <v>931</v>
      </c>
      <c r="W816" s="116"/>
      <c r="X816" s="72">
        <f t="shared" si="562"/>
        <v>0.14014818509953686</v>
      </c>
      <c r="Y816" s="71">
        <f t="shared" si="563"/>
        <v>1401.5694436110559</v>
      </c>
      <c r="Z816" s="72">
        <f t="shared" si="564"/>
        <v>0.31248046997062684</v>
      </c>
      <c r="AA816" s="71">
        <f t="shared" si="565"/>
        <v>3125</v>
      </c>
      <c r="AB816" s="72">
        <f t="shared" si="566"/>
        <v>0.62496093994125368</v>
      </c>
      <c r="AC816" s="71">
        <f t="shared" si="567"/>
        <v>6250</v>
      </c>
      <c r="AD816" s="71">
        <f t="shared" si="568"/>
        <v>10776.569443611057</v>
      </c>
      <c r="AE816" s="72">
        <f t="shared" si="569"/>
        <v>1.2994406293658837E-4</v>
      </c>
      <c r="AG816" s="116" t="s">
        <v>1823</v>
      </c>
      <c r="AH816" s="116"/>
      <c r="AI816" s="82">
        <f t="shared" si="550"/>
        <v>0.14014818509953686</v>
      </c>
      <c r="AJ816" s="71">
        <f t="shared" si="551"/>
        <v>1401.5694436110559</v>
      </c>
      <c r="AK816" s="117">
        <f t="shared" si="552"/>
        <v>0.31248046997062684</v>
      </c>
      <c r="AL816" s="118">
        <f t="shared" si="553"/>
        <v>3125</v>
      </c>
      <c r="AM816" s="82">
        <f t="shared" si="554"/>
        <v>0.62496093994125368</v>
      </c>
      <c r="AN816" s="71">
        <f t="shared" si="555"/>
        <v>6250</v>
      </c>
      <c r="AO816" s="71">
        <f t="shared" si="556"/>
        <v>10776.569443611057</v>
      </c>
      <c r="AP816" s="72">
        <f t="shared" si="570"/>
        <v>1.2994406293653782E-4</v>
      </c>
      <c r="AR816" s="116" t="s">
        <v>931</v>
      </c>
      <c r="AS816" s="116"/>
      <c r="AT816" s="25">
        <f t="shared" si="578"/>
        <v>0.69363790320340635</v>
      </c>
      <c r="AU816" s="48">
        <f t="shared" si="557"/>
        <v>7475.0370325922731</v>
      </c>
      <c r="AV816" s="25">
        <f t="shared" si="579"/>
        <v>0.30931302867532823</v>
      </c>
      <c r="AW816" s="48">
        <f t="shared" si="558"/>
        <v>3333.333333333333</v>
      </c>
      <c r="AX816" s="25">
        <f t="shared" si="580"/>
        <v>0.30931302867532823</v>
      </c>
      <c r="AY816" s="48">
        <f t="shared" si="559"/>
        <v>3333.333333333333</v>
      </c>
      <c r="AZ816" s="48">
        <f t="shared" si="560"/>
        <v>14141.703699258938</v>
      </c>
      <c r="BA816" s="25">
        <f t="shared" si="581"/>
        <v>5.2833201557935916E-4</v>
      </c>
      <c r="BC816" s="116" t="s">
        <v>1823</v>
      </c>
      <c r="BD816" s="116"/>
      <c r="BE816" s="56">
        <f t="shared" si="571"/>
        <v>0.33333333333333331</v>
      </c>
      <c r="BF816" s="48">
        <f t="shared" si="572"/>
        <v>4713.9012330863125</v>
      </c>
      <c r="BG816" s="56">
        <f t="shared" si="573"/>
        <v>0.33333333333333331</v>
      </c>
      <c r="BH816" s="48">
        <f t="shared" si="574"/>
        <v>3334.4444444444439</v>
      </c>
      <c r="BI816" s="56">
        <f t="shared" si="575"/>
        <v>0.33333333333333331</v>
      </c>
      <c r="BJ816" s="48">
        <f t="shared" si="576"/>
        <v>3334.4444444444439</v>
      </c>
      <c r="BK816" s="48">
        <f t="shared" si="561"/>
        <v>14141.703699258938</v>
      </c>
      <c r="BL816" s="51">
        <f t="shared" si="577"/>
        <v>5.2833201557933585E-4</v>
      </c>
    </row>
    <row r="817" spans="2:64" x14ac:dyDescent="0.2">
      <c r="B817" s="94">
        <v>44728</v>
      </c>
      <c r="C817" s="120">
        <f t="shared" si="582"/>
        <v>223.80328061326219</v>
      </c>
      <c r="D817" s="72">
        <f t="shared" si="591"/>
        <v>1.0000000000000143E-3</v>
      </c>
      <c r="E817" s="22">
        <v>1000</v>
      </c>
      <c r="F817" s="96">
        <f t="shared" si="584"/>
        <v>223803.28061326218</v>
      </c>
      <c r="G817" s="72">
        <f t="shared" si="585"/>
        <v>0.12983110261493508</v>
      </c>
      <c r="H817" s="21">
        <v>100</v>
      </c>
      <c r="I817" s="72">
        <f t="shared" si="592"/>
        <v>0</v>
      </c>
      <c r="J817" s="22">
        <v>5000</v>
      </c>
      <c r="K817" s="96">
        <f t="shared" si="586"/>
        <v>500000</v>
      </c>
      <c r="L817" s="72">
        <f t="shared" si="587"/>
        <v>0.29005629912835496</v>
      </c>
      <c r="M817" s="21">
        <v>100</v>
      </c>
      <c r="N817" s="72">
        <f t="shared" si="593"/>
        <v>0</v>
      </c>
      <c r="O817" s="22">
        <v>10000</v>
      </c>
      <c r="P817" s="96">
        <f t="shared" si="588"/>
        <v>1000000</v>
      </c>
      <c r="Q817" s="72">
        <f t="shared" si="589"/>
        <v>0.58011259825670991</v>
      </c>
      <c r="R817" s="120">
        <f t="shared" si="590"/>
        <v>1723803.2806132622</v>
      </c>
      <c r="S817" s="99">
        <f t="shared" si="583"/>
        <v>1</v>
      </c>
      <c r="V817" s="116" t="s">
        <v>932</v>
      </c>
      <c r="W817" s="116"/>
      <c r="X817" s="72">
        <f t="shared" si="562"/>
        <v>0.14028833328463641</v>
      </c>
      <c r="Y817" s="71">
        <f t="shared" si="563"/>
        <v>1402.9710130546671</v>
      </c>
      <c r="Z817" s="72">
        <f t="shared" si="564"/>
        <v>0.31248046997062684</v>
      </c>
      <c r="AA817" s="71">
        <f t="shared" si="565"/>
        <v>3125</v>
      </c>
      <c r="AB817" s="72">
        <f t="shared" si="566"/>
        <v>0.62496093994125368</v>
      </c>
      <c r="AC817" s="71">
        <f t="shared" si="567"/>
        <v>6250</v>
      </c>
      <c r="AD817" s="71">
        <f t="shared" si="568"/>
        <v>10777.971013054666</v>
      </c>
      <c r="AE817" s="72">
        <f t="shared" si="569"/>
        <v>1.3005710685047922E-4</v>
      </c>
      <c r="AG817" s="116" t="s">
        <v>1824</v>
      </c>
      <c r="AH817" s="116"/>
      <c r="AI817" s="82">
        <f t="shared" si="550"/>
        <v>0.14028833328463641</v>
      </c>
      <c r="AJ817" s="71">
        <f t="shared" si="551"/>
        <v>1402.9710130546671</v>
      </c>
      <c r="AK817" s="117">
        <f t="shared" si="552"/>
        <v>0.31248046997062684</v>
      </c>
      <c r="AL817" s="118">
        <f t="shared" si="553"/>
        <v>3125</v>
      </c>
      <c r="AM817" s="82">
        <f t="shared" si="554"/>
        <v>0.62496093994125368</v>
      </c>
      <c r="AN817" s="71">
        <f t="shared" si="555"/>
        <v>6250</v>
      </c>
      <c r="AO817" s="71">
        <f t="shared" si="556"/>
        <v>10777.971013054666</v>
      </c>
      <c r="AP817" s="72">
        <f t="shared" si="570"/>
        <v>1.3005710685054517E-4</v>
      </c>
      <c r="AR817" s="116" t="s">
        <v>932</v>
      </c>
      <c r="AS817" s="116"/>
      <c r="AT817" s="25">
        <f t="shared" si="578"/>
        <v>0.69424125009816584</v>
      </c>
      <c r="AU817" s="48">
        <f t="shared" si="557"/>
        <v>7482.5120696248659</v>
      </c>
      <c r="AV817" s="25">
        <f t="shared" si="579"/>
        <v>0.30927280554901099</v>
      </c>
      <c r="AW817" s="48">
        <f t="shared" si="558"/>
        <v>3333.333333333333</v>
      </c>
      <c r="AX817" s="25">
        <f t="shared" si="580"/>
        <v>0.30927280554901099</v>
      </c>
      <c r="AY817" s="48">
        <f t="shared" si="559"/>
        <v>3333.333333333333</v>
      </c>
      <c r="AZ817" s="48">
        <f t="shared" si="560"/>
        <v>14149.178736291531</v>
      </c>
      <c r="BA817" s="25">
        <f t="shared" si="581"/>
        <v>5.2858108128686924E-4</v>
      </c>
      <c r="BC817" s="116" t="s">
        <v>1824</v>
      </c>
      <c r="BD817" s="116"/>
      <c r="BE817" s="56">
        <f t="shared" si="571"/>
        <v>0.33333333333333331</v>
      </c>
      <c r="BF817" s="48">
        <f t="shared" si="572"/>
        <v>4716.392912097177</v>
      </c>
      <c r="BG817" s="56">
        <f t="shared" si="573"/>
        <v>0.33333333333333331</v>
      </c>
      <c r="BH817" s="48">
        <f t="shared" si="574"/>
        <v>3334.4444444444439</v>
      </c>
      <c r="BI817" s="56">
        <f t="shared" si="575"/>
        <v>0.33333333333333331</v>
      </c>
      <c r="BJ817" s="48">
        <f t="shared" si="576"/>
        <v>3334.4444444444439</v>
      </c>
      <c r="BK817" s="48">
        <f t="shared" si="561"/>
        <v>14149.178736291531</v>
      </c>
      <c r="BL817" s="51">
        <f t="shared" si="577"/>
        <v>5.2858108128694958E-4</v>
      </c>
    </row>
    <row r="818" spans="2:64" x14ac:dyDescent="0.2">
      <c r="B818" s="94">
        <v>44729</v>
      </c>
      <c r="C818" s="120">
        <f t="shared" si="582"/>
        <v>224.02708389387544</v>
      </c>
      <c r="D818" s="72">
        <f t="shared" si="591"/>
        <v>9.9999999999996207E-4</v>
      </c>
      <c r="E818" s="22">
        <v>1000</v>
      </c>
      <c r="F818" s="96">
        <f t="shared" si="584"/>
        <v>224027.08389387545</v>
      </c>
      <c r="G818" s="72">
        <f t="shared" si="585"/>
        <v>0.1299440629365807</v>
      </c>
      <c r="H818" s="21">
        <v>100</v>
      </c>
      <c r="I818" s="72">
        <f t="shared" si="592"/>
        <v>0</v>
      </c>
      <c r="J818" s="22">
        <v>5000</v>
      </c>
      <c r="K818" s="96">
        <f t="shared" si="586"/>
        <v>500000</v>
      </c>
      <c r="L818" s="72">
        <f t="shared" si="587"/>
        <v>0.29001864568780639</v>
      </c>
      <c r="M818" s="21">
        <v>100</v>
      </c>
      <c r="N818" s="72">
        <f t="shared" si="593"/>
        <v>0</v>
      </c>
      <c r="O818" s="22">
        <v>10000</v>
      </c>
      <c r="P818" s="96">
        <f t="shared" si="588"/>
        <v>1000000</v>
      </c>
      <c r="Q818" s="72">
        <f t="shared" si="589"/>
        <v>0.58003729137561277</v>
      </c>
      <c r="R818" s="120">
        <f t="shared" si="590"/>
        <v>1724027.0838938756</v>
      </c>
      <c r="S818" s="99">
        <f t="shared" si="583"/>
        <v>0.99999999999999989</v>
      </c>
      <c r="V818" s="116" t="s">
        <v>933</v>
      </c>
      <c r="W818" s="116"/>
      <c r="X818" s="72">
        <f t="shared" si="562"/>
        <v>0.14042862161792108</v>
      </c>
      <c r="Y818" s="71">
        <f t="shared" si="563"/>
        <v>1404.3739840677219</v>
      </c>
      <c r="Z818" s="72">
        <f t="shared" si="564"/>
        <v>0.31248046997062684</v>
      </c>
      <c r="AA818" s="71">
        <f t="shared" si="565"/>
        <v>3125</v>
      </c>
      <c r="AB818" s="72">
        <f t="shared" si="566"/>
        <v>0.62496093994125368</v>
      </c>
      <c r="AC818" s="71">
        <f t="shared" si="567"/>
        <v>6250</v>
      </c>
      <c r="AD818" s="71">
        <f t="shared" si="568"/>
        <v>10779.373984067723</v>
      </c>
      <c r="AE818" s="72">
        <f t="shared" si="569"/>
        <v>1.3017023439355161E-4</v>
      </c>
      <c r="AG818" s="116" t="s">
        <v>1825</v>
      </c>
      <c r="AH818" s="116"/>
      <c r="AI818" s="82">
        <f t="shared" si="550"/>
        <v>0.14042862161792108</v>
      </c>
      <c r="AJ818" s="71">
        <f t="shared" si="551"/>
        <v>1404.3739840677219</v>
      </c>
      <c r="AK818" s="117">
        <f t="shared" si="552"/>
        <v>0.31248046997062684</v>
      </c>
      <c r="AL818" s="118">
        <f t="shared" si="553"/>
        <v>3125</v>
      </c>
      <c r="AM818" s="82">
        <f t="shared" si="554"/>
        <v>0.62496093994125368</v>
      </c>
      <c r="AN818" s="71">
        <f t="shared" si="555"/>
        <v>6250</v>
      </c>
      <c r="AO818" s="71">
        <f t="shared" si="556"/>
        <v>10779.373984067723</v>
      </c>
      <c r="AP818" s="72">
        <f t="shared" si="570"/>
        <v>1.3017023439365616E-4</v>
      </c>
      <c r="AR818" s="116" t="s">
        <v>933</v>
      </c>
      <c r="AS818" s="116"/>
      <c r="AT818" s="25">
        <f t="shared" si="578"/>
        <v>0.69484504320612273</v>
      </c>
      <c r="AU818" s="48">
        <f t="shared" si="557"/>
        <v>7489.9945816944919</v>
      </c>
      <c r="AV818" s="25">
        <f t="shared" si="579"/>
        <v>0.30923255267514715</v>
      </c>
      <c r="AW818" s="48">
        <f t="shared" si="558"/>
        <v>3333.333333333333</v>
      </c>
      <c r="AX818" s="25">
        <f t="shared" si="580"/>
        <v>0.30923255267514715</v>
      </c>
      <c r="AY818" s="48">
        <f t="shared" si="559"/>
        <v>3333.333333333333</v>
      </c>
      <c r="AZ818" s="48">
        <f t="shared" si="560"/>
        <v>14156.661248361157</v>
      </c>
      <c r="BA818" s="25">
        <f t="shared" si="581"/>
        <v>5.2883013276480131E-4</v>
      </c>
      <c r="BC818" s="116" t="s">
        <v>1825</v>
      </c>
      <c r="BD818" s="116"/>
      <c r="BE818" s="56">
        <f t="shared" si="571"/>
        <v>0.33333333333333331</v>
      </c>
      <c r="BF818" s="48">
        <f t="shared" si="572"/>
        <v>4718.8870827870523</v>
      </c>
      <c r="BG818" s="56">
        <f t="shared" si="573"/>
        <v>0.33333333333333331</v>
      </c>
      <c r="BH818" s="48">
        <f t="shared" si="574"/>
        <v>3334.4444444444439</v>
      </c>
      <c r="BI818" s="56">
        <f t="shared" si="575"/>
        <v>0.33333333333333331</v>
      </c>
      <c r="BJ818" s="48">
        <f t="shared" si="576"/>
        <v>3334.4444444444439</v>
      </c>
      <c r="BK818" s="48">
        <f t="shared" si="561"/>
        <v>14156.661248361157</v>
      </c>
      <c r="BL818" s="51">
        <f t="shared" si="577"/>
        <v>5.2883013276483481E-4</v>
      </c>
    </row>
    <row r="819" spans="2:64" x14ac:dyDescent="0.2">
      <c r="B819" s="94">
        <v>44730</v>
      </c>
      <c r="C819" s="120">
        <f t="shared" si="582"/>
        <v>224.25111097776932</v>
      </c>
      <c r="D819" s="72">
        <f t="shared" si="591"/>
        <v>9.9999999999998788E-4</v>
      </c>
      <c r="E819" s="22">
        <v>1000</v>
      </c>
      <c r="F819" s="96">
        <f t="shared" si="584"/>
        <v>224251.11097776931</v>
      </c>
      <c r="G819" s="72">
        <f t="shared" si="585"/>
        <v>0.13005710685063931</v>
      </c>
      <c r="H819" s="21">
        <v>100</v>
      </c>
      <c r="I819" s="72">
        <f t="shared" si="592"/>
        <v>0</v>
      </c>
      <c r="J819" s="22">
        <v>5000</v>
      </c>
      <c r="K819" s="96">
        <f t="shared" si="586"/>
        <v>500000</v>
      </c>
      <c r="L819" s="72">
        <f t="shared" si="587"/>
        <v>0.28998096438312021</v>
      </c>
      <c r="M819" s="21">
        <v>100</v>
      </c>
      <c r="N819" s="72">
        <f t="shared" si="593"/>
        <v>0</v>
      </c>
      <c r="O819" s="22">
        <v>10000</v>
      </c>
      <c r="P819" s="96">
        <f t="shared" si="588"/>
        <v>1000000</v>
      </c>
      <c r="Q819" s="72">
        <f t="shared" si="589"/>
        <v>0.57996192876624042</v>
      </c>
      <c r="R819" s="120">
        <f t="shared" si="590"/>
        <v>1724251.1109777694</v>
      </c>
      <c r="S819" s="99">
        <f t="shared" si="583"/>
        <v>1</v>
      </c>
      <c r="V819" s="116" t="s">
        <v>934</v>
      </c>
      <c r="W819" s="116"/>
      <c r="X819" s="72">
        <f t="shared" si="562"/>
        <v>0.140569050239539</v>
      </c>
      <c r="Y819" s="71">
        <f t="shared" si="563"/>
        <v>1405.7783580517896</v>
      </c>
      <c r="Z819" s="72">
        <f t="shared" si="564"/>
        <v>0.31248046997062684</v>
      </c>
      <c r="AA819" s="71">
        <f t="shared" si="565"/>
        <v>3125</v>
      </c>
      <c r="AB819" s="72">
        <f t="shared" si="566"/>
        <v>0.62496093994125368</v>
      </c>
      <c r="AC819" s="71">
        <f t="shared" si="567"/>
        <v>6250</v>
      </c>
      <c r="AD819" s="71">
        <f t="shared" si="568"/>
        <v>10780.77835805179</v>
      </c>
      <c r="AE819" s="72">
        <f t="shared" si="569"/>
        <v>1.3028344560110059E-4</v>
      </c>
      <c r="AG819" s="116" t="s">
        <v>1826</v>
      </c>
      <c r="AH819" s="116"/>
      <c r="AI819" s="82">
        <f t="shared" si="550"/>
        <v>0.140569050239539</v>
      </c>
      <c r="AJ819" s="71">
        <f t="shared" si="551"/>
        <v>1405.7783580517896</v>
      </c>
      <c r="AK819" s="117">
        <f t="shared" si="552"/>
        <v>0.31248046997062684</v>
      </c>
      <c r="AL819" s="118">
        <f t="shared" si="553"/>
        <v>3125</v>
      </c>
      <c r="AM819" s="82">
        <f t="shared" si="554"/>
        <v>0.62496093994125368</v>
      </c>
      <c r="AN819" s="71">
        <f t="shared" si="555"/>
        <v>6250</v>
      </c>
      <c r="AO819" s="71">
        <f t="shared" si="556"/>
        <v>10780.77835805179</v>
      </c>
      <c r="AP819" s="72">
        <f t="shared" si="570"/>
        <v>1.3028344560117588E-4</v>
      </c>
      <c r="AR819" s="116" t="s">
        <v>934</v>
      </c>
      <c r="AS819" s="116"/>
      <c r="AT819" s="25">
        <f t="shared" si="578"/>
        <v>0.69544928272053508</v>
      </c>
      <c r="AU819" s="48">
        <f t="shared" si="557"/>
        <v>7497.4845762761852</v>
      </c>
      <c r="AV819" s="25">
        <f t="shared" si="579"/>
        <v>0.30919227004085303</v>
      </c>
      <c r="AW819" s="48">
        <f t="shared" si="558"/>
        <v>3333.333333333333</v>
      </c>
      <c r="AX819" s="25">
        <f t="shared" si="580"/>
        <v>0.30919227004085303</v>
      </c>
      <c r="AY819" s="48">
        <f t="shared" si="559"/>
        <v>3333.333333333333</v>
      </c>
      <c r="AZ819" s="48">
        <f t="shared" si="560"/>
        <v>14164.151242942851</v>
      </c>
      <c r="BA819" s="25">
        <f t="shared" si="581"/>
        <v>5.2907916988981197E-4</v>
      </c>
      <c r="BC819" s="116" t="s">
        <v>1826</v>
      </c>
      <c r="BD819" s="116"/>
      <c r="BE819" s="56">
        <f t="shared" si="571"/>
        <v>0.33333333333333331</v>
      </c>
      <c r="BF819" s="48">
        <f t="shared" si="572"/>
        <v>4721.3837476476165</v>
      </c>
      <c r="BG819" s="56">
        <f t="shared" si="573"/>
        <v>0.33333333333333331</v>
      </c>
      <c r="BH819" s="48">
        <f t="shared" si="574"/>
        <v>3334.4444444444439</v>
      </c>
      <c r="BI819" s="56">
        <f t="shared" si="575"/>
        <v>0.33333333333333331</v>
      </c>
      <c r="BJ819" s="48">
        <f t="shared" si="576"/>
        <v>3334.4444444444439</v>
      </c>
      <c r="BK819" s="48">
        <f t="shared" si="561"/>
        <v>14164.151242942851</v>
      </c>
      <c r="BL819" s="51">
        <f t="shared" si="577"/>
        <v>5.2907916988975678E-4</v>
      </c>
    </row>
    <row r="820" spans="2:64" x14ac:dyDescent="0.2">
      <c r="B820" s="94">
        <v>44731</v>
      </c>
      <c r="C820" s="120">
        <f t="shared" si="582"/>
        <v>224.47536208874709</v>
      </c>
      <c r="D820" s="72">
        <f t="shared" si="591"/>
        <v>1.000000000000026E-3</v>
      </c>
      <c r="E820" s="22">
        <v>1000</v>
      </c>
      <c r="F820" s="96">
        <f t="shared" si="584"/>
        <v>224475.36208874709</v>
      </c>
      <c r="G820" s="72">
        <f t="shared" si="585"/>
        <v>0.13017023439340669</v>
      </c>
      <c r="H820" s="21">
        <v>100</v>
      </c>
      <c r="I820" s="72">
        <f t="shared" si="592"/>
        <v>0</v>
      </c>
      <c r="J820" s="22">
        <v>5000</v>
      </c>
      <c r="K820" s="96">
        <f t="shared" si="586"/>
        <v>500000</v>
      </c>
      <c r="L820" s="72">
        <f t="shared" si="587"/>
        <v>0.28994325520219777</v>
      </c>
      <c r="M820" s="21">
        <v>100</v>
      </c>
      <c r="N820" s="72">
        <f t="shared" si="593"/>
        <v>0</v>
      </c>
      <c r="O820" s="22">
        <v>10000</v>
      </c>
      <c r="P820" s="96">
        <f t="shared" si="588"/>
        <v>1000000</v>
      </c>
      <c r="Q820" s="72">
        <f t="shared" si="589"/>
        <v>0.57988651040439554</v>
      </c>
      <c r="R820" s="120">
        <f t="shared" si="590"/>
        <v>1724475.3620887471</v>
      </c>
      <c r="S820" s="99">
        <f t="shared" si="583"/>
        <v>1</v>
      </c>
      <c r="V820" s="116" t="s">
        <v>935</v>
      </c>
      <c r="W820" s="116"/>
      <c r="X820" s="72">
        <f t="shared" si="562"/>
        <v>0.14070961928977851</v>
      </c>
      <c r="Y820" s="71">
        <f t="shared" si="563"/>
        <v>1407.1841364098414</v>
      </c>
      <c r="Z820" s="72">
        <f t="shared" si="564"/>
        <v>0.31248046997062684</v>
      </c>
      <c r="AA820" s="71">
        <f t="shared" si="565"/>
        <v>3125</v>
      </c>
      <c r="AB820" s="72">
        <f t="shared" si="566"/>
        <v>0.62496093994125368</v>
      </c>
      <c r="AC820" s="71">
        <f t="shared" si="567"/>
        <v>6250</v>
      </c>
      <c r="AD820" s="71">
        <f t="shared" si="568"/>
        <v>10782.184136409842</v>
      </c>
      <c r="AE820" s="72">
        <f t="shared" si="569"/>
        <v>1.30396740510118E-4</v>
      </c>
      <c r="AG820" s="116" t="s">
        <v>1827</v>
      </c>
      <c r="AH820" s="116"/>
      <c r="AI820" s="82">
        <f t="shared" si="550"/>
        <v>0.14070961928977851</v>
      </c>
      <c r="AJ820" s="71">
        <f t="shared" si="551"/>
        <v>1407.1841364098414</v>
      </c>
      <c r="AK820" s="117">
        <f t="shared" si="552"/>
        <v>0.31248046997062684</v>
      </c>
      <c r="AL820" s="118">
        <f t="shared" si="553"/>
        <v>3125</v>
      </c>
      <c r="AM820" s="82">
        <f t="shared" si="554"/>
        <v>0.62496093994125368</v>
      </c>
      <c r="AN820" s="71">
        <f t="shared" si="555"/>
        <v>6250</v>
      </c>
      <c r="AO820" s="71">
        <f t="shared" si="556"/>
        <v>10782.184136409842</v>
      </c>
      <c r="AP820" s="72">
        <f t="shared" si="570"/>
        <v>1.3039674051018579E-4</v>
      </c>
      <c r="AR820" s="116" t="s">
        <v>935</v>
      </c>
      <c r="AS820" s="116"/>
      <c r="AT820" s="25">
        <f t="shared" si="578"/>
        <v>0.69605396883450044</v>
      </c>
      <c r="AU820" s="48">
        <f t="shared" si="557"/>
        <v>7504.9820608524606</v>
      </c>
      <c r="AV820" s="25">
        <f t="shared" si="579"/>
        <v>0.30915195763325531</v>
      </c>
      <c r="AW820" s="48">
        <f t="shared" si="558"/>
        <v>3333.333333333333</v>
      </c>
      <c r="AX820" s="25">
        <f t="shared" si="580"/>
        <v>0.30915195763325531</v>
      </c>
      <c r="AY820" s="48">
        <f t="shared" si="559"/>
        <v>3333.333333333333</v>
      </c>
      <c r="AZ820" s="48">
        <f t="shared" si="560"/>
        <v>14171.648727519125</v>
      </c>
      <c r="BA820" s="25">
        <f t="shared" si="581"/>
        <v>5.2932819253883017E-4</v>
      </c>
      <c r="BC820" s="116" t="s">
        <v>1827</v>
      </c>
      <c r="BD820" s="116"/>
      <c r="BE820" s="56">
        <f t="shared" si="571"/>
        <v>0.33333333333333331</v>
      </c>
      <c r="BF820" s="48">
        <f t="shared" si="572"/>
        <v>4723.8829091730413</v>
      </c>
      <c r="BG820" s="56">
        <f t="shared" si="573"/>
        <v>0.33333333333333331</v>
      </c>
      <c r="BH820" s="48">
        <f t="shared" si="574"/>
        <v>3334.4444444444439</v>
      </c>
      <c r="BI820" s="56">
        <f t="shared" si="575"/>
        <v>0.33333333333333331</v>
      </c>
      <c r="BJ820" s="48">
        <f t="shared" si="576"/>
        <v>3334.4444444444439</v>
      </c>
      <c r="BK820" s="48">
        <f t="shared" si="561"/>
        <v>14171.648727519125</v>
      </c>
      <c r="BL820" s="51">
        <f t="shared" si="577"/>
        <v>5.2932819253892482E-4</v>
      </c>
    </row>
    <row r="821" spans="2:64" x14ac:dyDescent="0.2">
      <c r="B821" s="94">
        <v>44732</v>
      </c>
      <c r="C821" s="120">
        <f t="shared" si="582"/>
        <v>224.69983745083584</v>
      </c>
      <c r="D821" s="72">
        <f t="shared" si="591"/>
        <v>1.0000000000000291E-3</v>
      </c>
      <c r="E821" s="22">
        <v>1000</v>
      </c>
      <c r="F821" s="96">
        <f t="shared" si="584"/>
        <v>224699.83745083585</v>
      </c>
      <c r="G821" s="72">
        <f t="shared" si="585"/>
        <v>0.13028344560114863</v>
      </c>
      <c r="H821" s="21">
        <v>100</v>
      </c>
      <c r="I821" s="72">
        <f t="shared" si="592"/>
        <v>0</v>
      </c>
      <c r="J821" s="22">
        <v>5000</v>
      </c>
      <c r="K821" s="96">
        <f t="shared" si="586"/>
        <v>500000</v>
      </c>
      <c r="L821" s="72">
        <f t="shared" si="587"/>
        <v>0.28990551813295046</v>
      </c>
      <c r="M821" s="21">
        <v>100</v>
      </c>
      <c r="N821" s="72">
        <f t="shared" si="593"/>
        <v>0</v>
      </c>
      <c r="O821" s="22">
        <v>10000</v>
      </c>
      <c r="P821" s="96">
        <f t="shared" si="588"/>
        <v>1000000</v>
      </c>
      <c r="Q821" s="72">
        <f t="shared" si="589"/>
        <v>0.57981103626590091</v>
      </c>
      <c r="R821" s="120">
        <f t="shared" si="590"/>
        <v>1724699.8374508359</v>
      </c>
      <c r="S821" s="99">
        <f t="shared" si="583"/>
        <v>1</v>
      </c>
      <c r="V821" s="116" t="s">
        <v>936</v>
      </c>
      <c r="W821" s="116"/>
      <c r="X821" s="72">
        <f t="shared" si="562"/>
        <v>0.14085032890906829</v>
      </c>
      <c r="Y821" s="71">
        <f t="shared" si="563"/>
        <v>1408.5913205462512</v>
      </c>
      <c r="Z821" s="72">
        <f t="shared" si="564"/>
        <v>0.31248046997062684</v>
      </c>
      <c r="AA821" s="71">
        <f t="shared" si="565"/>
        <v>3125</v>
      </c>
      <c r="AB821" s="72">
        <f t="shared" si="566"/>
        <v>0.62496093994125368</v>
      </c>
      <c r="AC821" s="71">
        <f t="shared" si="567"/>
        <v>6250</v>
      </c>
      <c r="AD821" s="71">
        <f t="shared" si="568"/>
        <v>10783.591320546251</v>
      </c>
      <c r="AE821" s="72">
        <f t="shared" si="569"/>
        <v>1.3051011915642292E-4</v>
      </c>
      <c r="AG821" s="116" t="s">
        <v>1828</v>
      </c>
      <c r="AH821" s="116"/>
      <c r="AI821" s="82">
        <f t="shared" ref="AI821:AI884" si="594">X821</f>
        <v>0.14085032890906829</v>
      </c>
      <c r="AJ821" s="71">
        <f t="shared" ref="AJ821:AJ884" si="595">Y821</f>
        <v>1408.5913205462512</v>
      </c>
      <c r="AK821" s="117">
        <f t="shared" ref="AK821:AK884" si="596">Z821</f>
        <v>0.31248046997062684</v>
      </c>
      <c r="AL821" s="118">
        <f t="shared" ref="AL821:AL884" si="597">AA821</f>
        <v>3125</v>
      </c>
      <c r="AM821" s="82">
        <f t="shared" ref="AM821:AM884" si="598">AB821</f>
        <v>0.62496093994125368</v>
      </c>
      <c r="AN821" s="71">
        <f t="shared" ref="AN821:AN884" si="599">AC821</f>
        <v>6250</v>
      </c>
      <c r="AO821" s="71">
        <f t="shared" ref="AO821:AO884" si="600">AD821</f>
        <v>10783.591320546251</v>
      </c>
      <c r="AP821" s="72">
        <f t="shared" si="570"/>
        <v>1.3051011915643507E-4</v>
      </c>
      <c r="AR821" s="116" t="s">
        <v>936</v>
      </c>
      <c r="AS821" s="116"/>
      <c r="AT821" s="25">
        <f t="shared" si="578"/>
        <v>0.69665910174095524</v>
      </c>
      <c r="AU821" s="48">
        <f t="shared" ref="AU821:AU884" si="601">AU820*(1+D824)</f>
        <v>7512.4870429133125</v>
      </c>
      <c r="AV821" s="25">
        <f t="shared" si="579"/>
        <v>0.30911161543949167</v>
      </c>
      <c r="AW821" s="48">
        <f t="shared" ref="AW821:AW884" si="602">AW820*(1+I824)</f>
        <v>3333.333333333333</v>
      </c>
      <c r="AX821" s="25">
        <f t="shared" si="580"/>
        <v>0.30911161543949167</v>
      </c>
      <c r="AY821" s="48">
        <f t="shared" ref="AY821:AY884" si="603">AY820*(1+N824)</f>
        <v>3333.333333333333</v>
      </c>
      <c r="AZ821" s="48">
        <f t="shared" ref="AZ821:AZ884" si="604">AU821+AW821+AY821</f>
        <v>14179.153709579979</v>
      </c>
      <c r="BA821" s="25">
        <f t="shared" si="581"/>
        <v>5.2957720058931256E-4</v>
      </c>
      <c r="BC821" s="116" t="s">
        <v>1828</v>
      </c>
      <c r="BD821" s="116"/>
      <c r="BE821" s="56">
        <f t="shared" si="571"/>
        <v>0.33333333333333331</v>
      </c>
      <c r="BF821" s="48">
        <f t="shared" si="572"/>
        <v>4726.3845698599926</v>
      </c>
      <c r="BG821" s="56">
        <f t="shared" si="573"/>
        <v>0.33333333333333331</v>
      </c>
      <c r="BH821" s="48">
        <f t="shared" si="574"/>
        <v>3334.4444444444439</v>
      </c>
      <c r="BI821" s="56">
        <f t="shared" si="575"/>
        <v>0.33333333333333331</v>
      </c>
      <c r="BJ821" s="48">
        <f t="shared" si="576"/>
        <v>3334.4444444444439</v>
      </c>
      <c r="BK821" s="48">
        <f t="shared" ref="BK821:BK884" si="605">AZ821</f>
        <v>14179.153709579979</v>
      </c>
      <c r="BL821" s="51">
        <f t="shared" si="577"/>
        <v>5.2957720058932622E-4</v>
      </c>
    </row>
    <row r="822" spans="2:64" x14ac:dyDescent="0.2">
      <c r="B822" s="94">
        <v>44733</v>
      </c>
      <c r="C822" s="120">
        <f t="shared" si="582"/>
        <v>224.92453728828667</v>
      </c>
      <c r="D822" s="72">
        <f t="shared" si="591"/>
        <v>9.9999999999996511E-4</v>
      </c>
      <c r="E822" s="22">
        <v>1000</v>
      </c>
      <c r="F822" s="96">
        <f t="shared" si="584"/>
        <v>224924.53728828666</v>
      </c>
      <c r="G822" s="72">
        <f t="shared" si="585"/>
        <v>0.13039674051010094</v>
      </c>
      <c r="H822" s="21">
        <v>100</v>
      </c>
      <c r="I822" s="72">
        <f t="shared" si="592"/>
        <v>0</v>
      </c>
      <c r="J822" s="22">
        <v>5000</v>
      </c>
      <c r="K822" s="96">
        <f t="shared" si="586"/>
        <v>500000</v>
      </c>
      <c r="L822" s="72">
        <f t="shared" si="587"/>
        <v>0.28986775316329966</v>
      </c>
      <c r="M822" s="21">
        <v>100</v>
      </c>
      <c r="N822" s="72">
        <f t="shared" si="593"/>
        <v>0</v>
      </c>
      <c r="O822" s="22">
        <v>10000</v>
      </c>
      <c r="P822" s="96">
        <f t="shared" si="588"/>
        <v>1000000</v>
      </c>
      <c r="Q822" s="72">
        <f t="shared" si="589"/>
        <v>0.57973550632659931</v>
      </c>
      <c r="R822" s="120">
        <f t="shared" si="590"/>
        <v>1724924.5372882867</v>
      </c>
      <c r="S822" s="99">
        <f t="shared" si="583"/>
        <v>0.99999999999999989</v>
      </c>
      <c r="V822" s="116" t="s">
        <v>937</v>
      </c>
      <c r="W822" s="116"/>
      <c r="X822" s="72">
        <f t="shared" si="562"/>
        <v>0.14099117923797738</v>
      </c>
      <c r="Y822" s="71">
        <f t="shared" si="563"/>
        <v>1409.9999118667977</v>
      </c>
      <c r="Z822" s="72">
        <f t="shared" si="564"/>
        <v>0.31248046997062684</v>
      </c>
      <c r="AA822" s="71">
        <f t="shared" si="565"/>
        <v>3125</v>
      </c>
      <c r="AB822" s="72">
        <f t="shared" si="566"/>
        <v>0.62496093994125368</v>
      </c>
      <c r="AC822" s="71">
        <f t="shared" si="567"/>
        <v>6250</v>
      </c>
      <c r="AD822" s="71">
        <f t="shared" si="568"/>
        <v>10784.999911866798</v>
      </c>
      <c r="AE822" s="72">
        <f t="shared" si="569"/>
        <v>1.3062358157651781E-4</v>
      </c>
      <c r="AG822" s="116" t="s">
        <v>1829</v>
      </c>
      <c r="AH822" s="116"/>
      <c r="AI822" s="82">
        <f t="shared" si="594"/>
        <v>0.14099117923797738</v>
      </c>
      <c r="AJ822" s="71">
        <f t="shared" si="595"/>
        <v>1409.9999118667977</v>
      </c>
      <c r="AK822" s="117">
        <f t="shared" si="596"/>
        <v>0.31248046997062684</v>
      </c>
      <c r="AL822" s="118">
        <f t="shared" si="597"/>
        <v>3125</v>
      </c>
      <c r="AM822" s="82">
        <f t="shared" si="598"/>
        <v>0.62496093994125368</v>
      </c>
      <c r="AN822" s="71">
        <f t="shared" si="599"/>
        <v>6250</v>
      </c>
      <c r="AO822" s="71">
        <f t="shared" si="600"/>
        <v>10784.999911866798</v>
      </c>
      <c r="AP822" s="72">
        <f t="shared" si="570"/>
        <v>1.3062358157656107E-4</v>
      </c>
      <c r="AR822" s="116" t="s">
        <v>937</v>
      </c>
      <c r="AS822" s="116"/>
      <c r="AT822" s="25">
        <f t="shared" si="578"/>
        <v>0.69726468163267463</v>
      </c>
      <c r="AU822" s="48">
        <f t="shared" si="601"/>
        <v>7519.999529956227</v>
      </c>
      <c r="AV822" s="25">
        <f t="shared" si="579"/>
        <v>0.30907124344671039</v>
      </c>
      <c r="AW822" s="48">
        <f t="shared" si="602"/>
        <v>3333.333333333333</v>
      </c>
      <c r="AX822" s="25">
        <f t="shared" si="580"/>
        <v>0.30907124344671039</v>
      </c>
      <c r="AY822" s="48">
        <f t="shared" si="603"/>
        <v>3333.333333333333</v>
      </c>
      <c r="AZ822" s="48">
        <f t="shared" si="604"/>
        <v>14186.666196622893</v>
      </c>
      <c r="BA822" s="25">
        <f t="shared" si="581"/>
        <v>5.2982619391718977E-4</v>
      </c>
      <c r="BC822" s="116" t="s">
        <v>1829</v>
      </c>
      <c r="BD822" s="116"/>
      <c r="BE822" s="56">
        <f t="shared" si="571"/>
        <v>0.33333333333333331</v>
      </c>
      <c r="BF822" s="48">
        <f t="shared" si="572"/>
        <v>4728.8887322076307</v>
      </c>
      <c r="BG822" s="56">
        <f t="shared" si="573"/>
        <v>0.33333333333333331</v>
      </c>
      <c r="BH822" s="48">
        <f t="shared" si="574"/>
        <v>3334.4444444444439</v>
      </c>
      <c r="BI822" s="56">
        <f t="shared" si="575"/>
        <v>0.33333333333333331</v>
      </c>
      <c r="BJ822" s="48">
        <f t="shared" si="576"/>
        <v>3334.4444444444439</v>
      </c>
      <c r="BK822" s="48">
        <f t="shared" si="605"/>
        <v>14186.666196622893</v>
      </c>
      <c r="BL822" s="51">
        <f t="shared" si="577"/>
        <v>5.2982619391728214E-4</v>
      </c>
    </row>
    <row r="823" spans="2:64" x14ac:dyDescent="0.2">
      <c r="B823" s="94">
        <v>44734</v>
      </c>
      <c r="C823" s="120">
        <f t="shared" si="582"/>
        <v>225.14946182557495</v>
      </c>
      <c r="D823" s="72">
        <f t="shared" si="591"/>
        <v>9.9999999999994364E-4</v>
      </c>
      <c r="E823" s="22">
        <v>1000</v>
      </c>
      <c r="F823" s="96">
        <f t="shared" si="584"/>
        <v>225149.46182557495</v>
      </c>
      <c r="G823" s="72">
        <f t="shared" si="585"/>
        <v>0.13051011915646946</v>
      </c>
      <c r="H823" s="21">
        <v>100</v>
      </c>
      <c r="I823" s="72">
        <f t="shared" si="592"/>
        <v>0</v>
      </c>
      <c r="J823" s="22">
        <v>5000</v>
      </c>
      <c r="K823" s="96">
        <f t="shared" si="586"/>
        <v>500000</v>
      </c>
      <c r="L823" s="72">
        <f t="shared" si="587"/>
        <v>0.28982996028117686</v>
      </c>
      <c r="M823" s="21">
        <v>100</v>
      </c>
      <c r="N823" s="72">
        <f t="shared" si="593"/>
        <v>0</v>
      </c>
      <c r="O823" s="22">
        <v>10000</v>
      </c>
      <c r="P823" s="96">
        <f t="shared" si="588"/>
        <v>1000000</v>
      </c>
      <c r="Q823" s="72">
        <f t="shared" si="589"/>
        <v>0.57965992056235371</v>
      </c>
      <c r="R823" s="120">
        <f t="shared" si="590"/>
        <v>1725149.461825575</v>
      </c>
      <c r="S823" s="99">
        <f t="shared" si="583"/>
        <v>1</v>
      </c>
      <c r="V823" s="116" t="s">
        <v>938</v>
      </c>
      <c r="W823" s="116"/>
      <c r="X823" s="72">
        <f t="shared" si="562"/>
        <v>0.14113217041721537</v>
      </c>
      <c r="Y823" s="71">
        <f t="shared" si="563"/>
        <v>1411.4099117786645</v>
      </c>
      <c r="Z823" s="72">
        <f t="shared" si="564"/>
        <v>0.31248046997062684</v>
      </c>
      <c r="AA823" s="71">
        <f t="shared" si="565"/>
        <v>3125</v>
      </c>
      <c r="AB823" s="72">
        <f t="shared" si="566"/>
        <v>0.62496093994125368</v>
      </c>
      <c r="AC823" s="71">
        <f t="shared" si="567"/>
        <v>6250</v>
      </c>
      <c r="AD823" s="71">
        <f t="shared" si="568"/>
        <v>10786.409911778665</v>
      </c>
      <c r="AE823" s="72">
        <f t="shared" si="569"/>
        <v>1.3073712780606967E-4</v>
      </c>
      <c r="AG823" s="116" t="s">
        <v>1830</v>
      </c>
      <c r="AH823" s="116"/>
      <c r="AI823" s="82">
        <f t="shared" si="594"/>
        <v>0.14113217041721537</v>
      </c>
      <c r="AJ823" s="71">
        <f t="shared" si="595"/>
        <v>1411.4099117786645</v>
      </c>
      <c r="AK823" s="117">
        <f t="shared" si="596"/>
        <v>0.31248046997062684</v>
      </c>
      <c r="AL823" s="118">
        <f t="shared" si="597"/>
        <v>3125</v>
      </c>
      <c r="AM823" s="82">
        <f t="shared" si="598"/>
        <v>0.62496093994125368</v>
      </c>
      <c r="AN823" s="71">
        <f t="shared" si="599"/>
        <v>6250</v>
      </c>
      <c r="AO823" s="71">
        <f t="shared" si="600"/>
        <v>10786.409911778665</v>
      </c>
      <c r="AP823" s="72">
        <f t="shared" si="570"/>
        <v>1.3073712780609092E-4</v>
      </c>
      <c r="AR823" s="116" t="s">
        <v>938</v>
      </c>
      <c r="AS823" s="116"/>
      <c r="AT823" s="25">
        <f t="shared" si="578"/>
        <v>0.69787070870227164</v>
      </c>
      <c r="AU823" s="48">
        <f t="shared" si="601"/>
        <v>7527.5195294861842</v>
      </c>
      <c r="AV823" s="25">
        <f t="shared" si="579"/>
        <v>0.30903084164207056</v>
      </c>
      <c r="AW823" s="48">
        <f t="shared" si="602"/>
        <v>3333.333333333333</v>
      </c>
      <c r="AX823" s="25">
        <f t="shared" si="580"/>
        <v>0.30903084164207056</v>
      </c>
      <c r="AY823" s="48">
        <f t="shared" si="603"/>
        <v>3333.333333333333</v>
      </c>
      <c r="AZ823" s="48">
        <f t="shared" si="604"/>
        <v>14194.186196152848</v>
      </c>
      <c r="BA823" s="25">
        <f t="shared" si="581"/>
        <v>5.3007517239994726E-4</v>
      </c>
      <c r="BC823" s="116" t="s">
        <v>1830</v>
      </c>
      <c r="BD823" s="116"/>
      <c r="BE823" s="56">
        <f t="shared" si="571"/>
        <v>0.33333333333333331</v>
      </c>
      <c r="BF823" s="48">
        <f t="shared" si="572"/>
        <v>4731.3953987176155</v>
      </c>
      <c r="BG823" s="56">
        <f t="shared" si="573"/>
        <v>0.33333333333333331</v>
      </c>
      <c r="BH823" s="48">
        <f t="shared" si="574"/>
        <v>3334.4444444444439</v>
      </c>
      <c r="BI823" s="56">
        <f t="shared" si="575"/>
        <v>0.33333333333333331</v>
      </c>
      <c r="BJ823" s="48">
        <f t="shared" si="576"/>
        <v>3334.4444444444439</v>
      </c>
      <c r="BK823" s="48">
        <f t="shared" si="605"/>
        <v>14194.186196152848</v>
      </c>
      <c r="BL823" s="51">
        <f t="shared" si="577"/>
        <v>5.300751724000019E-4</v>
      </c>
    </row>
    <row r="824" spans="2:64" x14ac:dyDescent="0.2">
      <c r="B824" s="94">
        <v>44735</v>
      </c>
      <c r="C824" s="120">
        <f t="shared" si="582"/>
        <v>225.37461128740051</v>
      </c>
      <c r="D824" s="72">
        <f t="shared" si="591"/>
        <v>9.9999999999996142E-4</v>
      </c>
      <c r="E824" s="22">
        <v>1000</v>
      </c>
      <c r="F824" s="96">
        <f t="shared" si="584"/>
        <v>225374.6112874005</v>
      </c>
      <c r="G824" s="72">
        <f t="shared" si="585"/>
        <v>0.13062358157642973</v>
      </c>
      <c r="H824" s="21">
        <v>100</v>
      </c>
      <c r="I824" s="72">
        <f t="shared" si="592"/>
        <v>0</v>
      </c>
      <c r="J824" s="22">
        <v>5000</v>
      </c>
      <c r="K824" s="96">
        <f t="shared" si="586"/>
        <v>500000</v>
      </c>
      <c r="L824" s="72">
        <f t="shared" si="587"/>
        <v>0.28979213947452342</v>
      </c>
      <c r="M824" s="21">
        <v>100</v>
      </c>
      <c r="N824" s="72">
        <f t="shared" si="593"/>
        <v>0</v>
      </c>
      <c r="O824" s="22">
        <v>10000</v>
      </c>
      <c r="P824" s="96">
        <f t="shared" si="588"/>
        <v>1000000</v>
      </c>
      <c r="Q824" s="72">
        <f t="shared" si="589"/>
        <v>0.57958427894904685</v>
      </c>
      <c r="R824" s="120">
        <f t="shared" si="590"/>
        <v>1725374.6112874006</v>
      </c>
      <c r="S824" s="99">
        <f t="shared" si="583"/>
        <v>1</v>
      </c>
      <c r="V824" s="116" t="s">
        <v>939</v>
      </c>
      <c r="W824" s="116"/>
      <c r="X824" s="72">
        <f t="shared" si="562"/>
        <v>0.1412733025876326</v>
      </c>
      <c r="Y824" s="71">
        <f t="shared" si="563"/>
        <v>1412.8213216904433</v>
      </c>
      <c r="Z824" s="72">
        <f t="shared" si="564"/>
        <v>0.31248046997062684</v>
      </c>
      <c r="AA824" s="71">
        <f t="shared" si="565"/>
        <v>3125</v>
      </c>
      <c r="AB824" s="72">
        <f t="shared" si="566"/>
        <v>0.62496093994125368</v>
      </c>
      <c r="AC824" s="71">
        <f t="shared" si="567"/>
        <v>6250</v>
      </c>
      <c r="AD824" s="71">
        <f t="shared" si="568"/>
        <v>10787.821321690444</v>
      </c>
      <c r="AE824" s="72">
        <f t="shared" si="569"/>
        <v>1.3085075788176579E-4</v>
      </c>
      <c r="AG824" s="116" t="s">
        <v>1831</v>
      </c>
      <c r="AH824" s="116"/>
      <c r="AI824" s="82">
        <f t="shared" si="594"/>
        <v>0.1412733025876326</v>
      </c>
      <c r="AJ824" s="71">
        <f t="shared" si="595"/>
        <v>1412.8213216904433</v>
      </c>
      <c r="AK824" s="117">
        <f t="shared" si="596"/>
        <v>0.31248046997062684</v>
      </c>
      <c r="AL824" s="118">
        <f t="shared" si="597"/>
        <v>3125</v>
      </c>
      <c r="AM824" s="82">
        <f t="shared" si="598"/>
        <v>0.62496093994125368</v>
      </c>
      <c r="AN824" s="71">
        <f t="shared" si="599"/>
        <v>6250</v>
      </c>
      <c r="AO824" s="71">
        <f t="shared" si="600"/>
        <v>10787.821321690444</v>
      </c>
      <c r="AP824" s="72">
        <f t="shared" si="570"/>
        <v>1.3085075788166201E-4</v>
      </c>
      <c r="AR824" s="116" t="s">
        <v>939</v>
      </c>
      <c r="AS824" s="116"/>
      <c r="AT824" s="25">
        <f t="shared" si="578"/>
        <v>0.69847718314219676</v>
      </c>
      <c r="AU824" s="48">
        <f t="shared" si="601"/>
        <v>7535.0470490156713</v>
      </c>
      <c r="AV824" s="25">
        <f t="shared" si="579"/>
        <v>0.30899041001274224</v>
      </c>
      <c r="AW824" s="48">
        <f t="shared" si="602"/>
        <v>3333.333333333333</v>
      </c>
      <c r="AX824" s="25">
        <f t="shared" si="580"/>
        <v>0.30899041001274224</v>
      </c>
      <c r="AY824" s="48">
        <f t="shared" si="603"/>
        <v>3333.333333333333</v>
      </c>
      <c r="AZ824" s="48">
        <f t="shared" si="604"/>
        <v>14201.713715682337</v>
      </c>
      <c r="BA824" s="25">
        <f t="shared" si="581"/>
        <v>5.3032413591482723E-4</v>
      </c>
      <c r="BC824" s="116" t="s">
        <v>1831</v>
      </c>
      <c r="BD824" s="116"/>
      <c r="BE824" s="56">
        <f t="shared" si="571"/>
        <v>0.33333333333333331</v>
      </c>
      <c r="BF824" s="48">
        <f t="shared" si="572"/>
        <v>4733.9045718941125</v>
      </c>
      <c r="BG824" s="56">
        <f t="shared" si="573"/>
        <v>0.33333333333333331</v>
      </c>
      <c r="BH824" s="48">
        <f t="shared" si="574"/>
        <v>3334.4444444444439</v>
      </c>
      <c r="BI824" s="56">
        <f t="shared" si="575"/>
        <v>0.33333333333333331</v>
      </c>
      <c r="BJ824" s="48">
        <f t="shared" si="576"/>
        <v>3334.4444444444439</v>
      </c>
      <c r="BK824" s="48">
        <f t="shared" si="605"/>
        <v>14201.713715682337</v>
      </c>
      <c r="BL824" s="51">
        <f t="shared" si="577"/>
        <v>5.3032413591491689E-4</v>
      </c>
    </row>
    <row r="825" spans="2:64" x14ac:dyDescent="0.2">
      <c r="B825" s="94">
        <v>44736</v>
      </c>
      <c r="C825" s="120">
        <f t="shared" si="582"/>
        <v>225.59998589868792</v>
      </c>
      <c r="D825" s="72">
        <f t="shared" si="591"/>
        <v>1.0000000000000282E-3</v>
      </c>
      <c r="E825" s="22">
        <v>1000</v>
      </c>
      <c r="F825" s="96">
        <f t="shared" si="584"/>
        <v>225599.98589868791</v>
      </c>
      <c r="G825" s="72">
        <f t="shared" si="585"/>
        <v>0.13073712780612712</v>
      </c>
      <c r="H825" s="21">
        <v>100</v>
      </c>
      <c r="I825" s="72">
        <f t="shared" si="592"/>
        <v>0</v>
      </c>
      <c r="J825" s="22">
        <v>5000</v>
      </c>
      <c r="K825" s="96">
        <f t="shared" si="586"/>
        <v>500000</v>
      </c>
      <c r="L825" s="72">
        <f t="shared" si="587"/>
        <v>0.28975429073129094</v>
      </c>
      <c r="M825" s="21">
        <v>100</v>
      </c>
      <c r="N825" s="72">
        <f t="shared" si="593"/>
        <v>0</v>
      </c>
      <c r="O825" s="22">
        <v>10000</v>
      </c>
      <c r="P825" s="96">
        <f t="shared" si="588"/>
        <v>1000000</v>
      </c>
      <c r="Q825" s="72">
        <f t="shared" si="589"/>
        <v>0.57950858146258188</v>
      </c>
      <c r="R825" s="120">
        <f t="shared" si="590"/>
        <v>1725599.985898688</v>
      </c>
      <c r="S825" s="99">
        <f t="shared" si="583"/>
        <v>1</v>
      </c>
      <c r="V825" s="116" t="s">
        <v>940</v>
      </c>
      <c r="W825" s="116"/>
      <c r="X825" s="72">
        <f t="shared" si="562"/>
        <v>0.14141457589022025</v>
      </c>
      <c r="Y825" s="71">
        <f t="shared" si="563"/>
        <v>1414.2341430121339</v>
      </c>
      <c r="Z825" s="72">
        <f t="shared" si="564"/>
        <v>0.31248046997062684</v>
      </c>
      <c r="AA825" s="71">
        <f t="shared" si="565"/>
        <v>3125</v>
      </c>
      <c r="AB825" s="72">
        <f t="shared" si="566"/>
        <v>0.62496093994125368</v>
      </c>
      <c r="AC825" s="71">
        <f t="shared" si="567"/>
        <v>6250</v>
      </c>
      <c r="AD825" s="71">
        <f t="shared" si="568"/>
        <v>10789.234143012134</v>
      </c>
      <c r="AE825" s="72">
        <f t="shared" si="569"/>
        <v>1.3096447183912028E-4</v>
      </c>
      <c r="AG825" s="116" t="s">
        <v>1832</v>
      </c>
      <c r="AH825" s="116"/>
      <c r="AI825" s="82">
        <f t="shared" si="594"/>
        <v>0.14141457589022025</v>
      </c>
      <c r="AJ825" s="71">
        <f t="shared" si="595"/>
        <v>1414.2341430121339</v>
      </c>
      <c r="AK825" s="117">
        <f t="shared" si="596"/>
        <v>0.31248046997062684</v>
      </c>
      <c r="AL825" s="118">
        <f t="shared" si="597"/>
        <v>3125</v>
      </c>
      <c r="AM825" s="82">
        <f t="shared" si="598"/>
        <v>0.62496093994125368</v>
      </c>
      <c r="AN825" s="71">
        <f t="shared" si="599"/>
        <v>6250</v>
      </c>
      <c r="AO825" s="71">
        <f t="shared" si="600"/>
        <v>10789.234143012134</v>
      </c>
      <c r="AP825" s="72">
        <f t="shared" si="570"/>
        <v>1.3096447183902349E-4</v>
      </c>
      <c r="AR825" s="116" t="s">
        <v>940</v>
      </c>
      <c r="AS825" s="116"/>
      <c r="AT825" s="25">
        <f t="shared" si="578"/>
        <v>0.69908410514473762</v>
      </c>
      <c r="AU825" s="48">
        <f t="shared" si="601"/>
        <v>7542.5820960646879</v>
      </c>
      <c r="AV825" s="25">
        <f t="shared" si="579"/>
        <v>0.30894994854590618</v>
      </c>
      <c r="AW825" s="48">
        <f t="shared" si="602"/>
        <v>3333.333333333333</v>
      </c>
      <c r="AX825" s="25">
        <f t="shared" si="580"/>
        <v>0.30894994854590618</v>
      </c>
      <c r="AY825" s="48">
        <f t="shared" si="603"/>
        <v>3333.333333333333</v>
      </c>
      <c r="AZ825" s="48">
        <f t="shared" si="604"/>
        <v>14209.248762731353</v>
      </c>
      <c r="BA825" s="25">
        <f t="shared" si="581"/>
        <v>5.3057308433805954E-4</v>
      </c>
      <c r="BC825" s="116" t="s">
        <v>1832</v>
      </c>
      <c r="BD825" s="116"/>
      <c r="BE825" s="56">
        <f t="shared" si="571"/>
        <v>0.33333333333333331</v>
      </c>
      <c r="BF825" s="48">
        <f t="shared" si="572"/>
        <v>4736.4162542437844</v>
      </c>
      <c r="BG825" s="56">
        <f t="shared" si="573"/>
        <v>0.33333333333333331</v>
      </c>
      <c r="BH825" s="48">
        <f t="shared" si="574"/>
        <v>3334.4444444444439</v>
      </c>
      <c r="BI825" s="56">
        <f t="shared" si="575"/>
        <v>0.33333333333333331</v>
      </c>
      <c r="BJ825" s="48">
        <f t="shared" si="576"/>
        <v>3334.4444444444439</v>
      </c>
      <c r="BK825" s="48">
        <f t="shared" si="605"/>
        <v>14209.248762731353</v>
      </c>
      <c r="BL825" s="51">
        <f t="shared" si="577"/>
        <v>5.3057308433812622E-4</v>
      </c>
    </row>
    <row r="826" spans="2:64" x14ac:dyDescent="0.2">
      <c r="B826" s="94">
        <v>44737</v>
      </c>
      <c r="C826" s="120">
        <f t="shared" si="582"/>
        <v>225.82558588458662</v>
      </c>
      <c r="D826" s="72">
        <f t="shared" si="591"/>
        <v>1.0000000000000393E-3</v>
      </c>
      <c r="E826" s="22">
        <v>1000</v>
      </c>
      <c r="F826" s="96">
        <f t="shared" si="584"/>
        <v>225825.58588458662</v>
      </c>
      <c r="G826" s="72">
        <f t="shared" si="585"/>
        <v>0.13085075788167655</v>
      </c>
      <c r="H826" s="21">
        <v>100</v>
      </c>
      <c r="I826" s="72">
        <f t="shared" si="592"/>
        <v>0</v>
      </c>
      <c r="J826" s="22">
        <v>5000</v>
      </c>
      <c r="K826" s="96">
        <f t="shared" si="586"/>
        <v>500000</v>
      </c>
      <c r="L826" s="72">
        <f t="shared" si="587"/>
        <v>0.28971641403944115</v>
      </c>
      <c r="M826" s="21">
        <v>100</v>
      </c>
      <c r="N826" s="72">
        <f t="shared" si="593"/>
        <v>0</v>
      </c>
      <c r="O826" s="22">
        <v>10000</v>
      </c>
      <c r="P826" s="96">
        <f t="shared" si="588"/>
        <v>1000000</v>
      </c>
      <c r="Q826" s="72">
        <f t="shared" si="589"/>
        <v>0.5794328280788823</v>
      </c>
      <c r="R826" s="120">
        <f t="shared" si="590"/>
        <v>1725825.5858845867</v>
      </c>
      <c r="S826" s="99">
        <f t="shared" si="583"/>
        <v>1</v>
      </c>
      <c r="V826" s="116" t="s">
        <v>941</v>
      </c>
      <c r="W826" s="116"/>
      <c r="X826" s="72">
        <f t="shared" si="562"/>
        <v>0.14155599046611045</v>
      </c>
      <c r="Y826" s="71">
        <f t="shared" si="563"/>
        <v>1415.6483771551459</v>
      </c>
      <c r="Z826" s="72">
        <f t="shared" si="564"/>
        <v>0.31248046997062684</v>
      </c>
      <c r="AA826" s="71">
        <f t="shared" si="565"/>
        <v>3125</v>
      </c>
      <c r="AB826" s="72">
        <f t="shared" si="566"/>
        <v>0.62496093994125368</v>
      </c>
      <c r="AC826" s="71">
        <f t="shared" si="567"/>
        <v>6250</v>
      </c>
      <c r="AD826" s="71">
        <f t="shared" si="568"/>
        <v>10790.648377155147</v>
      </c>
      <c r="AE826" s="72">
        <f t="shared" si="569"/>
        <v>1.3107826971466677E-4</v>
      </c>
      <c r="AG826" s="116" t="s">
        <v>1833</v>
      </c>
      <c r="AH826" s="116"/>
      <c r="AI826" s="82">
        <f t="shared" si="594"/>
        <v>0.14155599046611045</v>
      </c>
      <c r="AJ826" s="71">
        <f t="shared" si="595"/>
        <v>1415.6483771551459</v>
      </c>
      <c r="AK826" s="117">
        <f t="shared" si="596"/>
        <v>0.31248046997062684</v>
      </c>
      <c r="AL826" s="118">
        <f t="shared" si="597"/>
        <v>3125</v>
      </c>
      <c r="AM826" s="82">
        <f t="shared" si="598"/>
        <v>0.62496093994125368</v>
      </c>
      <c r="AN826" s="71">
        <f t="shared" si="599"/>
        <v>6250</v>
      </c>
      <c r="AO826" s="71">
        <f t="shared" si="600"/>
        <v>10790.648377155147</v>
      </c>
      <c r="AP826" s="72">
        <f t="shared" si="570"/>
        <v>1.3107826971459069E-4</v>
      </c>
      <c r="AR826" s="116" t="s">
        <v>941</v>
      </c>
      <c r="AS826" s="116"/>
      <c r="AT826" s="25">
        <f t="shared" si="578"/>
        <v>0.699691474902018</v>
      </c>
      <c r="AU826" s="48">
        <f t="shared" si="601"/>
        <v>7550.1246781607515</v>
      </c>
      <c r="AV826" s="25">
        <f t="shared" si="579"/>
        <v>0.30890945722875413</v>
      </c>
      <c r="AW826" s="48">
        <f t="shared" si="602"/>
        <v>3333.333333333333</v>
      </c>
      <c r="AX826" s="25">
        <f t="shared" si="580"/>
        <v>0.30890945722875413</v>
      </c>
      <c r="AY826" s="48">
        <f t="shared" si="603"/>
        <v>3333.333333333333</v>
      </c>
      <c r="AZ826" s="48">
        <f t="shared" si="604"/>
        <v>14216.791344827416</v>
      </c>
      <c r="BA826" s="25">
        <f t="shared" si="581"/>
        <v>5.3082201754717012E-4</v>
      </c>
      <c r="BC826" s="116" t="s">
        <v>1833</v>
      </c>
      <c r="BD826" s="116"/>
      <c r="BE826" s="56">
        <f t="shared" si="571"/>
        <v>0.33333333333333331</v>
      </c>
      <c r="BF826" s="48">
        <f t="shared" si="572"/>
        <v>4738.9304482758052</v>
      </c>
      <c r="BG826" s="56">
        <f t="shared" si="573"/>
        <v>0.33333333333333331</v>
      </c>
      <c r="BH826" s="48">
        <f t="shared" si="574"/>
        <v>3334.4444444444439</v>
      </c>
      <c r="BI826" s="56">
        <f t="shared" si="575"/>
        <v>0.33333333333333331</v>
      </c>
      <c r="BJ826" s="48">
        <f t="shared" si="576"/>
        <v>3334.4444444444439</v>
      </c>
      <c r="BK826" s="48">
        <f t="shared" si="605"/>
        <v>14216.791344827416</v>
      </c>
      <c r="BL826" s="51">
        <f t="shared" si="577"/>
        <v>5.3082201754706126E-4</v>
      </c>
    </row>
    <row r="827" spans="2:64" x14ac:dyDescent="0.2">
      <c r="B827" s="94">
        <v>44738</v>
      </c>
      <c r="C827" s="120">
        <f t="shared" si="582"/>
        <v>226.05141147047121</v>
      </c>
      <c r="D827" s="72">
        <f t="shared" si="591"/>
        <v>1.0000000000000273E-3</v>
      </c>
      <c r="E827" s="22">
        <v>1000</v>
      </c>
      <c r="F827" s="96">
        <f t="shared" si="584"/>
        <v>226051.41147047121</v>
      </c>
      <c r="G827" s="72">
        <f t="shared" si="585"/>
        <v>0.13096447183916249</v>
      </c>
      <c r="H827" s="21">
        <v>100</v>
      </c>
      <c r="I827" s="72">
        <f t="shared" si="592"/>
        <v>0</v>
      </c>
      <c r="J827" s="22">
        <v>5000</v>
      </c>
      <c r="K827" s="96">
        <f t="shared" si="586"/>
        <v>500000</v>
      </c>
      <c r="L827" s="72">
        <f t="shared" si="587"/>
        <v>0.28967850938694584</v>
      </c>
      <c r="M827" s="21">
        <v>100</v>
      </c>
      <c r="N827" s="72">
        <f t="shared" si="593"/>
        <v>0</v>
      </c>
      <c r="O827" s="22">
        <v>10000</v>
      </c>
      <c r="P827" s="96">
        <f t="shared" si="588"/>
        <v>1000000</v>
      </c>
      <c r="Q827" s="72">
        <f t="shared" si="589"/>
        <v>0.57935701877389167</v>
      </c>
      <c r="R827" s="120">
        <f t="shared" si="590"/>
        <v>1726051.4114704712</v>
      </c>
      <c r="S827" s="99">
        <f t="shared" si="583"/>
        <v>1</v>
      </c>
      <c r="V827" s="116" t="s">
        <v>942</v>
      </c>
      <c r="W827" s="116"/>
      <c r="X827" s="72">
        <f t="shared" si="562"/>
        <v>0.14169754645657656</v>
      </c>
      <c r="Y827" s="71">
        <f t="shared" si="563"/>
        <v>1417.064025532301</v>
      </c>
      <c r="Z827" s="72">
        <f t="shared" si="564"/>
        <v>0.31248046997062684</v>
      </c>
      <c r="AA827" s="71">
        <f t="shared" si="565"/>
        <v>3125</v>
      </c>
      <c r="AB827" s="72">
        <f t="shared" si="566"/>
        <v>0.62496093994125368</v>
      </c>
      <c r="AC827" s="71">
        <f t="shared" si="567"/>
        <v>6250</v>
      </c>
      <c r="AD827" s="71">
        <f t="shared" si="568"/>
        <v>10792.064025532301</v>
      </c>
      <c r="AE827" s="72">
        <f t="shared" si="569"/>
        <v>1.3119215154410295E-4</v>
      </c>
      <c r="AG827" s="116" t="s">
        <v>1834</v>
      </c>
      <c r="AH827" s="116"/>
      <c r="AI827" s="82">
        <f t="shared" si="594"/>
        <v>0.14169754645657656</v>
      </c>
      <c r="AJ827" s="71">
        <f t="shared" si="595"/>
        <v>1417.064025532301</v>
      </c>
      <c r="AK827" s="117">
        <f t="shared" si="596"/>
        <v>0.31248046997062684</v>
      </c>
      <c r="AL827" s="118">
        <f t="shared" si="597"/>
        <v>3125</v>
      </c>
      <c r="AM827" s="82">
        <f t="shared" si="598"/>
        <v>0.62496093994125368</v>
      </c>
      <c r="AN827" s="71">
        <f t="shared" si="599"/>
        <v>6250</v>
      </c>
      <c r="AO827" s="71">
        <f t="shared" si="600"/>
        <v>10792.064025532301</v>
      </c>
      <c r="AP827" s="72">
        <f t="shared" si="570"/>
        <v>1.3119215154411279E-4</v>
      </c>
      <c r="AR827" s="116" t="s">
        <v>942</v>
      </c>
      <c r="AS827" s="116"/>
      <c r="AT827" s="25">
        <f t="shared" si="578"/>
        <v>0.7002992926059981</v>
      </c>
      <c r="AU827" s="48">
        <f t="shared" si="601"/>
        <v>7557.6748028389111</v>
      </c>
      <c r="AV827" s="25">
        <f t="shared" si="579"/>
        <v>0.30886893604848881</v>
      </c>
      <c r="AW827" s="48">
        <f t="shared" si="602"/>
        <v>3333.333333333333</v>
      </c>
      <c r="AX827" s="25">
        <f t="shared" si="580"/>
        <v>0.30886893604848881</v>
      </c>
      <c r="AY827" s="48">
        <f t="shared" si="603"/>
        <v>3333.333333333333</v>
      </c>
      <c r="AZ827" s="48">
        <f t="shared" si="604"/>
        <v>14224.341469505576</v>
      </c>
      <c r="BA827" s="25">
        <f t="shared" si="581"/>
        <v>5.310709354194405E-4</v>
      </c>
      <c r="BC827" s="116" t="s">
        <v>1834</v>
      </c>
      <c r="BD827" s="116"/>
      <c r="BE827" s="56">
        <f t="shared" si="571"/>
        <v>0.33333333333333331</v>
      </c>
      <c r="BF827" s="48">
        <f t="shared" si="572"/>
        <v>4741.4471565018584</v>
      </c>
      <c r="BG827" s="56">
        <f t="shared" si="573"/>
        <v>0.33333333333333331</v>
      </c>
      <c r="BH827" s="48">
        <f t="shared" si="574"/>
        <v>3334.4444444444439</v>
      </c>
      <c r="BI827" s="56">
        <f t="shared" si="575"/>
        <v>0.33333333333333331</v>
      </c>
      <c r="BJ827" s="48">
        <f t="shared" si="576"/>
        <v>3334.4444444444439</v>
      </c>
      <c r="BK827" s="48">
        <f t="shared" si="605"/>
        <v>14224.341469505576</v>
      </c>
      <c r="BL827" s="51">
        <f t="shared" si="577"/>
        <v>5.3107093541937545E-4</v>
      </c>
    </row>
    <row r="828" spans="2:64" x14ac:dyDescent="0.2">
      <c r="B828" s="94">
        <v>44739</v>
      </c>
      <c r="C828" s="120">
        <f t="shared" si="582"/>
        <v>226.27746288194169</v>
      </c>
      <c r="D828" s="72">
        <f t="shared" si="591"/>
        <v>1.0000000000000345E-3</v>
      </c>
      <c r="E828" s="22">
        <v>1000</v>
      </c>
      <c r="F828" s="96">
        <f t="shared" si="584"/>
        <v>226277.4628819417</v>
      </c>
      <c r="G828" s="72">
        <f t="shared" si="585"/>
        <v>0.1310782697146389</v>
      </c>
      <c r="H828" s="21">
        <v>100</v>
      </c>
      <c r="I828" s="72">
        <f t="shared" si="592"/>
        <v>0</v>
      </c>
      <c r="J828" s="22">
        <v>5000</v>
      </c>
      <c r="K828" s="96">
        <f t="shared" si="586"/>
        <v>500000</v>
      </c>
      <c r="L828" s="72">
        <f t="shared" si="587"/>
        <v>0.28964057676178701</v>
      </c>
      <c r="M828" s="21">
        <v>100</v>
      </c>
      <c r="N828" s="72">
        <f t="shared" si="593"/>
        <v>0</v>
      </c>
      <c r="O828" s="22">
        <v>10000</v>
      </c>
      <c r="P828" s="96">
        <f t="shared" si="588"/>
        <v>1000000</v>
      </c>
      <c r="Q828" s="72">
        <f t="shared" si="589"/>
        <v>0.57928115352357401</v>
      </c>
      <c r="R828" s="120">
        <f t="shared" si="590"/>
        <v>1726277.4628819418</v>
      </c>
      <c r="S828" s="99">
        <f t="shared" si="583"/>
        <v>0.99999999999999989</v>
      </c>
      <c r="V828" s="116" t="s">
        <v>943</v>
      </c>
      <c r="W828" s="116"/>
      <c r="X828" s="72">
        <f t="shared" si="562"/>
        <v>0.14183924400303313</v>
      </c>
      <c r="Y828" s="71">
        <f t="shared" si="563"/>
        <v>1418.4810895578332</v>
      </c>
      <c r="Z828" s="72">
        <f t="shared" si="564"/>
        <v>0.31248046997062684</v>
      </c>
      <c r="AA828" s="71">
        <f t="shared" si="565"/>
        <v>3125</v>
      </c>
      <c r="AB828" s="72">
        <f t="shared" si="566"/>
        <v>0.62496093994125368</v>
      </c>
      <c r="AC828" s="71">
        <f t="shared" si="567"/>
        <v>6250</v>
      </c>
      <c r="AD828" s="71">
        <f t="shared" si="568"/>
        <v>10793.481089557834</v>
      </c>
      <c r="AE828" s="72">
        <f t="shared" si="569"/>
        <v>1.3130611736363932E-4</v>
      </c>
      <c r="AG828" s="116" t="s">
        <v>1835</v>
      </c>
      <c r="AH828" s="116"/>
      <c r="AI828" s="82">
        <f t="shared" si="594"/>
        <v>0.14183924400303313</v>
      </c>
      <c r="AJ828" s="71">
        <f t="shared" si="595"/>
        <v>1418.4810895578332</v>
      </c>
      <c r="AK828" s="117">
        <f t="shared" si="596"/>
        <v>0.31248046997062684</v>
      </c>
      <c r="AL828" s="118">
        <f t="shared" si="597"/>
        <v>3125</v>
      </c>
      <c r="AM828" s="82">
        <f t="shared" si="598"/>
        <v>0.62496093994125368</v>
      </c>
      <c r="AN828" s="71">
        <f t="shared" si="599"/>
        <v>6250</v>
      </c>
      <c r="AO828" s="71">
        <f t="shared" si="600"/>
        <v>10793.481089557834</v>
      </c>
      <c r="AP828" s="72">
        <f t="shared" si="570"/>
        <v>1.3130611736356101E-4</v>
      </c>
      <c r="AR828" s="116" t="s">
        <v>943</v>
      </c>
      <c r="AS828" s="116"/>
      <c r="AT828" s="25">
        <f t="shared" si="578"/>
        <v>0.7009075584484733</v>
      </c>
      <c r="AU828" s="48">
        <f t="shared" si="601"/>
        <v>7565.232477641749</v>
      </c>
      <c r="AV828" s="25">
        <f t="shared" si="579"/>
        <v>0.30882838499232379</v>
      </c>
      <c r="AW828" s="48">
        <f t="shared" si="602"/>
        <v>3333.333333333333</v>
      </c>
      <c r="AX828" s="25">
        <f t="shared" si="580"/>
        <v>0.30882838499232379</v>
      </c>
      <c r="AY828" s="48">
        <f t="shared" si="603"/>
        <v>3333.333333333333</v>
      </c>
      <c r="AZ828" s="48">
        <f t="shared" si="604"/>
        <v>14231.899144308416</v>
      </c>
      <c r="BA828" s="25">
        <f t="shared" si="581"/>
        <v>5.3131983783165273E-4</v>
      </c>
      <c r="BC828" s="116" t="s">
        <v>1835</v>
      </c>
      <c r="BD828" s="116"/>
      <c r="BE828" s="56">
        <f t="shared" si="571"/>
        <v>0.33333333333333331</v>
      </c>
      <c r="BF828" s="48">
        <f t="shared" si="572"/>
        <v>4743.9663814361384</v>
      </c>
      <c r="BG828" s="56">
        <f t="shared" si="573"/>
        <v>0.33333333333333331</v>
      </c>
      <c r="BH828" s="48">
        <f t="shared" si="574"/>
        <v>3334.4444444444439</v>
      </c>
      <c r="BI828" s="56">
        <f t="shared" si="575"/>
        <v>0.33333333333333331</v>
      </c>
      <c r="BJ828" s="48">
        <f t="shared" si="576"/>
        <v>3334.4444444444439</v>
      </c>
      <c r="BK828" s="48">
        <f t="shared" si="605"/>
        <v>14231.899144308416</v>
      </c>
      <c r="BL828" s="51">
        <f t="shared" si="577"/>
        <v>5.3131983783161196E-4</v>
      </c>
    </row>
    <row r="829" spans="2:64" x14ac:dyDescent="0.2">
      <c r="B829" s="94">
        <v>44740</v>
      </c>
      <c r="C829" s="120">
        <f t="shared" si="582"/>
        <v>226.50374034482363</v>
      </c>
      <c r="D829" s="72">
        <f t="shared" si="591"/>
        <v>9.9999999999998636E-4</v>
      </c>
      <c r="E829" s="22">
        <v>1000</v>
      </c>
      <c r="F829" s="96">
        <f t="shared" si="584"/>
        <v>226503.74034482363</v>
      </c>
      <c r="G829" s="72">
        <f t="shared" si="585"/>
        <v>0.131192151544129</v>
      </c>
      <c r="H829" s="21">
        <v>100</v>
      </c>
      <c r="I829" s="72">
        <f t="shared" si="592"/>
        <v>0</v>
      </c>
      <c r="J829" s="22">
        <v>5000</v>
      </c>
      <c r="K829" s="96">
        <f t="shared" si="586"/>
        <v>500000</v>
      </c>
      <c r="L829" s="72">
        <f t="shared" si="587"/>
        <v>0.28960261615195704</v>
      </c>
      <c r="M829" s="21">
        <v>100</v>
      </c>
      <c r="N829" s="72">
        <f t="shared" si="593"/>
        <v>0</v>
      </c>
      <c r="O829" s="22">
        <v>10000</v>
      </c>
      <c r="P829" s="96">
        <f t="shared" si="588"/>
        <v>1000000</v>
      </c>
      <c r="Q829" s="72">
        <f t="shared" si="589"/>
        <v>0.57920523230391407</v>
      </c>
      <c r="R829" s="120">
        <f t="shared" si="590"/>
        <v>1726503.7403448236</v>
      </c>
      <c r="S829" s="99">
        <f t="shared" si="583"/>
        <v>1</v>
      </c>
      <c r="V829" s="116" t="s">
        <v>944</v>
      </c>
      <c r="W829" s="116"/>
      <c r="X829" s="72">
        <f t="shared" si="562"/>
        <v>0.1419810832470362</v>
      </c>
      <c r="Y829" s="71">
        <f t="shared" si="563"/>
        <v>1419.8995706473913</v>
      </c>
      <c r="Z829" s="72">
        <f t="shared" si="564"/>
        <v>0.31248046997062684</v>
      </c>
      <c r="AA829" s="71">
        <f t="shared" si="565"/>
        <v>3125</v>
      </c>
      <c r="AB829" s="72">
        <f t="shared" si="566"/>
        <v>0.62496093994125368</v>
      </c>
      <c r="AC829" s="71">
        <f t="shared" si="567"/>
        <v>6250</v>
      </c>
      <c r="AD829" s="71">
        <f t="shared" si="568"/>
        <v>10794.899570647391</v>
      </c>
      <c r="AE829" s="72">
        <f t="shared" si="569"/>
        <v>1.314201672089875E-4</v>
      </c>
      <c r="AG829" s="116" t="s">
        <v>1836</v>
      </c>
      <c r="AH829" s="116"/>
      <c r="AI829" s="82">
        <f t="shared" si="594"/>
        <v>0.1419810832470362</v>
      </c>
      <c r="AJ829" s="71">
        <f t="shared" si="595"/>
        <v>1419.8995706473913</v>
      </c>
      <c r="AK829" s="117">
        <f t="shared" si="596"/>
        <v>0.31248046997062684</v>
      </c>
      <c r="AL829" s="118">
        <f t="shared" si="597"/>
        <v>3125</v>
      </c>
      <c r="AM829" s="82">
        <f t="shared" si="598"/>
        <v>0.62496093994125368</v>
      </c>
      <c r="AN829" s="71">
        <f t="shared" si="599"/>
        <v>6250</v>
      </c>
      <c r="AO829" s="71">
        <f t="shared" si="600"/>
        <v>10794.899570647391</v>
      </c>
      <c r="AP829" s="72">
        <f t="shared" si="570"/>
        <v>1.3142016720890659E-4</v>
      </c>
      <c r="AR829" s="116" t="s">
        <v>944</v>
      </c>
      <c r="AS829" s="116"/>
      <c r="AT829" s="25">
        <f t="shared" si="578"/>
        <v>0.70151627262107419</v>
      </c>
      <c r="AU829" s="48">
        <f t="shared" si="601"/>
        <v>7572.7977101193919</v>
      </c>
      <c r="AV829" s="25">
        <f t="shared" si="579"/>
        <v>0.30878780404748374</v>
      </c>
      <c r="AW829" s="48">
        <f t="shared" si="602"/>
        <v>3333.333333333333</v>
      </c>
      <c r="AX829" s="25">
        <f t="shared" si="580"/>
        <v>0.30878780404748374</v>
      </c>
      <c r="AY829" s="48">
        <f t="shared" si="603"/>
        <v>3333.333333333333</v>
      </c>
      <c r="AZ829" s="48">
        <f t="shared" si="604"/>
        <v>14239.464376786058</v>
      </c>
      <c r="BA829" s="25">
        <f t="shared" si="581"/>
        <v>5.3156872466085829E-4</v>
      </c>
      <c r="BC829" s="116" t="s">
        <v>1836</v>
      </c>
      <c r="BD829" s="116"/>
      <c r="BE829" s="56">
        <f t="shared" si="571"/>
        <v>0.33333333333333331</v>
      </c>
      <c r="BF829" s="48">
        <f t="shared" si="572"/>
        <v>4746.4881255953524</v>
      </c>
      <c r="BG829" s="56">
        <f t="shared" si="573"/>
        <v>0.33333333333333331</v>
      </c>
      <c r="BH829" s="48">
        <f t="shared" si="574"/>
        <v>3334.4444444444439</v>
      </c>
      <c r="BI829" s="56">
        <f t="shared" si="575"/>
        <v>0.33333333333333331</v>
      </c>
      <c r="BJ829" s="48">
        <f t="shared" si="576"/>
        <v>3334.4444444444439</v>
      </c>
      <c r="BK829" s="48">
        <f t="shared" si="605"/>
        <v>14239.464376786058</v>
      </c>
      <c r="BL829" s="51">
        <f t="shared" si="577"/>
        <v>5.3156872466075811E-4</v>
      </c>
    </row>
    <row r="830" spans="2:64" x14ac:dyDescent="0.2">
      <c r="B830" s="94">
        <v>44741</v>
      </c>
      <c r="C830" s="120">
        <f t="shared" si="582"/>
        <v>226.73024408516844</v>
      </c>
      <c r="D830" s="72">
        <f t="shared" si="591"/>
        <v>9.9999999999994191E-4</v>
      </c>
      <c r="E830" s="22">
        <v>1000</v>
      </c>
      <c r="F830" s="96">
        <f t="shared" si="584"/>
        <v>226730.24408516844</v>
      </c>
      <c r="G830" s="72">
        <f t="shared" si="585"/>
        <v>0.13130611736362527</v>
      </c>
      <c r="H830" s="21">
        <v>100</v>
      </c>
      <c r="I830" s="72">
        <f t="shared" si="592"/>
        <v>0</v>
      </c>
      <c r="J830" s="22">
        <v>5000</v>
      </c>
      <c r="K830" s="96">
        <f t="shared" si="586"/>
        <v>500000</v>
      </c>
      <c r="L830" s="72">
        <f t="shared" si="587"/>
        <v>0.28956462754545825</v>
      </c>
      <c r="M830" s="21">
        <v>100</v>
      </c>
      <c r="N830" s="72">
        <f t="shared" si="593"/>
        <v>0</v>
      </c>
      <c r="O830" s="22">
        <v>10000</v>
      </c>
      <c r="P830" s="96">
        <f t="shared" si="588"/>
        <v>1000000</v>
      </c>
      <c r="Q830" s="72">
        <f t="shared" si="589"/>
        <v>0.57912925509091651</v>
      </c>
      <c r="R830" s="120">
        <f t="shared" si="590"/>
        <v>1726730.2440851685</v>
      </c>
      <c r="S830" s="99">
        <f t="shared" si="583"/>
        <v>1</v>
      </c>
      <c r="V830" s="116" t="s">
        <v>945</v>
      </c>
      <c r="W830" s="116"/>
      <c r="X830" s="72">
        <f t="shared" si="562"/>
        <v>0.14212306433028327</v>
      </c>
      <c r="Y830" s="71">
        <f t="shared" si="563"/>
        <v>1421.319470218039</v>
      </c>
      <c r="Z830" s="72">
        <f t="shared" si="564"/>
        <v>0.31248046997062684</v>
      </c>
      <c r="AA830" s="71">
        <f t="shared" si="565"/>
        <v>3125</v>
      </c>
      <c r="AB830" s="72">
        <f t="shared" si="566"/>
        <v>0.62496093994125368</v>
      </c>
      <c r="AC830" s="71">
        <f t="shared" si="567"/>
        <v>6250</v>
      </c>
      <c r="AD830" s="71">
        <f t="shared" si="568"/>
        <v>10796.319470218039</v>
      </c>
      <c r="AE830" s="72">
        <f t="shared" si="569"/>
        <v>1.3153430111653982E-4</v>
      </c>
      <c r="AG830" s="116" t="s">
        <v>1837</v>
      </c>
      <c r="AH830" s="116"/>
      <c r="AI830" s="82">
        <f t="shared" si="594"/>
        <v>0.14212306433028327</v>
      </c>
      <c r="AJ830" s="71">
        <f t="shared" si="595"/>
        <v>1421.319470218039</v>
      </c>
      <c r="AK830" s="117">
        <f t="shared" si="596"/>
        <v>0.31248046997062684</v>
      </c>
      <c r="AL830" s="118">
        <f t="shared" si="597"/>
        <v>3125</v>
      </c>
      <c r="AM830" s="82">
        <f t="shared" si="598"/>
        <v>0.62496093994125368</v>
      </c>
      <c r="AN830" s="71">
        <f t="shared" si="599"/>
        <v>6250</v>
      </c>
      <c r="AO830" s="71">
        <f t="shared" si="600"/>
        <v>10796.319470218039</v>
      </c>
      <c r="AP830" s="72">
        <f t="shared" si="570"/>
        <v>1.3153430111656483E-4</v>
      </c>
      <c r="AR830" s="116" t="s">
        <v>945</v>
      </c>
      <c r="AS830" s="116"/>
      <c r="AT830" s="25">
        <f t="shared" si="578"/>
        <v>0.70212543531526506</v>
      </c>
      <c r="AU830" s="48">
        <f t="shared" si="601"/>
        <v>7580.3705078295125</v>
      </c>
      <c r="AV830" s="25">
        <f t="shared" si="579"/>
        <v>0.30874719320120436</v>
      </c>
      <c r="AW830" s="48">
        <f t="shared" si="602"/>
        <v>3333.333333333333</v>
      </c>
      <c r="AX830" s="25">
        <f t="shared" si="580"/>
        <v>0.30874719320120436</v>
      </c>
      <c r="AY830" s="48">
        <f t="shared" si="603"/>
        <v>3333.333333333333</v>
      </c>
      <c r="AZ830" s="48">
        <f t="shared" si="604"/>
        <v>14247.037174496178</v>
      </c>
      <c r="BA830" s="25">
        <f t="shared" si="581"/>
        <v>5.3181759578437601E-4</v>
      </c>
      <c r="BC830" s="116" t="s">
        <v>1837</v>
      </c>
      <c r="BD830" s="116"/>
      <c r="BE830" s="56">
        <f t="shared" si="571"/>
        <v>0.33333333333333331</v>
      </c>
      <c r="BF830" s="48">
        <f t="shared" si="572"/>
        <v>4749.0123914987253</v>
      </c>
      <c r="BG830" s="56">
        <f t="shared" si="573"/>
        <v>0.33333333333333331</v>
      </c>
      <c r="BH830" s="48">
        <f t="shared" si="574"/>
        <v>3334.4444444444439</v>
      </c>
      <c r="BI830" s="56">
        <f t="shared" si="575"/>
        <v>0.33333333333333331</v>
      </c>
      <c r="BJ830" s="48">
        <f t="shared" si="576"/>
        <v>3334.4444444444439</v>
      </c>
      <c r="BK830" s="48">
        <f t="shared" si="605"/>
        <v>14247.037174496178</v>
      </c>
      <c r="BL830" s="51">
        <f t="shared" si="577"/>
        <v>5.318175957844673E-4</v>
      </c>
    </row>
    <row r="831" spans="2:64" x14ac:dyDescent="0.2">
      <c r="B831" s="94">
        <v>44742</v>
      </c>
      <c r="C831" s="120">
        <f t="shared" si="582"/>
        <v>226.9569743292536</v>
      </c>
      <c r="D831" s="72">
        <f t="shared" si="591"/>
        <v>9.9999999999996663E-4</v>
      </c>
      <c r="E831" s="22">
        <v>1000</v>
      </c>
      <c r="F831" s="96">
        <f t="shared" si="584"/>
        <v>226956.9743292536</v>
      </c>
      <c r="G831" s="72">
        <f t="shared" si="585"/>
        <v>0.13142016720908939</v>
      </c>
      <c r="H831" s="21">
        <v>100</v>
      </c>
      <c r="I831" s="72">
        <f t="shared" si="592"/>
        <v>0</v>
      </c>
      <c r="J831" s="22">
        <v>5000</v>
      </c>
      <c r="K831" s="96">
        <f t="shared" si="586"/>
        <v>500000</v>
      </c>
      <c r="L831" s="72">
        <f t="shared" si="587"/>
        <v>0.28952661093030352</v>
      </c>
      <c r="M831" s="21">
        <v>100</v>
      </c>
      <c r="N831" s="72">
        <f t="shared" si="593"/>
        <v>0</v>
      </c>
      <c r="O831" s="22">
        <v>10000</v>
      </c>
      <c r="P831" s="96">
        <f t="shared" si="588"/>
        <v>1000000</v>
      </c>
      <c r="Q831" s="72">
        <f t="shared" si="589"/>
        <v>0.57905322186060704</v>
      </c>
      <c r="R831" s="120">
        <f t="shared" si="590"/>
        <v>1726956.9743292537</v>
      </c>
      <c r="S831" s="99">
        <f t="shared" si="583"/>
        <v>1</v>
      </c>
      <c r="V831" s="116" t="s">
        <v>946</v>
      </c>
      <c r="W831" s="116"/>
      <c r="X831" s="72">
        <f t="shared" si="562"/>
        <v>0.14226518739461352</v>
      </c>
      <c r="Y831" s="71">
        <f t="shared" si="563"/>
        <v>1422.7407896882569</v>
      </c>
      <c r="Z831" s="72">
        <f t="shared" si="564"/>
        <v>0.31248046997062684</v>
      </c>
      <c r="AA831" s="71">
        <f t="shared" si="565"/>
        <v>3125</v>
      </c>
      <c r="AB831" s="72">
        <f t="shared" si="566"/>
        <v>0.62496093994125368</v>
      </c>
      <c r="AC831" s="71">
        <f t="shared" si="567"/>
        <v>6250</v>
      </c>
      <c r="AD831" s="71">
        <f t="shared" si="568"/>
        <v>10797.740789688258</v>
      </c>
      <c r="AE831" s="72">
        <f t="shared" si="569"/>
        <v>1.3164851912168363E-4</v>
      </c>
      <c r="AG831" s="116" t="s">
        <v>1838</v>
      </c>
      <c r="AH831" s="116"/>
      <c r="AI831" s="82">
        <f t="shared" si="594"/>
        <v>0.14226518739461352</v>
      </c>
      <c r="AJ831" s="71">
        <f t="shared" si="595"/>
        <v>1422.7407896882569</v>
      </c>
      <c r="AK831" s="117">
        <f t="shared" si="596"/>
        <v>0.31248046997062684</v>
      </c>
      <c r="AL831" s="118">
        <f t="shared" si="597"/>
        <v>3125</v>
      </c>
      <c r="AM831" s="82">
        <f t="shared" si="598"/>
        <v>0.62496093994125368</v>
      </c>
      <c r="AN831" s="71">
        <f t="shared" si="599"/>
        <v>6250</v>
      </c>
      <c r="AO831" s="71">
        <f t="shared" si="600"/>
        <v>10797.740789688258</v>
      </c>
      <c r="AP831" s="72">
        <f t="shared" si="570"/>
        <v>1.3164851912161879E-4</v>
      </c>
      <c r="AR831" s="116" t="s">
        <v>946</v>
      </c>
      <c r="AS831" s="116"/>
      <c r="AT831" s="25">
        <f t="shared" si="578"/>
        <v>0.70273504672234433</v>
      </c>
      <c r="AU831" s="48">
        <f t="shared" si="601"/>
        <v>7587.9508783373412</v>
      </c>
      <c r="AV831" s="25">
        <f t="shared" si="579"/>
        <v>0.30870655244073236</v>
      </c>
      <c r="AW831" s="48">
        <f t="shared" si="602"/>
        <v>3333.333333333333</v>
      </c>
      <c r="AX831" s="25">
        <f t="shared" si="580"/>
        <v>0.30870655244073236</v>
      </c>
      <c r="AY831" s="48">
        <f t="shared" si="603"/>
        <v>3333.333333333333</v>
      </c>
      <c r="AZ831" s="48">
        <f t="shared" si="604"/>
        <v>14254.617545004006</v>
      </c>
      <c r="BA831" s="25">
        <f t="shared" si="581"/>
        <v>5.3206645107928144E-4</v>
      </c>
      <c r="BC831" s="116" t="s">
        <v>1838</v>
      </c>
      <c r="BD831" s="116"/>
      <c r="BE831" s="56">
        <f t="shared" si="571"/>
        <v>0.33333333333333331</v>
      </c>
      <c r="BF831" s="48">
        <f t="shared" si="572"/>
        <v>4751.5391816680021</v>
      </c>
      <c r="BG831" s="56">
        <f t="shared" si="573"/>
        <v>0.33333333333333331</v>
      </c>
      <c r="BH831" s="48">
        <f t="shared" si="574"/>
        <v>3334.4444444444439</v>
      </c>
      <c r="BI831" s="56">
        <f t="shared" si="575"/>
        <v>0.33333333333333331</v>
      </c>
      <c r="BJ831" s="48">
        <f t="shared" si="576"/>
        <v>3334.4444444444439</v>
      </c>
      <c r="BK831" s="48">
        <f t="shared" si="605"/>
        <v>14254.617545004006</v>
      </c>
      <c r="BL831" s="51">
        <f t="shared" si="577"/>
        <v>5.3206645107928274E-4</v>
      </c>
    </row>
    <row r="832" spans="2:64" x14ac:dyDescent="0.2">
      <c r="B832" s="94">
        <v>44743</v>
      </c>
      <c r="C832" s="120">
        <f t="shared" si="582"/>
        <v>227.18393130358285</v>
      </c>
      <c r="D832" s="72">
        <f t="shared" si="591"/>
        <v>1.0000000000000061E-3</v>
      </c>
      <c r="E832" s="22">
        <v>1000</v>
      </c>
      <c r="F832" s="96">
        <f t="shared" si="584"/>
        <v>227183.93130358285</v>
      </c>
      <c r="G832" s="72">
        <f t="shared" si="585"/>
        <v>0.13153430111645203</v>
      </c>
      <c r="H832" s="21">
        <v>100</v>
      </c>
      <c r="I832" s="72">
        <f t="shared" si="592"/>
        <v>0</v>
      </c>
      <c r="J832" s="22">
        <v>5000</v>
      </c>
      <c r="K832" s="96">
        <f t="shared" si="586"/>
        <v>500000</v>
      </c>
      <c r="L832" s="72">
        <f t="shared" si="587"/>
        <v>0.28948856629451597</v>
      </c>
      <c r="M832" s="21">
        <v>100</v>
      </c>
      <c r="N832" s="72">
        <f t="shared" si="593"/>
        <v>0</v>
      </c>
      <c r="O832" s="22">
        <v>10000</v>
      </c>
      <c r="P832" s="96">
        <f t="shared" si="588"/>
        <v>1000000</v>
      </c>
      <c r="Q832" s="72">
        <f t="shared" si="589"/>
        <v>0.57897713258903194</v>
      </c>
      <c r="R832" s="120">
        <f t="shared" si="590"/>
        <v>1727183.9313035829</v>
      </c>
      <c r="S832" s="99">
        <f t="shared" si="583"/>
        <v>1</v>
      </c>
      <c r="V832" s="116" t="s">
        <v>947</v>
      </c>
      <c r="W832" s="116"/>
      <c r="X832" s="72">
        <f t="shared" si="562"/>
        <v>0.14240745258200813</v>
      </c>
      <c r="Y832" s="71">
        <f t="shared" si="563"/>
        <v>1424.163530477945</v>
      </c>
      <c r="Z832" s="72">
        <f t="shared" si="564"/>
        <v>0.31248046997062684</v>
      </c>
      <c r="AA832" s="71">
        <f t="shared" si="565"/>
        <v>3125</v>
      </c>
      <c r="AB832" s="72">
        <f t="shared" si="566"/>
        <v>0.62496093994125368</v>
      </c>
      <c r="AC832" s="71">
        <f t="shared" si="567"/>
        <v>6250</v>
      </c>
      <c r="AD832" s="71">
        <f t="shared" si="568"/>
        <v>10799.163530477945</v>
      </c>
      <c r="AE832" s="72">
        <f t="shared" si="569"/>
        <v>1.3176282126031819E-4</v>
      </c>
      <c r="AG832" s="116" t="s">
        <v>1839</v>
      </c>
      <c r="AH832" s="116"/>
      <c r="AI832" s="82">
        <f t="shared" si="594"/>
        <v>0.14240745258200813</v>
      </c>
      <c r="AJ832" s="71">
        <f t="shared" si="595"/>
        <v>1424.163530477945</v>
      </c>
      <c r="AK832" s="117">
        <f t="shared" si="596"/>
        <v>0.31248046997062684</v>
      </c>
      <c r="AL832" s="118">
        <f t="shared" si="597"/>
        <v>3125</v>
      </c>
      <c r="AM832" s="82">
        <f t="shared" si="598"/>
        <v>0.62496093994125368</v>
      </c>
      <c r="AN832" s="71">
        <f t="shared" si="599"/>
        <v>6250</v>
      </c>
      <c r="AO832" s="71">
        <f t="shared" si="600"/>
        <v>10799.163530477945</v>
      </c>
      <c r="AP832" s="72">
        <f t="shared" si="570"/>
        <v>1.3176282126026173E-4</v>
      </c>
      <c r="AR832" s="116" t="s">
        <v>947</v>
      </c>
      <c r="AS832" s="116"/>
      <c r="AT832" s="25">
        <f t="shared" si="578"/>
        <v>0.70334510703344422</v>
      </c>
      <c r="AU832" s="48">
        <f t="shared" si="601"/>
        <v>7595.5388292156777</v>
      </c>
      <c r="AV832" s="25">
        <f t="shared" si="579"/>
        <v>0.30866588175332577</v>
      </c>
      <c r="AW832" s="48">
        <f t="shared" si="602"/>
        <v>3333.333333333333</v>
      </c>
      <c r="AX832" s="25">
        <f t="shared" si="580"/>
        <v>0.30866588175332577</v>
      </c>
      <c r="AY832" s="48">
        <f t="shared" si="603"/>
        <v>3333.333333333333</v>
      </c>
      <c r="AZ832" s="48">
        <f t="shared" si="604"/>
        <v>14262.205495882343</v>
      </c>
      <c r="BA832" s="25">
        <f t="shared" si="581"/>
        <v>5.3231529042291695E-4</v>
      </c>
      <c r="BC832" s="116" t="s">
        <v>1839</v>
      </c>
      <c r="BD832" s="116"/>
      <c r="BE832" s="56">
        <f t="shared" si="571"/>
        <v>0.33333333333333331</v>
      </c>
      <c r="BF832" s="48">
        <f t="shared" si="572"/>
        <v>4754.0684986274473</v>
      </c>
      <c r="BG832" s="56">
        <f t="shared" si="573"/>
        <v>0.33333333333333331</v>
      </c>
      <c r="BH832" s="48">
        <f t="shared" si="574"/>
        <v>3334.4444444444439</v>
      </c>
      <c r="BI832" s="56">
        <f t="shared" si="575"/>
        <v>0.33333333333333331</v>
      </c>
      <c r="BJ832" s="48">
        <f t="shared" si="576"/>
        <v>3334.4444444444439</v>
      </c>
      <c r="BK832" s="48">
        <f t="shared" si="605"/>
        <v>14262.205495882343</v>
      </c>
      <c r="BL832" s="51">
        <f t="shared" si="577"/>
        <v>5.3231529042285786E-4</v>
      </c>
    </row>
    <row r="833" spans="2:64" x14ac:dyDescent="0.2">
      <c r="B833" s="94">
        <v>44744</v>
      </c>
      <c r="C833" s="120">
        <f t="shared" si="582"/>
        <v>227.41111523488644</v>
      </c>
      <c r="D833" s="72">
        <f t="shared" si="591"/>
        <v>1.0000000000000117E-3</v>
      </c>
      <c r="E833" s="22">
        <v>1000</v>
      </c>
      <c r="F833" s="96">
        <f t="shared" si="584"/>
        <v>227411.11523488644</v>
      </c>
      <c r="G833" s="72">
        <f t="shared" si="585"/>
        <v>0.13164851912161282</v>
      </c>
      <c r="H833" s="21">
        <v>100</v>
      </c>
      <c r="I833" s="72">
        <f t="shared" si="592"/>
        <v>0</v>
      </c>
      <c r="J833" s="22">
        <v>5000</v>
      </c>
      <c r="K833" s="96">
        <f t="shared" si="586"/>
        <v>500000</v>
      </c>
      <c r="L833" s="72">
        <f t="shared" si="587"/>
        <v>0.28945049362612907</v>
      </c>
      <c r="M833" s="21">
        <v>100</v>
      </c>
      <c r="N833" s="72">
        <f t="shared" si="593"/>
        <v>0</v>
      </c>
      <c r="O833" s="22">
        <v>10000</v>
      </c>
      <c r="P833" s="96">
        <f t="shared" si="588"/>
        <v>1000000</v>
      </c>
      <c r="Q833" s="72">
        <f t="shared" si="589"/>
        <v>0.57890098725225814</v>
      </c>
      <c r="R833" s="120">
        <f t="shared" si="590"/>
        <v>1727411.1152348863</v>
      </c>
      <c r="S833" s="99">
        <f t="shared" si="583"/>
        <v>1</v>
      </c>
      <c r="V833" s="116" t="s">
        <v>948</v>
      </c>
      <c r="W833" s="116"/>
      <c r="X833" s="72">
        <f t="shared" si="562"/>
        <v>0.14254986003459014</v>
      </c>
      <c r="Y833" s="71">
        <f t="shared" si="563"/>
        <v>1425.5876940084231</v>
      </c>
      <c r="Z833" s="72">
        <f t="shared" si="564"/>
        <v>0.31248046997062684</v>
      </c>
      <c r="AA833" s="71">
        <f t="shared" si="565"/>
        <v>3125</v>
      </c>
      <c r="AB833" s="72">
        <f t="shared" si="566"/>
        <v>0.62496093994125368</v>
      </c>
      <c r="AC833" s="71">
        <f t="shared" si="567"/>
        <v>6250</v>
      </c>
      <c r="AD833" s="71">
        <f t="shared" si="568"/>
        <v>10800.587694008424</v>
      </c>
      <c r="AE833" s="72">
        <f t="shared" si="569"/>
        <v>1.3187720756885381E-4</v>
      </c>
      <c r="AG833" s="116" t="s">
        <v>1840</v>
      </c>
      <c r="AH833" s="116"/>
      <c r="AI833" s="82">
        <f t="shared" si="594"/>
        <v>0.14254986003459014</v>
      </c>
      <c r="AJ833" s="71">
        <f t="shared" si="595"/>
        <v>1425.5876940084231</v>
      </c>
      <c r="AK833" s="117">
        <f t="shared" si="596"/>
        <v>0.31248046997062684</v>
      </c>
      <c r="AL833" s="118">
        <f t="shared" si="597"/>
        <v>3125</v>
      </c>
      <c r="AM833" s="82">
        <f t="shared" si="598"/>
        <v>0.62496093994125368</v>
      </c>
      <c r="AN833" s="71">
        <f t="shared" si="599"/>
        <v>6250</v>
      </c>
      <c r="AO833" s="71">
        <f t="shared" si="600"/>
        <v>10800.587694008424</v>
      </c>
      <c r="AP833" s="72">
        <f t="shared" si="570"/>
        <v>1.3187720756890897E-4</v>
      </c>
      <c r="AR833" s="116" t="s">
        <v>948</v>
      </c>
      <c r="AS833" s="116"/>
      <c r="AT833" s="25">
        <f t="shared" si="578"/>
        <v>0.70395561643952931</v>
      </c>
      <c r="AU833" s="48">
        <f t="shared" si="601"/>
        <v>7603.1343680448945</v>
      </c>
      <c r="AV833" s="25">
        <f t="shared" si="579"/>
        <v>0.30862518112625337</v>
      </c>
      <c r="AW833" s="48">
        <f t="shared" si="602"/>
        <v>3333.333333333333</v>
      </c>
      <c r="AX833" s="25">
        <f t="shared" si="580"/>
        <v>0.30862518112625337</v>
      </c>
      <c r="AY833" s="48">
        <f t="shared" si="603"/>
        <v>3333.333333333333</v>
      </c>
      <c r="AZ833" s="48">
        <f t="shared" si="604"/>
        <v>14269.80103471156</v>
      </c>
      <c r="BA833" s="25">
        <f t="shared" si="581"/>
        <v>5.3256411369263595E-4</v>
      </c>
      <c r="BC833" s="116" t="s">
        <v>1840</v>
      </c>
      <c r="BD833" s="116"/>
      <c r="BE833" s="56">
        <f t="shared" si="571"/>
        <v>0.33333333333333331</v>
      </c>
      <c r="BF833" s="48">
        <f t="shared" si="572"/>
        <v>4756.6003449038526</v>
      </c>
      <c r="BG833" s="56">
        <f t="shared" si="573"/>
        <v>0.33333333333333331</v>
      </c>
      <c r="BH833" s="48">
        <f t="shared" si="574"/>
        <v>3334.4444444444439</v>
      </c>
      <c r="BI833" s="56">
        <f t="shared" si="575"/>
        <v>0.33333333333333331</v>
      </c>
      <c r="BJ833" s="48">
        <f t="shared" si="576"/>
        <v>3334.4444444444439</v>
      </c>
      <c r="BK833" s="48">
        <f t="shared" si="605"/>
        <v>14269.80103471156</v>
      </c>
      <c r="BL833" s="51">
        <f t="shared" si="577"/>
        <v>5.3256411369262402E-4</v>
      </c>
    </row>
    <row r="834" spans="2:64" x14ac:dyDescent="0.2">
      <c r="B834" s="94">
        <v>44745</v>
      </c>
      <c r="C834" s="120">
        <f t="shared" si="582"/>
        <v>227.63852635012131</v>
      </c>
      <c r="D834" s="72">
        <f t="shared" si="591"/>
        <v>9.99999999999938E-4</v>
      </c>
      <c r="E834" s="22">
        <v>1000</v>
      </c>
      <c r="F834" s="96">
        <f t="shared" si="584"/>
        <v>227638.5263501213</v>
      </c>
      <c r="G834" s="72">
        <f t="shared" si="585"/>
        <v>0.13176282126044017</v>
      </c>
      <c r="H834" s="21">
        <v>100</v>
      </c>
      <c r="I834" s="72">
        <f t="shared" si="592"/>
        <v>0</v>
      </c>
      <c r="J834" s="22">
        <v>5000</v>
      </c>
      <c r="K834" s="96">
        <f t="shared" si="586"/>
        <v>500000</v>
      </c>
      <c r="L834" s="72">
        <f t="shared" si="587"/>
        <v>0.2894123929131866</v>
      </c>
      <c r="M834" s="21">
        <v>100</v>
      </c>
      <c r="N834" s="72">
        <f t="shared" si="593"/>
        <v>0</v>
      </c>
      <c r="O834" s="22">
        <v>10000</v>
      </c>
      <c r="P834" s="96">
        <f t="shared" si="588"/>
        <v>1000000</v>
      </c>
      <c r="Q834" s="72">
        <f t="shared" si="589"/>
        <v>0.5788247858263732</v>
      </c>
      <c r="R834" s="120">
        <f t="shared" si="590"/>
        <v>1727638.5263501212</v>
      </c>
      <c r="S834" s="99">
        <f t="shared" si="583"/>
        <v>1</v>
      </c>
      <c r="V834" s="116" t="s">
        <v>949</v>
      </c>
      <c r="W834" s="116"/>
      <c r="X834" s="72">
        <f t="shared" si="562"/>
        <v>0.14269240989462473</v>
      </c>
      <c r="Y834" s="71">
        <f t="shared" si="563"/>
        <v>1427.0132817024314</v>
      </c>
      <c r="Z834" s="72">
        <f t="shared" si="564"/>
        <v>0.31248046997062684</v>
      </c>
      <c r="AA834" s="71">
        <f t="shared" si="565"/>
        <v>3125</v>
      </c>
      <c r="AB834" s="72">
        <f t="shared" si="566"/>
        <v>0.62496093994125368</v>
      </c>
      <c r="AC834" s="71">
        <f t="shared" si="567"/>
        <v>6250</v>
      </c>
      <c r="AD834" s="71">
        <f t="shared" si="568"/>
        <v>10802.013281702431</v>
      </c>
      <c r="AE834" s="72">
        <f t="shared" si="569"/>
        <v>1.3199167808235874E-4</v>
      </c>
      <c r="AG834" s="116" t="s">
        <v>1841</v>
      </c>
      <c r="AH834" s="116"/>
      <c r="AI834" s="82">
        <f t="shared" si="594"/>
        <v>0.14269240989462473</v>
      </c>
      <c r="AJ834" s="71">
        <f t="shared" si="595"/>
        <v>1427.0132817024314</v>
      </c>
      <c r="AK834" s="117">
        <f t="shared" si="596"/>
        <v>0.31248046997062684</v>
      </c>
      <c r="AL834" s="118">
        <f t="shared" si="597"/>
        <v>3125</v>
      </c>
      <c r="AM834" s="82">
        <f t="shared" si="598"/>
        <v>0.62496093994125368</v>
      </c>
      <c r="AN834" s="71">
        <f t="shared" si="599"/>
        <v>6250</v>
      </c>
      <c r="AO834" s="71">
        <f t="shared" si="600"/>
        <v>10802.013281702431</v>
      </c>
      <c r="AP834" s="72">
        <f t="shared" si="570"/>
        <v>1.3199167808242152E-4</v>
      </c>
      <c r="AR834" s="116" t="s">
        <v>949</v>
      </c>
      <c r="AS834" s="116"/>
      <c r="AT834" s="25">
        <f t="shared" si="578"/>
        <v>0.70456657513139642</v>
      </c>
      <c r="AU834" s="48">
        <f t="shared" si="601"/>
        <v>7610.7375024129387</v>
      </c>
      <c r="AV834" s="25">
        <f t="shared" si="579"/>
        <v>0.30858445054679556</v>
      </c>
      <c r="AW834" s="48">
        <f t="shared" si="602"/>
        <v>3333.333333333333</v>
      </c>
      <c r="AX834" s="25">
        <f t="shared" si="580"/>
        <v>0.30858445054679556</v>
      </c>
      <c r="AY834" s="48">
        <f t="shared" si="603"/>
        <v>3333.333333333333</v>
      </c>
      <c r="AZ834" s="48">
        <f t="shared" si="604"/>
        <v>14277.404169079604</v>
      </c>
      <c r="BA834" s="25">
        <f t="shared" si="581"/>
        <v>5.3281292076529302E-4</v>
      </c>
      <c r="BC834" s="116" t="s">
        <v>1841</v>
      </c>
      <c r="BD834" s="116"/>
      <c r="BE834" s="56">
        <f t="shared" si="571"/>
        <v>0.33333333333333331</v>
      </c>
      <c r="BF834" s="48">
        <f t="shared" si="572"/>
        <v>4759.1347230265346</v>
      </c>
      <c r="BG834" s="56">
        <f t="shared" si="573"/>
        <v>0.33333333333333331</v>
      </c>
      <c r="BH834" s="48">
        <f t="shared" si="574"/>
        <v>3334.4444444444439</v>
      </c>
      <c r="BI834" s="56">
        <f t="shared" si="575"/>
        <v>0.33333333333333331</v>
      </c>
      <c r="BJ834" s="48">
        <f t="shared" si="576"/>
        <v>3334.4444444444439</v>
      </c>
      <c r="BK834" s="48">
        <f t="shared" si="605"/>
        <v>14277.404169079604</v>
      </c>
      <c r="BL834" s="51">
        <f t="shared" si="577"/>
        <v>5.3281292076534648E-4</v>
      </c>
    </row>
    <row r="835" spans="2:64" x14ac:dyDescent="0.2">
      <c r="B835" s="94">
        <v>44746</v>
      </c>
      <c r="C835" s="120">
        <f t="shared" si="582"/>
        <v>227.86616487647143</v>
      </c>
      <c r="D835" s="72">
        <f t="shared" si="591"/>
        <v>9.9999999999999308E-4</v>
      </c>
      <c r="E835" s="22">
        <v>1000</v>
      </c>
      <c r="F835" s="96">
        <f t="shared" si="584"/>
        <v>227866.16487647142</v>
      </c>
      <c r="G835" s="72">
        <f t="shared" si="585"/>
        <v>0.13187720756877142</v>
      </c>
      <c r="H835" s="21">
        <v>100</v>
      </c>
      <c r="I835" s="72">
        <f t="shared" si="592"/>
        <v>0</v>
      </c>
      <c r="J835" s="22">
        <v>5000</v>
      </c>
      <c r="K835" s="96">
        <f t="shared" si="586"/>
        <v>500000</v>
      </c>
      <c r="L835" s="72">
        <f t="shared" si="587"/>
        <v>0.2893742641437429</v>
      </c>
      <c r="M835" s="21">
        <v>100</v>
      </c>
      <c r="N835" s="72">
        <f t="shared" si="593"/>
        <v>0</v>
      </c>
      <c r="O835" s="22">
        <v>10000</v>
      </c>
      <c r="P835" s="96">
        <f t="shared" si="588"/>
        <v>1000000</v>
      </c>
      <c r="Q835" s="72">
        <f t="shared" si="589"/>
        <v>0.5787485282874858</v>
      </c>
      <c r="R835" s="120">
        <f t="shared" si="590"/>
        <v>1727866.1648764713</v>
      </c>
      <c r="S835" s="99">
        <f t="shared" si="583"/>
        <v>1</v>
      </c>
      <c r="V835" s="116" t="s">
        <v>950</v>
      </c>
      <c r="W835" s="116"/>
      <c r="X835" s="72">
        <f t="shared" si="562"/>
        <v>0.14283510230451937</v>
      </c>
      <c r="Y835" s="71">
        <f t="shared" si="563"/>
        <v>1428.440294984134</v>
      </c>
      <c r="Z835" s="72">
        <f t="shared" si="564"/>
        <v>0.31248046997062684</v>
      </c>
      <c r="AA835" s="71">
        <f t="shared" si="565"/>
        <v>3125</v>
      </c>
      <c r="AB835" s="72">
        <f t="shared" si="566"/>
        <v>0.62496093994125368</v>
      </c>
      <c r="AC835" s="71">
        <f t="shared" si="567"/>
        <v>6250</v>
      </c>
      <c r="AD835" s="71">
        <f t="shared" si="568"/>
        <v>10803.440294984135</v>
      </c>
      <c r="AE835" s="72">
        <f t="shared" si="569"/>
        <v>1.321062328372542E-4</v>
      </c>
      <c r="AG835" s="116" t="s">
        <v>1842</v>
      </c>
      <c r="AH835" s="116"/>
      <c r="AI835" s="82">
        <f t="shared" si="594"/>
        <v>0.14283510230451937</v>
      </c>
      <c r="AJ835" s="71">
        <f t="shared" si="595"/>
        <v>1428.440294984134</v>
      </c>
      <c r="AK835" s="117">
        <f t="shared" si="596"/>
        <v>0.31248046997062684</v>
      </c>
      <c r="AL835" s="118">
        <f t="shared" si="597"/>
        <v>3125</v>
      </c>
      <c r="AM835" s="82">
        <f t="shared" si="598"/>
        <v>0.62496093994125368</v>
      </c>
      <c r="AN835" s="71">
        <f t="shared" si="599"/>
        <v>6250</v>
      </c>
      <c r="AO835" s="71">
        <f t="shared" si="600"/>
        <v>10803.440294984135</v>
      </c>
      <c r="AP835" s="72">
        <f t="shared" si="570"/>
        <v>1.3210623283721468E-4</v>
      </c>
      <c r="AR835" s="116" t="s">
        <v>950</v>
      </c>
      <c r="AS835" s="116"/>
      <c r="AT835" s="25">
        <f t="shared" si="578"/>
        <v>0.70517798329967452</v>
      </c>
      <c r="AU835" s="48">
        <f t="shared" si="601"/>
        <v>7618.3482399153527</v>
      </c>
      <c r="AV835" s="25">
        <f t="shared" si="579"/>
        <v>0.30854369000224369</v>
      </c>
      <c r="AW835" s="48">
        <f t="shared" si="602"/>
        <v>3333.333333333333</v>
      </c>
      <c r="AX835" s="25">
        <f t="shared" si="580"/>
        <v>0.30854369000224369</v>
      </c>
      <c r="AY835" s="48">
        <f t="shared" si="603"/>
        <v>3333.333333333333</v>
      </c>
      <c r="AZ835" s="48">
        <f t="shared" si="604"/>
        <v>14285.014906582019</v>
      </c>
      <c r="BA835" s="25">
        <f t="shared" si="581"/>
        <v>5.3306171151877373E-4</v>
      </c>
      <c r="BC835" s="116" t="s">
        <v>1842</v>
      </c>
      <c r="BD835" s="116"/>
      <c r="BE835" s="56">
        <f t="shared" si="571"/>
        <v>0.33333333333333331</v>
      </c>
      <c r="BF835" s="48">
        <f t="shared" si="572"/>
        <v>4761.6716355273393</v>
      </c>
      <c r="BG835" s="56">
        <f t="shared" si="573"/>
        <v>0.33333333333333331</v>
      </c>
      <c r="BH835" s="48">
        <f t="shared" si="574"/>
        <v>3334.4444444444439</v>
      </c>
      <c r="BI835" s="56">
        <f t="shared" si="575"/>
        <v>0.33333333333333331</v>
      </c>
      <c r="BJ835" s="48">
        <f t="shared" si="576"/>
        <v>3334.4444444444439</v>
      </c>
      <c r="BK835" s="48">
        <f t="shared" si="605"/>
        <v>14285.014906582019</v>
      </c>
      <c r="BL835" s="51">
        <f t="shared" si="577"/>
        <v>5.3306171151867865E-4</v>
      </c>
    </row>
    <row r="836" spans="2:64" x14ac:dyDescent="0.2">
      <c r="B836" s="94">
        <v>44747</v>
      </c>
      <c r="C836" s="120">
        <f t="shared" si="582"/>
        <v>228.0940310413479</v>
      </c>
      <c r="D836" s="72">
        <f t="shared" si="591"/>
        <v>1.0000000000000111E-3</v>
      </c>
      <c r="E836" s="22">
        <v>1000</v>
      </c>
      <c r="F836" s="96">
        <f t="shared" si="584"/>
        <v>228094.03104134792</v>
      </c>
      <c r="G836" s="72">
        <f t="shared" si="585"/>
        <v>0.13199167808241236</v>
      </c>
      <c r="H836" s="21">
        <v>100</v>
      </c>
      <c r="I836" s="72">
        <f t="shared" si="592"/>
        <v>0</v>
      </c>
      <c r="J836" s="22">
        <v>5000</v>
      </c>
      <c r="K836" s="96">
        <f t="shared" si="586"/>
        <v>500000</v>
      </c>
      <c r="L836" s="72">
        <f t="shared" si="587"/>
        <v>0.28933610730586257</v>
      </c>
      <c r="M836" s="21">
        <v>100</v>
      </c>
      <c r="N836" s="72">
        <f t="shared" si="593"/>
        <v>0</v>
      </c>
      <c r="O836" s="22">
        <v>10000</v>
      </c>
      <c r="P836" s="96">
        <f t="shared" si="588"/>
        <v>1000000</v>
      </c>
      <c r="Q836" s="72">
        <f t="shared" si="589"/>
        <v>0.57867221461172513</v>
      </c>
      <c r="R836" s="120">
        <f t="shared" si="590"/>
        <v>1728094.0310413479</v>
      </c>
      <c r="S836" s="99">
        <f t="shared" si="583"/>
        <v>1</v>
      </c>
      <c r="V836" s="116" t="s">
        <v>951</v>
      </c>
      <c r="W836" s="116"/>
      <c r="X836" s="72">
        <f t="shared" si="562"/>
        <v>0.14297793740682388</v>
      </c>
      <c r="Y836" s="71">
        <f t="shared" si="563"/>
        <v>1429.868735279118</v>
      </c>
      <c r="Z836" s="72">
        <f t="shared" si="564"/>
        <v>0.31248046997062684</v>
      </c>
      <c r="AA836" s="71">
        <f t="shared" si="565"/>
        <v>3125</v>
      </c>
      <c r="AB836" s="72">
        <f t="shared" si="566"/>
        <v>0.62496093994125368</v>
      </c>
      <c r="AC836" s="71">
        <f t="shared" si="567"/>
        <v>6250</v>
      </c>
      <c r="AD836" s="71">
        <f t="shared" si="568"/>
        <v>10804.868735279118</v>
      </c>
      <c r="AE836" s="72">
        <f t="shared" si="569"/>
        <v>1.3222087186861919E-4</v>
      </c>
      <c r="AG836" s="116" t="s">
        <v>1843</v>
      </c>
      <c r="AH836" s="116"/>
      <c r="AI836" s="82">
        <f t="shared" si="594"/>
        <v>0.14297793740682388</v>
      </c>
      <c r="AJ836" s="71">
        <f t="shared" si="595"/>
        <v>1429.868735279118</v>
      </c>
      <c r="AK836" s="117">
        <f t="shared" si="596"/>
        <v>0.31248046997062684</v>
      </c>
      <c r="AL836" s="118">
        <f t="shared" si="597"/>
        <v>3125</v>
      </c>
      <c r="AM836" s="82">
        <f t="shared" si="598"/>
        <v>0.62496093994125368</v>
      </c>
      <c r="AN836" s="71">
        <f t="shared" si="599"/>
        <v>6250</v>
      </c>
      <c r="AO836" s="71">
        <f t="shared" si="600"/>
        <v>10804.868735279118</v>
      </c>
      <c r="AP836" s="72">
        <f t="shared" si="570"/>
        <v>1.3222087186859355E-4</v>
      </c>
      <c r="AR836" s="116" t="s">
        <v>951</v>
      </c>
      <c r="AS836" s="116"/>
      <c r="AT836" s="25">
        <f t="shared" si="578"/>
        <v>0.70578984113482324</v>
      </c>
      <c r="AU836" s="48">
        <f t="shared" si="601"/>
        <v>7625.9665881552673</v>
      </c>
      <c r="AV836" s="25">
        <f t="shared" si="579"/>
        <v>0.30850289947990045</v>
      </c>
      <c r="AW836" s="48">
        <f t="shared" si="602"/>
        <v>3333.333333333333</v>
      </c>
      <c r="AX836" s="25">
        <f t="shared" si="580"/>
        <v>0.30850289947990045</v>
      </c>
      <c r="AY836" s="48">
        <f t="shared" si="603"/>
        <v>3333.333333333333</v>
      </c>
      <c r="AZ836" s="48">
        <f t="shared" si="604"/>
        <v>14292.633254821932</v>
      </c>
      <c r="BA836" s="25">
        <f t="shared" si="581"/>
        <v>5.3331048582969966E-4</v>
      </c>
      <c r="BC836" s="116" t="s">
        <v>1843</v>
      </c>
      <c r="BD836" s="116"/>
      <c r="BE836" s="56">
        <f t="shared" si="571"/>
        <v>0.33333333333333331</v>
      </c>
      <c r="BF836" s="48">
        <f t="shared" si="572"/>
        <v>4764.2110849406436</v>
      </c>
      <c r="BG836" s="56">
        <f t="shared" si="573"/>
        <v>0.33333333333333331</v>
      </c>
      <c r="BH836" s="48">
        <f t="shared" si="574"/>
        <v>3334.4444444444439</v>
      </c>
      <c r="BI836" s="56">
        <f t="shared" si="575"/>
        <v>0.33333333333333331</v>
      </c>
      <c r="BJ836" s="48">
        <f t="shared" si="576"/>
        <v>3334.4444444444439</v>
      </c>
      <c r="BK836" s="48">
        <f t="shared" si="605"/>
        <v>14292.633254821932</v>
      </c>
      <c r="BL836" s="51">
        <f t="shared" si="577"/>
        <v>5.3331048582960783E-4</v>
      </c>
    </row>
    <row r="837" spans="2:64" x14ac:dyDescent="0.2">
      <c r="B837" s="94">
        <v>44748</v>
      </c>
      <c r="C837" s="120">
        <f t="shared" si="582"/>
        <v>228.32212507238924</v>
      </c>
      <c r="D837" s="72">
        <f t="shared" si="591"/>
        <v>9.9999999999995253E-4</v>
      </c>
      <c r="E837" s="22">
        <v>1000</v>
      </c>
      <c r="F837" s="96">
        <f t="shared" si="584"/>
        <v>228322.12507238923</v>
      </c>
      <c r="G837" s="72">
        <f t="shared" si="585"/>
        <v>0.13210623283713743</v>
      </c>
      <c r="H837" s="21">
        <v>100</v>
      </c>
      <c r="I837" s="72">
        <f t="shared" si="592"/>
        <v>0</v>
      </c>
      <c r="J837" s="22">
        <v>5000</v>
      </c>
      <c r="K837" s="96">
        <f t="shared" si="586"/>
        <v>500000</v>
      </c>
      <c r="L837" s="72">
        <f t="shared" si="587"/>
        <v>0.28929792238762081</v>
      </c>
      <c r="M837" s="21">
        <v>100</v>
      </c>
      <c r="N837" s="72">
        <f t="shared" si="593"/>
        <v>0</v>
      </c>
      <c r="O837" s="22">
        <v>10000</v>
      </c>
      <c r="P837" s="96">
        <f t="shared" si="588"/>
        <v>1000000</v>
      </c>
      <c r="Q837" s="72">
        <f t="shared" si="589"/>
        <v>0.57859584477524162</v>
      </c>
      <c r="R837" s="120">
        <f t="shared" si="590"/>
        <v>1728322.1250723894</v>
      </c>
      <c r="S837" s="99">
        <f t="shared" si="583"/>
        <v>0.99999999999999989</v>
      </c>
      <c r="V837" s="116" t="s">
        <v>952</v>
      </c>
      <c r="W837" s="116"/>
      <c r="X837" s="72">
        <f t="shared" si="562"/>
        <v>0.14312091534423071</v>
      </c>
      <c r="Y837" s="71">
        <f t="shared" si="563"/>
        <v>1431.2986040143974</v>
      </c>
      <c r="Z837" s="72">
        <f t="shared" si="564"/>
        <v>0.31248046997062684</v>
      </c>
      <c r="AA837" s="71">
        <f t="shared" si="565"/>
        <v>3125</v>
      </c>
      <c r="AB837" s="72">
        <f t="shared" si="566"/>
        <v>0.62496093994125368</v>
      </c>
      <c r="AC837" s="71">
        <f t="shared" si="567"/>
        <v>6250</v>
      </c>
      <c r="AD837" s="71">
        <f t="shared" si="568"/>
        <v>10806.298604014397</v>
      </c>
      <c r="AE837" s="72">
        <f t="shared" si="569"/>
        <v>1.3233559521271643E-4</v>
      </c>
      <c r="AG837" s="116" t="s">
        <v>1844</v>
      </c>
      <c r="AH837" s="116"/>
      <c r="AI837" s="82">
        <f t="shared" si="594"/>
        <v>0.14312091534423071</v>
      </c>
      <c r="AJ837" s="71">
        <f t="shared" si="595"/>
        <v>1431.2986040143974</v>
      </c>
      <c r="AK837" s="117">
        <f t="shared" si="596"/>
        <v>0.31248046997062684</v>
      </c>
      <c r="AL837" s="118">
        <f t="shared" si="597"/>
        <v>3125</v>
      </c>
      <c r="AM837" s="82">
        <f t="shared" si="598"/>
        <v>0.62496093994125368</v>
      </c>
      <c r="AN837" s="71">
        <f t="shared" si="599"/>
        <v>6250</v>
      </c>
      <c r="AO837" s="71">
        <f t="shared" si="600"/>
        <v>10806.298604014397</v>
      </c>
      <c r="AP837" s="72">
        <f t="shared" si="570"/>
        <v>1.323355952127514E-4</v>
      </c>
      <c r="AR837" s="116" t="s">
        <v>952</v>
      </c>
      <c r="AS837" s="116"/>
      <c r="AT837" s="25">
        <f t="shared" si="578"/>
        <v>0.70640214882713359</v>
      </c>
      <c r="AU837" s="48">
        <f t="shared" si="601"/>
        <v>7633.5925547434235</v>
      </c>
      <c r="AV837" s="25">
        <f t="shared" si="579"/>
        <v>0.30846207896707978</v>
      </c>
      <c r="AW837" s="48">
        <f t="shared" si="602"/>
        <v>3333.333333333333</v>
      </c>
      <c r="AX837" s="25">
        <f t="shared" si="580"/>
        <v>0.30846207896707978</v>
      </c>
      <c r="AY837" s="48">
        <f t="shared" si="603"/>
        <v>3333.333333333333</v>
      </c>
      <c r="AZ837" s="48">
        <f t="shared" si="604"/>
        <v>14300.259221410088</v>
      </c>
      <c r="BA837" s="25">
        <f t="shared" si="581"/>
        <v>5.3355924357623131E-4</v>
      </c>
      <c r="BC837" s="116" t="s">
        <v>1844</v>
      </c>
      <c r="BD837" s="116"/>
      <c r="BE837" s="56">
        <f t="shared" si="571"/>
        <v>0.33333333333333331</v>
      </c>
      <c r="BF837" s="48">
        <f t="shared" si="572"/>
        <v>4766.753073803362</v>
      </c>
      <c r="BG837" s="56">
        <f t="shared" si="573"/>
        <v>0.33333333333333331</v>
      </c>
      <c r="BH837" s="48">
        <f t="shared" si="574"/>
        <v>3334.4444444444439</v>
      </c>
      <c r="BI837" s="56">
        <f t="shared" si="575"/>
        <v>0.33333333333333331</v>
      </c>
      <c r="BJ837" s="48">
        <f t="shared" si="576"/>
        <v>3334.4444444444439</v>
      </c>
      <c r="BK837" s="48">
        <f t="shared" si="605"/>
        <v>14300.259221410088</v>
      </c>
      <c r="BL837" s="51">
        <f t="shared" si="577"/>
        <v>5.3355924357623152E-4</v>
      </c>
    </row>
    <row r="838" spans="2:64" x14ac:dyDescent="0.2">
      <c r="B838" s="94">
        <v>44749</v>
      </c>
      <c r="C838" s="120">
        <f t="shared" si="582"/>
        <v>228.55044719746164</v>
      </c>
      <c r="D838" s="72">
        <f t="shared" si="591"/>
        <v>1.0000000000000273E-3</v>
      </c>
      <c r="E838" s="22">
        <v>1000</v>
      </c>
      <c r="F838" s="96">
        <f t="shared" si="584"/>
        <v>228550.44719746165</v>
      </c>
      <c r="G838" s="72">
        <f t="shared" si="585"/>
        <v>0.13222087186868958</v>
      </c>
      <c r="H838" s="21">
        <v>100</v>
      </c>
      <c r="I838" s="72">
        <f t="shared" si="592"/>
        <v>0</v>
      </c>
      <c r="J838" s="22">
        <v>5000</v>
      </c>
      <c r="K838" s="96">
        <f t="shared" si="586"/>
        <v>500000</v>
      </c>
      <c r="L838" s="72">
        <f t="shared" si="587"/>
        <v>0.28925970937710349</v>
      </c>
      <c r="M838" s="21">
        <v>100</v>
      </c>
      <c r="N838" s="72">
        <f t="shared" si="593"/>
        <v>0</v>
      </c>
      <c r="O838" s="22">
        <v>10000</v>
      </c>
      <c r="P838" s="96">
        <f t="shared" si="588"/>
        <v>1000000</v>
      </c>
      <c r="Q838" s="72">
        <f t="shared" si="589"/>
        <v>0.57851941875420698</v>
      </c>
      <c r="R838" s="120">
        <f t="shared" si="590"/>
        <v>1728550.4471974615</v>
      </c>
      <c r="S838" s="99">
        <f t="shared" si="583"/>
        <v>1</v>
      </c>
      <c r="V838" s="116" t="s">
        <v>953</v>
      </c>
      <c r="W838" s="116"/>
      <c r="X838" s="72">
        <f t="shared" si="562"/>
        <v>0.14326403625957496</v>
      </c>
      <c r="Y838" s="71">
        <f t="shared" si="563"/>
        <v>1432.7299026184119</v>
      </c>
      <c r="Z838" s="72">
        <f t="shared" si="564"/>
        <v>0.31248046997062684</v>
      </c>
      <c r="AA838" s="71">
        <f t="shared" si="565"/>
        <v>3125</v>
      </c>
      <c r="AB838" s="72">
        <f t="shared" si="566"/>
        <v>0.62496093994125368</v>
      </c>
      <c r="AC838" s="71">
        <f t="shared" si="567"/>
        <v>6250</v>
      </c>
      <c r="AD838" s="71">
        <f t="shared" si="568"/>
        <v>10807.729902618412</v>
      </c>
      <c r="AE838" s="72">
        <f t="shared" si="569"/>
        <v>1.3245040290513969E-4</v>
      </c>
      <c r="AG838" s="116" t="s">
        <v>1845</v>
      </c>
      <c r="AH838" s="116"/>
      <c r="AI838" s="82">
        <f t="shared" si="594"/>
        <v>0.14326403625957496</v>
      </c>
      <c r="AJ838" s="71">
        <f t="shared" si="595"/>
        <v>1432.7299026184119</v>
      </c>
      <c r="AK838" s="117">
        <f t="shared" si="596"/>
        <v>0.31248046997062684</v>
      </c>
      <c r="AL838" s="118">
        <f t="shared" si="597"/>
        <v>3125</v>
      </c>
      <c r="AM838" s="82">
        <f t="shared" si="598"/>
        <v>0.62496093994125368</v>
      </c>
      <c r="AN838" s="71">
        <f t="shared" si="599"/>
        <v>6250</v>
      </c>
      <c r="AO838" s="71">
        <f t="shared" si="600"/>
        <v>10807.729902618412</v>
      </c>
      <c r="AP838" s="72">
        <f t="shared" si="570"/>
        <v>1.3245040290521537E-4</v>
      </c>
      <c r="AR838" s="116" t="s">
        <v>953</v>
      </c>
      <c r="AS838" s="116"/>
      <c r="AT838" s="25">
        <f t="shared" si="578"/>
        <v>0.70701490656672605</v>
      </c>
      <c r="AU838" s="48">
        <f t="shared" si="601"/>
        <v>7641.2261472981681</v>
      </c>
      <c r="AV838" s="25">
        <f t="shared" si="579"/>
        <v>0.30842122845110692</v>
      </c>
      <c r="AW838" s="48">
        <f t="shared" si="602"/>
        <v>3333.333333333333</v>
      </c>
      <c r="AX838" s="25">
        <f t="shared" si="580"/>
        <v>0.30842122845110692</v>
      </c>
      <c r="AY838" s="48">
        <f t="shared" si="603"/>
        <v>3333.333333333333</v>
      </c>
      <c r="AZ838" s="48">
        <f t="shared" si="604"/>
        <v>14307.892813964834</v>
      </c>
      <c r="BA838" s="25">
        <f t="shared" si="581"/>
        <v>5.3380798463551989E-4</v>
      </c>
      <c r="BC838" s="116" t="s">
        <v>1845</v>
      </c>
      <c r="BD838" s="116"/>
      <c r="BE838" s="56">
        <f t="shared" si="571"/>
        <v>0.33333333333333331</v>
      </c>
      <c r="BF838" s="48">
        <f t="shared" si="572"/>
        <v>4769.2976046549447</v>
      </c>
      <c r="BG838" s="56">
        <f t="shared" si="573"/>
        <v>0.33333333333333331</v>
      </c>
      <c r="BH838" s="48">
        <f t="shared" si="574"/>
        <v>3334.4444444444439</v>
      </c>
      <c r="BI838" s="56">
        <f t="shared" si="575"/>
        <v>0.33333333333333331</v>
      </c>
      <c r="BJ838" s="48">
        <f t="shared" si="576"/>
        <v>3334.4444444444439</v>
      </c>
      <c r="BK838" s="48">
        <f t="shared" si="605"/>
        <v>14307.892813964834</v>
      </c>
      <c r="BL838" s="51">
        <f t="shared" si="577"/>
        <v>5.3380798463553703E-4</v>
      </c>
    </row>
    <row r="839" spans="2:64" x14ac:dyDescent="0.2">
      <c r="B839" s="94">
        <v>44750</v>
      </c>
      <c r="C839" s="120">
        <f t="shared" si="582"/>
        <v>228.77899764465909</v>
      </c>
      <c r="D839" s="72">
        <f t="shared" si="591"/>
        <v>9.9999999999994516E-4</v>
      </c>
      <c r="E839" s="22">
        <v>1000</v>
      </c>
      <c r="F839" s="96">
        <f t="shared" si="584"/>
        <v>228778.99764465907</v>
      </c>
      <c r="G839" s="72">
        <f t="shared" si="585"/>
        <v>0.13233559521277996</v>
      </c>
      <c r="H839" s="21">
        <v>100</v>
      </c>
      <c r="I839" s="72">
        <f t="shared" si="592"/>
        <v>0</v>
      </c>
      <c r="J839" s="22">
        <v>5000</v>
      </c>
      <c r="K839" s="96">
        <f t="shared" si="586"/>
        <v>500000</v>
      </c>
      <c r="L839" s="72">
        <f t="shared" si="587"/>
        <v>0.28922146826240669</v>
      </c>
      <c r="M839" s="21">
        <v>100</v>
      </c>
      <c r="N839" s="72">
        <f t="shared" si="593"/>
        <v>0</v>
      </c>
      <c r="O839" s="22">
        <v>10000</v>
      </c>
      <c r="P839" s="96">
        <f t="shared" si="588"/>
        <v>1000000</v>
      </c>
      <c r="Q839" s="72">
        <f t="shared" si="589"/>
        <v>0.57844293652481338</v>
      </c>
      <c r="R839" s="120">
        <f t="shared" si="590"/>
        <v>1728778.9976446591</v>
      </c>
      <c r="S839" s="99">
        <f t="shared" si="583"/>
        <v>1</v>
      </c>
      <c r="V839" s="116" t="s">
        <v>954</v>
      </c>
      <c r="W839" s="116"/>
      <c r="X839" s="72">
        <f t="shared" si="562"/>
        <v>0.14340730029583457</v>
      </c>
      <c r="Y839" s="71">
        <f t="shared" si="563"/>
        <v>1434.1626325210304</v>
      </c>
      <c r="Z839" s="72">
        <f t="shared" si="564"/>
        <v>0.31248046997062684</v>
      </c>
      <c r="AA839" s="71">
        <f t="shared" si="565"/>
        <v>3125</v>
      </c>
      <c r="AB839" s="72">
        <f t="shared" si="566"/>
        <v>0.62496093994125368</v>
      </c>
      <c r="AC839" s="71">
        <f t="shared" si="567"/>
        <v>6250</v>
      </c>
      <c r="AD839" s="71">
        <f t="shared" si="568"/>
        <v>10809.162632521031</v>
      </c>
      <c r="AE839" s="72">
        <f t="shared" si="569"/>
        <v>1.3256529498131885E-4</v>
      </c>
      <c r="AG839" s="116" t="s">
        <v>1846</v>
      </c>
      <c r="AH839" s="116"/>
      <c r="AI839" s="82">
        <f t="shared" si="594"/>
        <v>0.14340730029583457</v>
      </c>
      <c r="AJ839" s="71">
        <f t="shared" si="595"/>
        <v>1434.1626325210304</v>
      </c>
      <c r="AK839" s="117">
        <f t="shared" si="596"/>
        <v>0.31248046997062684</v>
      </c>
      <c r="AL839" s="118">
        <f t="shared" si="597"/>
        <v>3125</v>
      </c>
      <c r="AM839" s="82">
        <f t="shared" si="598"/>
        <v>0.62496093994125368</v>
      </c>
      <c r="AN839" s="71">
        <f t="shared" si="599"/>
        <v>6250</v>
      </c>
      <c r="AO839" s="71">
        <f t="shared" si="600"/>
        <v>10809.162632521031</v>
      </c>
      <c r="AP839" s="72">
        <f t="shared" si="570"/>
        <v>1.3256529498129055E-4</v>
      </c>
      <c r="AR839" s="116" t="s">
        <v>954</v>
      </c>
      <c r="AS839" s="116"/>
      <c r="AT839" s="25">
        <f t="shared" si="578"/>
        <v>0.70762811454355135</v>
      </c>
      <c r="AU839" s="48">
        <f t="shared" si="601"/>
        <v>7648.8673734454669</v>
      </c>
      <c r="AV839" s="25">
        <f t="shared" si="579"/>
        <v>0.30838034791931856</v>
      </c>
      <c r="AW839" s="48">
        <f t="shared" si="602"/>
        <v>3333.333333333333</v>
      </c>
      <c r="AX839" s="25">
        <f t="shared" si="580"/>
        <v>0.30838034791931856</v>
      </c>
      <c r="AY839" s="48">
        <f t="shared" si="603"/>
        <v>3333.333333333333</v>
      </c>
      <c r="AZ839" s="48">
        <f t="shared" si="604"/>
        <v>14315.534040112132</v>
      </c>
      <c r="BA839" s="25">
        <f t="shared" si="581"/>
        <v>5.340567088844727E-4</v>
      </c>
      <c r="BC839" s="116" t="s">
        <v>1846</v>
      </c>
      <c r="BD839" s="116"/>
      <c r="BE839" s="56">
        <f t="shared" si="571"/>
        <v>0.33333333333333331</v>
      </c>
      <c r="BF839" s="48">
        <f t="shared" si="572"/>
        <v>4771.8446800373767</v>
      </c>
      <c r="BG839" s="56">
        <f t="shared" si="573"/>
        <v>0.33333333333333331</v>
      </c>
      <c r="BH839" s="48">
        <f t="shared" si="574"/>
        <v>3334.4444444444439</v>
      </c>
      <c r="BI839" s="56">
        <f t="shared" si="575"/>
        <v>0.33333333333333331</v>
      </c>
      <c r="BJ839" s="48">
        <f t="shared" si="576"/>
        <v>3334.4444444444439</v>
      </c>
      <c r="BK839" s="48">
        <f t="shared" si="605"/>
        <v>14315.534040112132</v>
      </c>
      <c r="BL839" s="51">
        <f t="shared" si="577"/>
        <v>5.3405670888451162E-4</v>
      </c>
    </row>
    <row r="840" spans="2:64" x14ac:dyDescent="0.2">
      <c r="B840" s="94">
        <v>44751</v>
      </c>
      <c r="C840" s="120">
        <f t="shared" si="582"/>
        <v>229.00777664230375</v>
      </c>
      <c r="D840" s="72">
        <f t="shared" si="591"/>
        <v>1.0000000000000367E-3</v>
      </c>
      <c r="E840" s="22">
        <v>1000</v>
      </c>
      <c r="F840" s="96">
        <f t="shared" si="584"/>
        <v>229007.77664230374</v>
      </c>
      <c r="G840" s="72">
        <f t="shared" si="585"/>
        <v>0.13245040290508814</v>
      </c>
      <c r="H840" s="21">
        <v>100</v>
      </c>
      <c r="I840" s="72">
        <f t="shared" si="592"/>
        <v>0</v>
      </c>
      <c r="J840" s="22">
        <v>5000</v>
      </c>
      <c r="K840" s="96">
        <f t="shared" si="586"/>
        <v>500000</v>
      </c>
      <c r="L840" s="72">
        <f t="shared" si="587"/>
        <v>0.28918319903163731</v>
      </c>
      <c r="M840" s="21">
        <v>100</v>
      </c>
      <c r="N840" s="72">
        <f t="shared" si="593"/>
        <v>0</v>
      </c>
      <c r="O840" s="22">
        <v>10000</v>
      </c>
      <c r="P840" s="96">
        <f t="shared" si="588"/>
        <v>1000000</v>
      </c>
      <c r="Q840" s="72">
        <f t="shared" si="589"/>
        <v>0.57836639806327461</v>
      </c>
      <c r="R840" s="120">
        <f t="shared" si="590"/>
        <v>1729007.7766423037</v>
      </c>
      <c r="S840" s="99">
        <f t="shared" si="583"/>
        <v>1</v>
      </c>
      <c r="V840" s="116" t="s">
        <v>955</v>
      </c>
      <c r="W840" s="116"/>
      <c r="X840" s="72">
        <f t="shared" si="562"/>
        <v>0.14355070759613037</v>
      </c>
      <c r="Y840" s="71">
        <f t="shared" si="563"/>
        <v>1435.5967951535513</v>
      </c>
      <c r="Z840" s="72">
        <f t="shared" si="564"/>
        <v>0.31248046997062684</v>
      </c>
      <c r="AA840" s="71">
        <f t="shared" si="565"/>
        <v>3125</v>
      </c>
      <c r="AB840" s="72">
        <f t="shared" si="566"/>
        <v>0.62496093994125368</v>
      </c>
      <c r="AC840" s="71">
        <f t="shared" si="567"/>
        <v>6250</v>
      </c>
      <c r="AD840" s="71">
        <f t="shared" si="568"/>
        <v>10810.596795153551</v>
      </c>
      <c r="AE840" s="72">
        <f t="shared" si="569"/>
        <v>1.3268027147685649E-4</v>
      </c>
      <c r="AG840" s="116" t="s">
        <v>1847</v>
      </c>
      <c r="AH840" s="116"/>
      <c r="AI840" s="82">
        <f t="shared" si="594"/>
        <v>0.14355070759613037</v>
      </c>
      <c r="AJ840" s="71">
        <f t="shared" si="595"/>
        <v>1435.5967951535513</v>
      </c>
      <c r="AK840" s="117">
        <f t="shared" si="596"/>
        <v>0.31248046997062684</v>
      </c>
      <c r="AL840" s="118">
        <f t="shared" si="597"/>
        <v>3125</v>
      </c>
      <c r="AM840" s="82">
        <f t="shared" si="598"/>
        <v>0.62496093994125368</v>
      </c>
      <c r="AN840" s="71">
        <f t="shared" si="599"/>
        <v>6250</v>
      </c>
      <c r="AO840" s="71">
        <f t="shared" si="600"/>
        <v>10810.596795153551</v>
      </c>
      <c r="AP840" s="72">
        <f t="shared" si="570"/>
        <v>1.3268027147694816E-4</v>
      </c>
      <c r="AR840" s="116" t="s">
        <v>955</v>
      </c>
      <c r="AS840" s="116"/>
      <c r="AT840" s="25">
        <f t="shared" si="578"/>
        <v>0.70824177294738888</v>
      </c>
      <c r="AU840" s="48">
        <f t="shared" si="601"/>
        <v>7656.5162408189117</v>
      </c>
      <c r="AV840" s="25">
        <f t="shared" si="579"/>
        <v>0.30833943735906277</v>
      </c>
      <c r="AW840" s="48">
        <f t="shared" si="602"/>
        <v>3333.333333333333</v>
      </c>
      <c r="AX840" s="25">
        <f t="shared" si="580"/>
        <v>0.30833943735906277</v>
      </c>
      <c r="AY840" s="48">
        <f t="shared" si="603"/>
        <v>3333.333333333333</v>
      </c>
      <c r="AZ840" s="48">
        <f t="shared" si="604"/>
        <v>14323.182907485578</v>
      </c>
      <c r="BA840" s="25">
        <f t="shared" si="581"/>
        <v>5.3430541620127852E-4</v>
      </c>
      <c r="BC840" s="116" t="s">
        <v>1847</v>
      </c>
      <c r="BD840" s="116"/>
      <c r="BE840" s="56">
        <f t="shared" si="571"/>
        <v>0.33333333333333331</v>
      </c>
      <c r="BF840" s="48">
        <f t="shared" si="572"/>
        <v>4774.3943024951923</v>
      </c>
      <c r="BG840" s="56">
        <f t="shared" si="573"/>
        <v>0.33333333333333331</v>
      </c>
      <c r="BH840" s="48">
        <f t="shared" si="574"/>
        <v>3334.4444444444439</v>
      </c>
      <c r="BI840" s="56">
        <f t="shared" si="575"/>
        <v>0.33333333333333331</v>
      </c>
      <c r="BJ840" s="48">
        <f t="shared" si="576"/>
        <v>3334.4444444444439</v>
      </c>
      <c r="BK840" s="48">
        <f t="shared" si="605"/>
        <v>14323.182907485578</v>
      </c>
      <c r="BL840" s="51">
        <f t="shared" si="577"/>
        <v>5.3430541620125283E-4</v>
      </c>
    </row>
    <row r="841" spans="2:64" x14ac:dyDescent="0.2">
      <c r="B841" s="94">
        <v>44752</v>
      </c>
      <c r="C841" s="120">
        <f t="shared" si="582"/>
        <v>229.23678441894606</v>
      </c>
      <c r="D841" s="72">
        <f t="shared" si="591"/>
        <v>1.0000000000000067E-3</v>
      </c>
      <c r="E841" s="22">
        <v>1000</v>
      </c>
      <c r="F841" s="96">
        <f t="shared" si="584"/>
        <v>229236.78441894604</v>
      </c>
      <c r="G841" s="72">
        <f t="shared" si="585"/>
        <v>0.13256529498126171</v>
      </c>
      <c r="H841" s="21">
        <v>100</v>
      </c>
      <c r="I841" s="72">
        <f t="shared" si="592"/>
        <v>0</v>
      </c>
      <c r="J841" s="22">
        <v>5000</v>
      </c>
      <c r="K841" s="96">
        <f t="shared" si="586"/>
        <v>500000</v>
      </c>
      <c r="L841" s="72">
        <f t="shared" si="587"/>
        <v>0.28914490167291274</v>
      </c>
      <c r="M841" s="21">
        <v>100</v>
      </c>
      <c r="N841" s="72">
        <f t="shared" si="593"/>
        <v>0</v>
      </c>
      <c r="O841" s="22">
        <v>10000</v>
      </c>
      <c r="P841" s="96">
        <f t="shared" si="588"/>
        <v>1000000</v>
      </c>
      <c r="Q841" s="72">
        <f t="shared" si="589"/>
        <v>0.57828980334582547</v>
      </c>
      <c r="R841" s="120">
        <f t="shared" si="590"/>
        <v>1729236.7844189461</v>
      </c>
      <c r="S841" s="99">
        <f t="shared" si="583"/>
        <v>0.99999999999999989</v>
      </c>
      <c r="V841" s="116" t="s">
        <v>956</v>
      </c>
      <c r="W841" s="116"/>
      <c r="X841" s="72">
        <f t="shared" si="562"/>
        <v>0.14369425830372651</v>
      </c>
      <c r="Y841" s="71">
        <f t="shared" si="563"/>
        <v>1437.032391948705</v>
      </c>
      <c r="Z841" s="72">
        <f t="shared" si="564"/>
        <v>0.31248046997062684</v>
      </c>
      <c r="AA841" s="71">
        <f t="shared" si="565"/>
        <v>3125</v>
      </c>
      <c r="AB841" s="72">
        <f t="shared" si="566"/>
        <v>0.62496093994125368</v>
      </c>
      <c r="AC841" s="71">
        <f t="shared" si="567"/>
        <v>6250</v>
      </c>
      <c r="AD841" s="71">
        <f t="shared" si="568"/>
        <v>10812.032391948705</v>
      </c>
      <c r="AE841" s="72">
        <f t="shared" si="569"/>
        <v>1.3279533242769565E-4</v>
      </c>
      <c r="AG841" s="116" t="s">
        <v>1848</v>
      </c>
      <c r="AH841" s="116"/>
      <c r="AI841" s="82">
        <f t="shared" si="594"/>
        <v>0.14369425830372651</v>
      </c>
      <c r="AJ841" s="71">
        <f t="shared" si="595"/>
        <v>1437.032391948705</v>
      </c>
      <c r="AK841" s="117">
        <f t="shared" si="596"/>
        <v>0.31248046997062684</v>
      </c>
      <c r="AL841" s="118">
        <f t="shared" si="597"/>
        <v>3125</v>
      </c>
      <c r="AM841" s="82">
        <f t="shared" si="598"/>
        <v>0.62496093994125368</v>
      </c>
      <c r="AN841" s="71">
        <f t="shared" si="599"/>
        <v>6250</v>
      </c>
      <c r="AO841" s="71">
        <f t="shared" si="600"/>
        <v>10812.032391948705</v>
      </c>
      <c r="AP841" s="72">
        <f t="shared" si="570"/>
        <v>1.3279533242771535E-4</v>
      </c>
      <c r="AR841" s="116" t="s">
        <v>956</v>
      </c>
      <c r="AS841" s="116"/>
      <c r="AT841" s="25">
        <f t="shared" si="578"/>
        <v>0.7088558819678471</v>
      </c>
      <c r="AU841" s="48">
        <f t="shared" si="601"/>
        <v>7664.1727570597313</v>
      </c>
      <c r="AV841" s="25">
        <f t="shared" si="579"/>
        <v>0.30829849675769888</v>
      </c>
      <c r="AW841" s="48">
        <f t="shared" si="602"/>
        <v>3333.333333333333</v>
      </c>
      <c r="AX841" s="25">
        <f t="shared" si="580"/>
        <v>0.30829849675769888</v>
      </c>
      <c r="AY841" s="48">
        <f t="shared" si="603"/>
        <v>3333.333333333333</v>
      </c>
      <c r="AZ841" s="48">
        <f t="shared" si="604"/>
        <v>14330.839423726396</v>
      </c>
      <c r="BA841" s="25">
        <f t="shared" si="581"/>
        <v>5.345541064631172E-4</v>
      </c>
      <c r="BC841" s="116" t="s">
        <v>1848</v>
      </c>
      <c r="BD841" s="116"/>
      <c r="BE841" s="56">
        <f t="shared" si="571"/>
        <v>0.33333333333333331</v>
      </c>
      <c r="BF841" s="48">
        <f t="shared" si="572"/>
        <v>4776.9464745754649</v>
      </c>
      <c r="BG841" s="56">
        <f t="shared" si="573"/>
        <v>0.33333333333333331</v>
      </c>
      <c r="BH841" s="48">
        <f t="shared" si="574"/>
        <v>3334.4444444444439</v>
      </c>
      <c r="BI841" s="56">
        <f t="shared" si="575"/>
        <v>0.33333333333333331</v>
      </c>
      <c r="BJ841" s="48">
        <f t="shared" si="576"/>
        <v>3334.4444444444439</v>
      </c>
      <c r="BK841" s="48">
        <f t="shared" si="605"/>
        <v>14330.839423726396</v>
      </c>
      <c r="BL841" s="51">
        <f t="shared" si="577"/>
        <v>5.3455410646319201E-4</v>
      </c>
    </row>
    <row r="842" spans="2:64" x14ac:dyDescent="0.2">
      <c r="B842" s="94">
        <v>44753</v>
      </c>
      <c r="C842" s="120">
        <f t="shared" si="582"/>
        <v>229.46602120336502</v>
      </c>
      <c r="D842" s="72">
        <f t="shared" si="591"/>
        <v>1.000000000000054E-3</v>
      </c>
      <c r="E842" s="22">
        <v>1000</v>
      </c>
      <c r="F842" s="96">
        <f t="shared" si="584"/>
        <v>229466.021203365</v>
      </c>
      <c r="G842" s="72">
        <f t="shared" si="585"/>
        <v>0.13268027147691644</v>
      </c>
      <c r="H842" s="21">
        <v>100</v>
      </c>
      <c r="I842" s="72">
        <f t="shared" si="592"/>
        <v>0</v>
      </c>
      <c r="J842" s="22">
        <v>5000</v>
      </c>
      <c r="K842" s="96">
        <f t="shared" si="586"/>
        <v>500000</v>
      </c>
      <c r="L842" s="72">
        <f t="shared" si="587"/>
        <v>0.2891065761743612</v>
      </c>
      <c r="M842" s="21">
        <v>100</v>
      </c>
      <c r="N842" s="72">
        <f t="shared" si="593"/>
        <v>0</v>
      </c>
      <c r="O842" s="22">
        <v>10000</v>
      </c>
      <c r="P842" s="96">
        <f t="shared" si="588"/>
        <v>1000000</v>
      </c>
      <c r="Q842" s="72">
        <f t="shared" si="589"/>
        <v>0.57821315234872239</v>
      </c>
      <c r="R842" s="120">
        <f t="shared" si="590"/>
        <v>1729466.0212033649</v>
      </c>
      <c r="S842" s="99">
        <f t="shared" si="583"/>
        <v>1</v>
      </c>
      <c r="V842" s="116" t="s">
        <v>957</v>
      </c>
      <c r="W842" s="116"/>
      <c r="X842" s="72">
        <f t="shared" ref="X842:X905" si="606">Y842/$AD$9</f>
        <v>0.14383795256203025</v>
      </c>
      <c r="Y842" s="71">
        <f t="shared" ref="Y842:Y905" si="607">Y841*(1+D845)</f>
        <v>1438.4694243406536</v>
      </c>
      <c r="Z842" s="72">
        <f t="shared" ref="Z842:Z905" si="608">AA842/$AD$9</f>
        <v>0.31248046997062684</v>
      </c>
      <c r="AA842" s="71">
        <f t="shared" ref="AA842:AA905" si="609">AA841*(1+I845)</f>
        <v>3125</v>
      </c>
      <c r="AB842" s="72">
        <f t="shared" ref="AB842:AB905" si="610">AC842/$AD$9</f>
        <v>0.62496093994125368</v>
      </c>
      <c r="AC842" s="71">
        <f t="shared" ref="AC842:AC905" si="611">AC841*(1+N845)</f>
        <v>6250</v>
      </c>
      <c r="AD842" s="71">
        <f t="shared" ref="AD842:AD905" si="612">Y842+AA842+AC842</f>
        <v>10813.469424340654</v>
      </c>
      <c r="AE842" s="72">
        <f t="shared" ref="AE842:AE905" si="613">(AD842-AD841)/AD841</f>
        <v>1.329104778689416E-4</v>
      </c>
      <c r="AG842" s="116" t="s">
        <v>1849</v>
      </c>
      <c r="AH842" s="116"/>
      <c r="AI842" s="82">
        <f t="shared" si="594"/>
        <v>0.14383795256203025</v>
      </c>
      <c r="AJ842" s="71">
        <f t="shared" si="595"/>
        <v>1438.4694243406536</v>
      </c>
      <c r="AK842" s="117">
        <f t="shared" si="596"/>
        <v>0.31248046997062684</v>
      </c>
      <c r="AL842" s="118">
        <f t="shared" si="597"/>
        <v>3125</v>
      </c>
      <c r="AM842" s="82">
        <f t="shared" si="598"/>
        <v>0.62496093994125368</v>
      </c>
      <c r="AN842" s="71">
        <f t="shared" si="599"/>
        <v>6250</v>
      </c>
      <c r="AO842" s="71">
        <f t="shared" si="600"/>
        <v>10813.469424340654</v>
      </c>
      <c r="AP842" s="72">
        <f t="shared" ref="AP842:AP905" si="614">AO842/AO841-1</f>
        <v>1.329104778688972E-4</v>
      </c>
      <c r="AR842" s="116" t="s">
        <v>957</v>
      </c>
      <c r="AS842" s="116"/>
      <c r="AT842" s="25">
        <f t="shared" si="578"/>
        <v>0.70947044179436214</v>
      </c>
      <c r="AU842" s="48">
        <f t="shared" si="601"/>
        <v>7671.83692981679</v>
      </c>
      <c r="AV842" s="25">
        <f t="shared" si="579"/>
        <v>0.30825752610259788</v>
      </c>
      <c r="AW842" s="48">
        <f t="shared" si="602"/>
        <v>3333.333333333333</v>
      </c>
      <c r="AX842" s="25">
        <f t="shared" si="580"/>
        <v>0.30825752610259788</v>
      </c>
      <c r="AY842" s="48">
        <f t="shared" si="603"/>
        <v>3333.333333333333</v>
      </c>
      <c r="AZ842" s="48">
        <f t="shared" si="604"/>
        <v>14338.503596483457</v>
      </c>
      <c r="BA842" s="25">
        <f t="shared" si="581"/>
        <v>5.3480277954768641E-4</v>
      </c>
      <c r="BC842" s="116" t="s">
        <v>1849</v>
      </c>
      <c r="BD842" s="116"/>
      <c r="BE842" s="56">
        <f t="shared" ref="BE842:BE905" si="615">1/3</f>
        <v>0.33333333333333331</v>
      </c>
      <c r="BF842" s="48">
        <f t="shared" ref="BF842:BF905" si="616">BE842*$AZ842</f>
        <v>4779.5011988278184</v>
      </c>
      <c r="BG842" s="56">
        <f t="shared" ref="BG842:BG905" si="617">1/3</f>
        <v>0.33333333333333331</v>
      </c>
      <c r="BH842" s="48">
        <f t="shared" ref="BH842:BH905" si="618">BG842*$AZ$9</f>
        <v>3334.4444444444439</v>
      </c>
      <c r="BI842" s="56">
        <f t="shared" ref="BI842:BI905" si="619">1/3</f>
        <v>0.33333333333333331</v>
      </c>
      <c r="BJ842" s="48">
        <f t="shared" ref="BJ842:BJ905" si="620">BI842*$AZ$9</f>
        <v>3334.4444444444439</v>
      </c>
      <c r="BK842" s="48">
        <f t="shared" si="605"/>
        <v>14338.503596483457</v>
      </c>
      <c r="BL842" s="51">
        <f t="shared" ref="BL842:BL905" si="621">BK842/BK841-1</f>
        <v>5.3480277954776057E-4</v>
      </c>
    </row>
    <row r="843" spans="2:64" x14ac:dyDescent="0.2">
      <c r="B843" s="94">
        <v>44754</v>
      </c>
      <c r="C843" s="120">
        <f t="shared" si="582"/>
        <v>229.69548722456838</v>
      </c>
      <c r="D843" s="72">
        <f t="shared" si="591"/>
        <v>9.9999999999999894E-4</v>
      </c>
      <c r="E843" s="22">
        <v>1000</v>
      </c>
      <c r="F843" s="96">
        <f t="shared" si="584"/>
        <v>229695.48722456838</v>
      </c>
      <c r="G843" s="72">
        <f t="shared" si="585"/>
        <v>0.132795332427636</v>
      </c>
      <c r="H843" s="21">
        <v>100</v>
      </c>
      <c r="I843" s="72">
        <f t="shared" si="592"/>
        <v>0</v>
      </c>
      <c r="J843" s="22">
        <v>5000</v>
      </c>
      <c r="K843" s="96">
        <f t="shared" si="586"/>
        <v>500000</v>
      </c>
      <c r="L843" s="72">
        <f t="shared" si="587"/>
        <v>0.28906822252412134</v>
      </c>
      <c r="M843" s="21">
        <v>100</v>
      </c>
      <c r="N843" s="72">
        <f t="shared" si="593"/>
        <v>0</v>
      </c>
      <c r="O843" s="22">
        <v>10000</v>
      </c>
      <c r="P843" s="96">
        <f t="shared" si="588"/>
        <v>1000000</v>
      </c>
      <c r="Q843" s="72">
        <f t="shared" si="589"/>
        <v>0.57813644504824269</v>
      </c>
      <c r="R843" s="120">
        <f t="shared" si="590"/>
        <v>1729695.4872245684</v>
      </c>
      <c r="S843" s="99">
        <f t="shared" si="583"/>
        <v>1</v>
      </c>
      <c r="V843" s="116" t="s">
        <v>958</v>
      </c>
      <c r="W843" s="116"/>
      <c r="X843" s="72">
        <f t="shared" si="606"/>
        <v>0.14398179051459228</v>
      </c>
      <c r="Y843" s="71">
        <f t="shared" si="607"/>
        <v>1439.9078937649945</v>
      </c>
      <c r="Z843" s="72">
        <f t="shared" si="608"/>
        <v>0.31248046997062684</v>
      </c>
      <c r="AA843" s="71">
        <f t="shared" si="609"/>
        <v>3125</v>
      </c>
      <c r="AB843" s="72">
        <f t="shared" si="610"/>
        <v>0.62496093994125368</v>
      </c>
      <c r="AC843" s="71">
        <f t="shared" si="611"/>
        <v>6250</v>
      </c>
      <c r="AD843" s="71">
        <f t="shared" si="612"/>
        <v>10814.907893764994</v>
      </c>
      <c r="AE843" s="72">
        <f t="shared" si="613"/>
        <v>1.3302570783637631E-4</v>
      </c>
      <c r="AG843" s="116" t="s">
        <v>1850</v>
      </c>
      <c r="AH843" s="116"/>
      <c r="AI843" s="82">
        <f t="shared" si="594"/>
        <v>0.14398179051459228</v>
      </c>
      <c r="AJ843" s="71">
        <f t="shared" si="595"/>
        <v>1439.9078937649945</v>
      </c>
      <c r="AK843" s="117">
        <f t="shared" si="596"/>
        <v>0.31248046997062684</v>
      </c>
      <c r="AL843" s="118">
        <f t="shared" si="597"/>
        <v>3125</v>
      </c>
      <c r="AM843" s="82">
        <f t="shared" si="598"/>
        <v>0.62496093994125368</v>
      </c>
      <c r="AN843" s="71">
        <f t="shared" si="599"/>
        <v>6250</v>
      </c>
      <c r="AO843" s="71">
        <f t="shared" si="600"/>
        <v>10814.907893764994</v>
      </c>
      <c r="AP843" s="72">
        <f t="shared" si="614"/>
        <v>1.3302570783646495E-4</v>
      </c>
      <c r="AR843" s="116" t="s">
        <v>958</v>
      </c>
      <c r="AS843" s="116"/>
      <c r="AT843" s="25">
        <f t="shared" ref="AT843:AT906" si="622">AU843/$AD843</f>
        <v>0.71008545261619793</v>
      </c>
      <c r="AU843" s="48">
        <f t="shared" si="601"/>
        <v>7679.5087667466078</v>
      </c>
      <c r="AV843" s="25">
        <f t="shared" ref="AV843:AV906" si="623">AW843/$AD843</f>
        <v>0.30821652538114219</v>
      </c>
      <c r="AW843" s="48">
        <f t="shared" si="602"/>
        <v>3333.333333333333</v>
      </c>
      <c r="AX843" s="25">
        <f t="shared" ref="AX843:AX906" si="624">AY843/$AD843</f>
        <v>0.30821652538114219</v>
      </c>
      <c r="AY843" s="48">
        <f t="shared" si="603"/>
        <v>3333.333333333333</v>
      </c>
      <c r="AZ843" s="48">
        <f t="shared" si="604"/>
        <v>14346.175433413275</v>
      </c>
      <c r="BA843" s="25">
        <f t="shared" ref="BA843:BA906" si="625">(AZ843-AZ842)/AZ842</f>
        <v>5.3505143533243821E-4</v>
      </c>
      <c r="BC843" s="116" t="s">
        <v>1850</v>
      </c>
      <c r="BD843" s="116"/>
      <c r="BE843" s="56">
        <f t="shared" si="615"/>
        <v>0.33333333333333331</v>
      </c>
      <c r="BF843" s="48">
        <f t="shared" si="616"/>
        <v>4782.0584778044249</v>
      </c>
      <c r="BG843" s="56">
        <f t="shared" si="617"/>
        <v>0.33333333333333331</v>
      </c>
      <c r="BH843" s="48">
        <f t="shared" si="618"/>
        <v>3334.4444444444439</v>
      </c>
      <c r="BI843" s="56">
        <f t="shared" si="619"/>
        <v>0.33333333333333331</v>
      </c>
      <c r="BJ843" s="48">
        <f t="shared" si="620"/>
        <v>3334.4444444444439</v>
      </c>
      <c r="BK843" s="48">
        <f t="shared" si="605"/>
        <v>14346.175433413275</v>
      </c>
      <c r="BL843" s="51">
        <f t="shared" si="621"/>
        <v>5.3505143533238986E-4</v>
      </c>
    </row>
    <row r="844" spans="2:64" x14ac:dyDescent="0.2">
      <c r="B844" s="94">
        <v>44755</v>
      </c>
      <c r="C844" s="120">
        <f t="shared" si="582"/>
        <v>229.92518271179296</v>
      </c>
      <c r="D844" s="72">
        <f t="shared" si="591"/>
        <v>1.0000000000000284E-3</v>
      </c>
      <c r="E844" s="22">
        <v>1000</v>
      </c>
      <c r="F844" s="96">
        <f t="shared" si="584"/>
        <v>229925.18271179296</v>
      </c>
      <c r="G844" s="72">
        <f t="shared" si="585"/>
        <v>0.13291047786897192</v>
      </c>
      <c r="H844" s="21">
        <v>100</v>
      </c>
      <c r="I844" s="72">
        <f t="shared" si="592"/>
        <v>0</v>
      </c>
      <c r="J844" s="22">
        <v>5000</v>
      </c>
      <c r="K844" s="96">
        <f t="shared" si="586"/>
        <v>500000</v>
      </c>
      <c r="L844" s="72">
        <f t="shared" si="587"/>
        <v>0.28902984071034266</v>
      </c>
      <c r="M844" s="21">
        <v>100</v>
      </c>
      <c r="N844" s="72">
        <f t="shared" si="593"/>
        <v>0</v>
      </c>
      <c r="O844" s="22">
        <v>10000</v>
      </c>
      <c r="P844" s="96">
        <f t="shared" si="588"/>
        <v>1000000</v>
      </c>
      <c r="Q844" s="72">
        <f t="shared" si="589"/>
        <v>0.57805968142068531</v>
      </c>
      <c r="R844" s="120">
        <f t="shared" si="590"/>
        <v>1729925.1827117931</v>
      </c>
      <c r="S844" s="99">
        <f t="shared" si="583"/>
        <v>0.99999999999999989</v>
      </c>
      <c r="V844" s="116" t="s">
        <v>959</v>
      </c>
      <c r="W844" s="116"/>
      <c r="X844" s="72">
        <f t="shared" si="606"/>
        <v>0.1441257723051069</v>
      </c>
      <c r="Y844" s="71">
        <f t="shared" si="607"/>
        <v>1441.3478016587596</v>
      </c>
      <c r="Z844" s="72">
        <f t="shared" si="608"/>
        <v>0.31248046997062684</v>
      </c>
      <c r="AA844" s="71">
        <f t="shared" si="609"/>
        <v>3125</v>
      </c>
      <c r="AB844" s="72">
        <f t="shared" si="610"/>
        <v>0.62496093994125368</v>
      </c>
      <c r="AC844" s="71">
        <f t="shared" si="611"/>
        <v>6250</v>
      </c>
      <c r="AD844" s="71">
        <f t="shared" si="612"/>
        <v>10816.34780165876</v>
      </c>
      <c r="AE844" s="72">
        <f t="shared" si="613"/>
        <v>1.3314102236561661E-4</v>
      </c>
      <c r="AG844" s="116" t="s">
        <v>1851</v>
      </c>
      <c r="AH844" s="116"/>
      <c r="AI844" s="82">
        <f t="shared" si="594"/>
        <v>0.1441257723051069</v>
      </c>
      <c r="AJ844" s="71">
        <f t="shared" si="595"/>
        <v>1441.3478016587596</v>
      </c>
      <c r="AK844" s="117">
        <f t="shared" si="596"/>
        <v>0.31248046997062684</v>
      </c>
      <c r="AL844" s="118">
        <f t="shared" si="597"/>
        <v>3125</v>
      </c>
      <c r="AM844" s="82">
        <f t="shared" si="598"/>
        <v>0.62496093994125368</v>
      </c>
      <c r="AN844" s="71">
        <f t="shared" si="599"/>
        <v>6250</v>
      </c>
      <c r="AO844" s="71">
        <f t="shared" si="600"/>
        <v>10816.34780165876</v>
      </c>
      <c r="AP844" s="72">
        <f t="shared" si="614"/>
        <v>1.3314102236572367E-4</v>
      </c>
      <c r="AR844" s="116" t="s">
        <v>959</v>
      </c>
      <c r="AS844" s="116"/>
      <c r="AT844" s="25">
        <f t="shared" si="622"/>
        <v>0.71070091462244522</v>
      </c>
      <c r="AU844" s="48">
        <f t="shared" si="601"/>
        <v>7687.1882755133556</v>
      </c>
      <c r="AV844" s="25">
        <f t="shared" si="623"/>
        <v>0.30817549458072568</v>
      </c>
      <c r="AW844" s="48">
        <f t="shared" si="602"/>
        <v>3333.333333333333</v>
      </c>
      <c r="AX844" s="25">
        <f t="shared" si="624"/>
        <v>0.30817549458072568</v>
      </c>
      <c r="AY844" s="48">
        <f t="shared" si="603"/>
        <v>3333.333333333333</v>
      </c>
      <c r="AZ844" s="48">
        <f t="shared" si="604"/>
        <v>14353.85494218002</v>
      </c>
      <c r="BA844" s="25">
        <f t="shared" si="625"/>
        <v>5.3530007369483306E-4</v>
      </c>
      <c r="BC844" s="116" t="s">
        <v>1851</v>
      </c>
      <c r="BD844" s="116"/>
      <c r="BE844" s="56">
        <f t="shared" si="615"/>
        <v>0.33333333333333331</v>
      </c>
      <c r="BF844" s="48">
        <f t="shared" si="616"/>
        <v>4784.618314060006</v>
      </c>
      <c r="BG844" s="56">
        <f t="shared" si="617"/>
        <v>0.33333333333333331</v>
      </c>
      <c r="BH844" s="48">
        <f t="shared" si="618"/>
        <v>3334.4444444444439</v>
      </c>
      <c r="BI844" s="56">
        <f t="shared" si="619"/>
        <v>0.33333333333333331</v>
      </c>
      <c r="BJ844" s="48">
        <f t="shared" si="620"/>
        <v>3334.4444444444439</v>
      </c>
      <c r="BK844" s="48">
        <f t="shared" si="605"/>
        <v>14353.85494218002</v>
      </c>
      <c r="BL844" s="51">
        <f t="shared" si="621"/>
        <v>5.3530007369473331E-4</v>
      </c>
    </row>
    <row r="845" spans="2:64" x14ac:dyDescent="0.2">
      <c r="B845" s="94">
        <v>44756</v>
      </c>
      <c r="C845" s="120">
        <f t="shared" ref="C845:C908" si="626">C844+(C844*0.1%)</f>
        <v>230.15510789450474</v>
      </c>
      <c r="D845" s="72">
        <f t="shared" si="591"/>
        <v>9.9999999999994971E-4</v>
      </c>
      <c r="E845" s="22">
        <v>1000</v>
      </c>
      <c r="F845" s="96">
        <f t="shared" si="584"/>
        <v>230155.10789450473</v>
      </c>
      <c r="G845" s="72">
        <f t="shared" si="585"/>
        <v>0.13302570783644349</v>
      </c>
      <c r="H845" s="21">
        <v>100</v>
      </c>
      <c r="I845" s="72">
        <f t="shared" si="592"/>
        <v>0</v>
      </c>
      <c r="J845" s="22">
        <v>5000</v>
      </c>
      <c r="K845" s="96">
        <f t="shared" si="586"/>
        <v>500000</v>
      </c>
      <c r="L845" s="72">
        <f t="shared" si="587"/>
        <v>0.28899143072118549</v>
      </c>
      <c r="M845" s="21">
        <v>100</v>
      </c>
      <c r="N845" s="72">
        <f t="shared" si="593"/>
        <v>0</v>
      </c>
      <c r="O845" s="22">
        <v>10000</v>
      </c>
      <c r="P845" s="96">
        <f t="shared" si="588"/>
        <v>1000000</v>
      </c>
      <c r="Q845" s="72">
        <f t="shared" si="589"/>
        <v>0.57798286144237099</v>
      </c>
      <c r="R845" s="120">
        <f t="shared" si="590"/>
        <v>1730155.1078945047</v>
      </c>
      <c r="S845" s="99">
        <f t="shared" si="583"/>
        <v>1</v>
      </c>
      <c r="V845" s="116" t="s">
        <v>960</v>
      </c>
      <c r="W845" s="116"/>
      <c r="X845" s="72">
        <f t="shared" si="606"/>
        <v>0.14426989807741197</v>
      </c>
      <c r="Y845" s="71">
        <f t="shared" si="607"/>
        <v>1442.7891494604182</v>
      </c>
      <c r="Z845" s="72">
        <f t="shared" si="608"/>
        <v>0.31248046997062684</v>
      </c>
      <c r="AA845" s="71">
        <f t="shared" si="609"/>
        <v>3125</v>
      </c>
      <c r="AB845" s="72">
        <f t="shared" si="610"/>
        <v>0.62496093994125368</v>
      </c>
      <c r="AC845" s="71">
        <f t="shared" si="611"/>
        <v>6250</v>
      </c>
      <c r="AD845" s="71">
        <f t="shared" si="612"/>
        <v>10817.789149460419</v>
      </c>
      <c r="AE845" s="72">
        <f t="shared" si="613"/>
        <v>1.3325642149177779E-4</v>
      </c>
      <c r="AG845" s="116" t="s">
        <v>1852</v>
      </c>
      <c r="AH845" s="116"/>
      <c r="AI845" s="82">
        <f t="shared" si="594"/>
        <v>0.14426989807741197</v>
      </c>
      <c r="AJ845" s="71">
        <f t="shared" si="595"/>
        <v>1442.7891494604182</v>
      </c>
      <c r="AK845" s="117">
        <f t="shared" si="596"/>
        <v>0.31248046997062684</v>
      </c>
      <c r="AL845" s="118">
        <f t="shared" si="597"/>
        <v>3125</v>
      </c>
      <c r="AM845" s="82">
        <f t="shared" si="598"/>
        <v>0.62496093994125368</v>
      </c>
      <c r="AN845" s="71">
        <f t="shared" si="599"/>
        <v>6250</v>
      </c>
      <c r="AO845" s="71">
        <f t="shared" si="600"/>
        <v>10817.789149460419</v>
      </c>
      <c r="AP845" s="72">
        <f t="shared" si="614"/>
        <v>1.3325642149175643E-4</v>
      </c>
      <c r="AR845" s="116" t="s">
        <v>960</v>
      </c>
      <c r="AS845" s="116"/>
      <c r="AT845" s="25">
        <f t="shared" si="622"/>
        <v>0.71131682800202112</v>
      </c>
      <c r="AU845" s="48">
        <f t="shared" si="601"/>
        <v>7694.8754637888678</v>
      </c>
      <c r="AV845" s="25">
        <f t="shared" si="623"/>
        <v>0.30813443368875393</v>
      </c>
      <c r="AW845" s="48">
        <f t="shared" si="602"/>
        <v>3333.333333333333</v>
      </c>
      <c r="AX845" s="25">
        <f t="shared" si="624"/>
        <v>0.30813443368875393</v>
      </c>
      <c r="AY845" s="48">
        <f t="shared" si="603"/>
        <v>3333.333333333333</v>
      </c>
      <c r="AZ845" s="48">
        <f t="shared" si="604"/>
        <v>14361.542130455535</v>
      </c>
      <c r="BA845" s="25">
        <f t="shared" si="625"/>
        <v>5.3554869451310062E-4</v>
      </c>
      <c r="BC845" s="116" t="s">
        <v>1852</v>
      </c>
      <c r="BD845" s="116"/>
      <c r="BE845" s="56">
        <f t="shared" si="615"/>
        <v>0.33333333333333331</v>
      </c>
      <c r="BF845" s="48">
        <f t="shared" si="616"/>
        <v>4787.1807101518443</v>
      </c>
      <c r="BG845" s="56">
        <f t="shared" si="617"/>
        <v>0.33333333333333331</v>
      </c>
      <c r="BH845" s="48">
        <f t="shared" si="618"/>
        <v>3334.4444444444439</v>
      </c>
      <c r="BI845" s="56">
        <f t="shared" si="619"/>
        <v>0.33333333333333331</v>
      </c>
      <c r="BJ845" s="48">
        <f t="shared" si="620"/>
        <v>3334.4444444444439</v>
      </c>
      <c r="BK845" s="48">
        <f t="shared" si="605"/>
        <v>14361.542130455535</v>
      </c>
      <c r="BL845" s="51">
        <f t="shared" si="621"/>
        <v>5.3554869451311049E-4</v>
      </c>
    </row>
    <row r="846" spans="2:64" x14ac:dyDescent="0.2">
      <c r="B846" s="94">
        <v>44757</v>
      </c>
      <c r="C846" s="120">
        <f t="shared" si="626"/>
        <v>230.38526300239926</v>
      </c>
      <c r="D846" s="72">
        <f t="shared" si="591"/>
        <v>1.0000000000000581E-3</v>
      </c>
      <c r="E846" s="22">
        <v>1000</v>
      </c>
      <c r="F846" s="96">
        <f t="shared" si="584"/>
        <v>230385.26300239927</v>
      </c>
      <c r="G846" s="72">
        <f t="shared" si="585"/>
        <v>0.13314102236553768</v>
      </c>
      <c r="H846" s="21">
        <v>100</v>
      </c>
      <c r="I846" s="72">
        <f t="shared" si="592"/>
        <v>0</v>
      </c>
      <c r="J846" s="22">
        <v>5000</v>
      </c>
      <c r="K846" s="96">
        <f t="shared" si="586"/>
        <v>500000</v>
      </c>
      <c r="L846" s="72">
        <f t="shared" si="587"/>
        <v>0.28895299254482076</v>
      </c>
      <c r="M846" s="21">
        <v>100</v>
      </c>
      <c r="N846" s="72">
        <f t="shared" si="593"/>
        <v>0</v>
      </c>
      <c r="O846" s="22">
        <v>10000</v>
      </c>
      <c r="P846" s="96">
        <f t="shared" si="588"/>
        <v>1000000</v>
      </c>
      <c r="Q846" s="72">
        <f t="shared" si="589"/>
        <v>0.57790598508964153</v>
      </c>
      <c r="R846" s="120">
        <f t="shared" si="590"/>
        <v>1730385.2630023994</v>
      </c>
      <c r="S846" s="99">
        <f t="shared" si="583"/>
        <v>1</v>
      </c>
      <c r="V846" s="116" t="s">
        <v>961</v>
      </c>
      <c r="W846" s="116"/>
      <c r="X846" s="72">
        <f t="shared" si="606"/>
        <v>0.14441416797548937</v>
      </c>
      <c r="Y846" s="71">
        <f t="shared" si="607"/>
        <v>1444.2319386098784</v>
      </c>
      <c r="Z846" s="72">
        <f t="shared" si="608"/>
        <v>0.31248046997062684</v>
      </c>
      <c r="AA846" s="71">
        <f t="shared" si="609"/>
        <v>3125</v>
      </c>
      <c r="AB846" s="72">
        <f t="shared" si="610"/>
        <v>0.62496093994125368</v>
      </c>
      <c r="AC846" s="71">
        <f t="shared" si="611"/>
        <v>6250</v>
      </c>
      <c r="AD846" s="71">
        <f t="shared" si="612"/>
        <v>10819.231938609879</v>
      </c>
      <c r="AE846" s="72">
        <f t="shared" si="613"/>
        <v>1.3337190525031432E-4</v>
      </c>
      <c r="AG846" s="116" t="s">
        <v>1853</v>
      </c>
      <c r="AH846" s="116"/>
      <c r="AI846" s="82">
        <f t="shared" si="594"/>
        <v>0.14441416797548937</v>
      </c>
      <c r="AJ846" s="71">
        <f t="shared" si="595"/>
        <v>1444.2319386098784</v>
      </c>
      <c r="AK846" s="117">
        <f t="shared" si="596"/>
        <v>0.31248046997062684</v>
      </c>
      <c r="AL846" s="118">
        <f t="shared" si="597"/>
        <v>3125</v>
      </c>
      <c r="AM846" s="82">
        <f t="shared" si="598"/>
        <v>0.62496093994125368</v>
      </c>
      <c r="AN846" s="71">
        <f t="shared" si="599"/>
        <v>6250</v>
      </c>
      <c r="AO846" s="71">
        <f t="shared" si="600"/>
        <v>10819.231938609879</v>
      </c>
      <c r="AP846" s="72">
        <f t="shared" si="614"/>
        <v>1.3337190525031239E-4</v>
      </c>
      <c r="AR846" s="116" t="s">
        <v>961</v>
      </c>
      <c r="AS846" s="116"/>
      <c r="AT846" s="25">
        <f t="shared" si="622"/>
        <v>0.7119331929436693</v>
      </c>
      <c r="AU846" s="48">
        <f t="shared" si="601"/>
        <v>7702.5703392526557</v>
      </c>
      <c r="AV846" s="25">
        <f t="shared" si="623"/>
        <v>0.30809334269264405</v>
      </c>
      <c r="AW846" s="48">
        <f t="shared" si="602"/>
        <v>3333.333333333333</v>
      </c>
      <c r="AX846" s="25">
        <f t="shared" si="624"/>
        <v>0.30809334269264405</v>
      </c>
      <c r="AY846" s="48">
        <f t="shared" si="603"/>
        <v>3333.333333333333</v>
      </c>
      <c r="AZ846" s="48">
        <f t="shared" si="604"/>
        <v>14369.23700591932</v>
      </c>
      <c r="BA846" s="25">
        <f t="shared" si="625"/>
        <v>5.357972976639566E-4</v>
      </c>
      <c r="BC846" s="116" t="s">
        <v>1853</v>
      </c>
      <c r="BD846" s="116"/>
      <c r="BE846" s="56">
        <f t="shared" si="615"/>
        <v>0.33333333333333331</v>
      </c>
      <c r="BF846" s="48">
        <f t="shared" si="616"/>
        <v>4789.7456686397727</v>
      </c>
      <c r="BG846" s="56">
        <f t="shared" si="617"/>
        <v>0.33333333333333331</v>
      </c>
      <c r="BH846" s="48">
        <f t="shared" si="618"/>
        <v>3334.4444444444439</v>
      </c>
      <c r="BI846" s="56">
        <f t="shared" si="619"/>
        <v>0.33333333333333331</v>
      </c>
      <c r="BJ846" s="48">
        <f t="shared" si="620"/>
        <v>3334.4444444444439</v>
      </c>
      <c r="BK846" s="48">
        <f t="shared" si="605"/>
        <v>14369.23700591932</v>
      </c>
      <c r="BL846" s="51">
        <f t="shared" si="621"/>
        <v>5.3579729766406459E-4</v>
      </c>
    </row>
    <row r="847" spans="2:64" x14ac:dyDescent="0.2">
      <c r="B847" s="94">
        <v>44758</v>
      </c>
      <c r="C847" s="120">
        <f t="shared" si="626"/>
        <v>230.61564826540166</v>
      </c>
      <c r="D847" s="72">
        <f t="shared" si="591"/>
        <v>1.0000000000000202E-3</v>
      </c>
      <c r="E847" s="22">
        <v>1000</v>
      </c>
      <c r="F847" s="96">
        <f t="shared" si="584"/>
        <v>230615.64826540166</v>
      </c>
      <c r="G847" s="72">
        <f t="shared" si="585"/>
        <v>0.13325642149170905</v>
      </c>
      <c r="H847" s="21">
        <v>100</v>
      </c>
      <c r="I847" s="72">
        <f t="shared" si="592"/>
        <v>0</v>
      </c>
      <c r="J847" s="22">
        <v>5000</v>
      </c>
      <c r="K847" s="96">
        <f t="shared" si="586"/>
        <v>500000</v>
      </c>
      <c r="L847" s="72">
        <f t="shared" si="587"/>
        <v>0.28891452616943031</v>
      </c>
      <c r="M847" s="21">
        <v>100</v>
      </c>
      <c r="N847" s="72">
        <f t="shared" si="593"/>
        <v>0</v>
      </c>
      <c r="O847" s="22">
        <v>10000</v>
      </c>
      <c r="P847" s="96">
        <f t="shared" si="588"/>
        <v>1000000</v>
      </c>
      <c r="Q847" s="72">
        <f t="shared" si="589"/>
        <v>0.57782905233886062</v>
      </c>
      <c r="R847" s="120">
        <f t="shared" si="590"/>
        <v>1730615.6482654016</v>
      </c>
      <c r="S847" s="99">
        <f t="shared" si="583"/>
        <v>1</v>
      </c>
      <c r="V847" s="116" t="s">
        <v>962</v>
      </c>
      <c r="W847" s="116"/>
      <c r="X847" s="72">
        <f t="shared" si="606"/>
        <v>0.14455858214346484</v>
      </c>
      <c r="Y847" s="71">
        <f t="shared" si="607"/>
        <v>1445.676170548488</v>
      </c>
      <c r="Z847" s="72">
        <f t="shared" si="608"/>
        <v>0.31248046997062684</v>
      </c>
      <c r="AA847" s="71">
        <f t="shared" si="609"/>
        <v>3125</v>
      </c>
      <c r="AB847" s="72">
        <f t="shared" si="610"/>
        <v>0.62496093994125368</v>
      </c>
      <c r="AC847" s="71">
        <f t="shared" si="611"/>
        <v>6250</v>
      </c>
      <c r="AD847" s="71">
        <f t="shared" si="612"/>
        <v>10820.676170548488</v>
      </c>
      <c r="AE847" s="72">
        <f t="shared" si="613"/>
        <v>1.3348747367685144E-4</v>
      </c>
      <c r="AG847" s="116" t="s">
        <v>1854</v>
      </c>
      <c r="AH847" s="116"/>
      <c r="AI847" s="82">
        <f t="shared" si="594"/>
        <v>0.14455858214346484</v>
      </c>
      <c r="AJ847" s="71">
        <f t="shared" si="595"/>
        <v>1445.676170548488</v>
      </c>
      <c r="AK847" s="117">
        <f t="shared" si="596"/>
        <v>0.31248046997062684</v>
      </c>
      <c r="AL847" s="118">
        <f t="shared" si="597"/>
        <v>3125</v>
      </c>
      <c r="AM847" s="82">
        <f t="shared" si="598"/>
        <v>0.62496093994125368</v>
      </c>
      <c r="AN847" s="71">
        <f t="shared" si="599"/>
        <v>6250</v>
      </c>
      <c r="AO847" s="71">
        <f t="shared" si="600"/>
        <v>10820.676170548488</v>
      </c>
      <c r="AP847" s="72">
        <f t="shared" si="614"/>
        <v>1.3348747367691871E-4</v>
      </c>
      <c r="AR847" s="116" t="s">
        <v>962</v>
      </c>
      <c r="AS847" s="116"/>
      <c r="AT847" s="25">
        <f t="shared" si="622"/>
        <v>0.71255000963595816</v>
      </c>
      <c r="AU847" s="48">
        <f t="shared" si="601"/>
        <v>7710.2729095919076</v>
      </c>
      <c r="AV847" s="25">
        <f t="shared" si="623"/>
        <v>0.30805222157982481</v>
      </c>
      <c r="AW847" s="48">
        <f t="shared" si="602"/>
        <v>3333.333333333333</v>
      </c>
      <c r="AX847" s="25">
        <f t="shared" si="624"/>
        <v>0.30805222157982481</v>
      </c>
      <c r="AY847" s="48">
        <f t="shared" si="603"/>
        <v>3333.333333333333</v>
      </c>
      <c r="AZ847" s="48">
        <f t="shared" si="604"/>
        <v>14376.939576258574</v>
      </c>
      <c r="BA847" s="25">
        <f t="shared" si="625"/>
        <v>5.3604588302640554E-4</v>
      </c>
      <c r="BC847" s="116" t="s">
        <v>1854</v>
      </c>
      <c r="BD847" s="116"/>
      <c r="BE847" s="56">
        <f t="shared" si="615"/>
        <v>0.33333333333333331</v>
      </c>
      <c r="BF847" s="48">
        <f t="shared" si="616"/>
        <v>4792.3131920861906</v>
      </c>
      <c r="BG847" s="56">
        <f t="shared" si="617"/>
        <v>0.33333333333333331</v>
      </c>
      <c r="BH847" s="48">
        <f t="shared" si="618"/>
        <v>3334.4444444444439</v>
      </c>
      <c r="BI847" s="56">
        <f t="shared" si="619"/>
        <v>0.33333333333333331</v>
      </c>
      <c r="BJ847" s="48">
        <f t="shared" si="620"/>
        <v>3334.4444444444439</v>
      </c>
      <c r="BK847" s="48">
        <f t="shared" si="605"/>
        <v>14376.939576258574</v>
      </c>
      <c r="BL847" s="51">
        <f t="shared" si="621"/>
        <v>5.3604588302635925E-4</v>
      </c>
    </row>
    <row r="848" spans="2:64" x14ac:dyDescent="0.2">
      <c r="B848" s="94">
        <v>44759</v>
      </c>
      <c r="C848" s="120">
        <f t="shared" si="626"/>
        <v>230.84626391366706</v>
      </c>
      <c r="D848" s="72">
        <f t="shared" si="591"/>
        <v>9.9999999999998809E-4</v>
      </c>
      <c r="E848" s="22">
        <v>1000</v>
      </c>
      <c r="F848" s="96">
        <f t="shared" si="584"/>
        <v>230846.26391366706</v>
      </c>
      <c r="G848" s="72">
        <f t="shared" si="585"/>
        <v>0.13337190525037956</v>
      </c>
      <c r="H848" s="21">
        <v>100</v>
      </c>
      <c r="I848" s="72">
        <f t="shared" si="592"/>
        <v>0</v>
      </c>
      <c r="J848" s="22">
        <v>5000</v>
      </c>
      <c r="K848" s="96">
        <f t="shared" si="586"/>
        <v>500000</v>
      </c>
      <c r="L848" s="72">
        <f t="shared" si="587"/>
        <v>0.28887603158320679</v>
      </c>
      <c r="M848" s="21">
        <v>100</v>
      </c>
      <c r="N848" s="72">
        <f t="shared" si="593"/>
        <v>0</v>
      </c>
      <c r="O848" s="22">
        <v>10000</v>
      </c>
      <c r="P848" s="96">
        <f t="shared" si="588"/>
        <v>1000000</v>
      </c>
      <c r="Q848" s="72">
        <f t="shared" si="589"/>
        <v>0.57775206316641359</v>
      </c>
      <c r="R848" s="120">
        <f t="shared" si="590"/>
        <v>1730846.2639136671</v>
      </c>
      <c r="S848" s="99">
        <f t="shared" ref="S848:S911" si="627">G848+L848+Q848</f>
        <v>1</v>
      </c>
      <c r="V848" s="116" t="s">
        <v>963</v>
      </c>
      <c r="W848" s="116"/>
      <c r="X848" s="72">
        <f t="shared" si="606"/>
        <v>0.14470314072560833</v>
      </c>
      <c r="Y848" s="71">
        <f t="shared" si="607"/>
        <v>1447.1218467190367</v>
      </c>
      <c r="Z848" s="72">
        <f t="shared" si="608"/>
        <v>0.31248046997062684</v>
      </c>
      <c r="AA848" s="71">
        <f t="shared" si="609"/>
        <v>3125</v>
      </c>
      <c r="AB848" s="72">
        <f t="shared" si="610"/>
        <v>0.62496093994125368</v>
      </c>
      <c r="AC848" s="71">
        <f t="shared" si="611"/>
        <v>6250</v>
      </c>
      <c r="AD848" s="71">
        <f t="shared" si="612"/>
        <v>10822.121846719037</v>
      </c>
      <c r="AE848" s="72">
        <f t="shared" si="613"/>
        <v>1.3360312680684835E-4</v>
      </c>
      <c r="AG848" s="116" t="s">
        <v>1855</v>
      </c>
      <c r="AH848" s="116"/>
      <c r="AI848" s="82">
        <f t="shared" si="594"/>
        <v>0.14470314072560833</v>
      </c>
      <c r="AJ848" s="71">
        <f t="shared" si="595"/>
        <v>1447.1218467190367</v>
      </c>
      <c r="AK848" s="117">
        <f t="shared" si="596"/>
        <v>0.31248046997062684</v>
      </c>
      <c r="AL848" s="118">
        <f t="shared" si="597"/>
        <v>3125</v>
      </c>
      <c r="AM848" s="82">
        <f t="shared" si="598"/>
        <v>0.62496093994125368</v>
      </c>
      <c r="AN848" s="71">
        <f t="shared" si="599"/>
        <v>6250</v>
      </c>
      <c r="AO848" s="71">
        <f t="shared" si="600"/>
        <v>10822.121846719037</v>
      </c>
      <c r="AP848" s="72">
        <f t="shared" si="614"/>
        <v>1.3360312680688047E-4</v>
      </c>
      <c r="AR848" s="116" t="s">
        <v>963</v>
      </c>
      <c r="AS848" s="116"/>
      <c r="AT848" s="25">
        <f t="shared" si="622"/>
        <v>0.71316727826728132</v>
      </c>
      <c r="AU848" s="48">
        <f t="shared" si="601"/>
        <v>7717.9831825015008</v>
      </c>
      <c r="AV848" s="25">
        <f t="shared" si="623"/>
        <v>0.30801107033773656</v>
      </c>
      <c r="AW848" s="48">
        <f t="shared" si="602"/>
        <v>3333.333333333333</v>
      </c>
      <c r="AX848" s="25">
        <f t="shared" si="624"/>
        <v>0.30801107033773656</v>
      </c>
      <c r="AY848" s="48">
        <f t="shared" si="603"/>
        <v>3333.333333333333</v>
      </c>
      <c r="AZ848" s="48">
        <f t="shared" si="604"/>
        <v>14384.649849168167</v>
      </c>
      <c r="BA848" s="25">
        <f t="shared" si="625"/>
        <v>5.3629445047717811E-4</v>
      </c>
      <c r="BC848" s="116" t="s">
        <v>1855</v>
      </c>
      <c r="BD848" s="116"/>
      <c r="BE848" s="56">
        <f t="shared" si="615"/>
        <v>0.33333333333333331</v>
      </c>
      <c r="BF848" s="48">
        <f t="shared" si="616"/>
        <v>4794.883283056055</v>
      </c>
      <c r="BG848" s="56">
        <f t="shared" si="617"/>
        <v>0.33333333333333331</v>
      </c>
      <c r="BH848" s="48">
        <f t="shared" si="618"/>
        <v>3334.4444444444439</v>
      </c>
      <c r="BI848" s="56">
        <f t="shared" si="619"/>
        <v>0.33333333333333331</v>
      </c>
      <c r="BJ848" s="48">
        <f t="shared" si="620"/>
        <v>3334.4444444444439</v>
      </c>
      <c r="BK848" s="48">
        <f t="shared" si="605"/>
        <v>14384.649849168167</v>
      </c>
      <c r="BL848" s="51">
        <f t="shared" si="621"/>
        <v>5.3629445047720381E-4</v>
      </c>
    </row>
    <row r="849" spans="2:64" x14ac:dyDescent="0.2">
      <c r="B849" s="94">
        <v>44760</v>
      </c>
      <c r="C849" s="120">
        <f t="shared" si="626"/>
        <v>231.07711017758072</v>
      </c>
      <c r="D849" s="72">
        <f t="shared" si="591"/>
        <v>9.9999999999997877E-4</v>
      </c>
      <c r="E849" s="22">
        <v>1000</v>
      </c>
      <c r="F849" s="96">
        <f t="shared" si="584"/>
        <v>231077.11017758073</v>
      </c>
      <c r="G849" s="72">
        <f t="shared" si="585"/>
        <v>0.13348747367693858</v>
      </c>
      <c r="H849" s="21">
        <v>100</v>
      </c>
      <c r="I849" s="72">
        <f t="shared" si="592"/>
        <v>0</v>
      </c>
      <c r="J849" s="22">
        <v>5000</v>
      </c>
      <c r="K849" s="96">
        <f t="shared" si="586"/>
        <v>500000</v>
      </c>
      <c r="L849" s="72">
        <f t="shared" si="587"/>
        <v>0.28883750877435382</v>
      </c>
      <c r="M849" s="21">
        <v>100</v>
      </c>
      <c r="N849" s="72">
        <f t="shared" si="593"/>
        <v>0</v>
      </c>
      <c r="O849" s="22">
        <v>10000</v>
      </c>
      <c r="P849" s="96">
        <f t="shared" si="588"/>
        <v>1000000</v>
      </c>
      <c r="Q849" s="72">
        <f t="shared" si="589"/>
        <v>0.57767501754870765</v>
      </c>
      <c r="R849" s="120">
        <f t="shared" si="590"/>
        <v>1731077.1101775807</v>
      </c>
      <c r="S849" s="99">
        <f t="shared" si="627"/>
        <v>1</v>
      </c>
      <c r="V849" s="116" t="s">
        <v>964</v>
      </c>
      <c r="W849" s="116"/>
      <c r="X849" s="72">
        <f t="shared" si="606"/>
        <v>0.1448478438663339</v>
      </c>
      <c r="Y849" s="71">
        <f t="shared" si="607"/>
        <v>1448.5689685657555</v>
      </c>
      <c r="Z849" s="72">
        <f t="shared" si="608"/>
        <v>0.31248046997062684</v>
      </c>
      <c r="AA849" s="71">
        <f t="shared" si="609"/>
        <v>3125</v>
      </c>
      <c r="AB849" s="72">
        <f t="shared" si="610"/>
        <v>0.62496093994125368</v>
      </c>
      <c r="AC849" s="71">
        <f t="shared" si="611"/>
        <v>6250</v>
      </c>
      <c r="AD849" s="71">
        <f t="shared" si="612"/>
        <v>10823.568968565756</v>
      </c>
      <c r="AE849" s="72">
        <f t="shared" si="613"/>
        <v>1.3371886467509396E-4</v>
      </c>
      <c r="AG849" s="116" t="s">
        <v>1856</v>
      </c>
      <c r="AH849" s="116"/>
      <c r="AI849" s="82">
        <f t="shared" si="594"/>
        <v>0.1448478438663339</v>
      </c>
      <c r="AJ849" s="71">
        <f t="shared" si="595"/>
        <v>1448.5689685657555</v>
      </c>
      <c r="AK849" s="117">
        <f t="shared" si="596"/>
        <v>0.31248046997062684</v>
      </c>
      <c r="AL849" s="118">
        <f t="shared" si="597"/>
        <v>3125</v>
      </c>
      <c r="AM849" s="82">
        <f t="shared" si="598"/>
        <v>0.62496093994125368</v>
      </c>
      <c r="AN849" s="71">
        <f t="shared" si="599"/>
        <v>6250</v>
      </c>
      <c r="AO849" s="71">
        <f t="shared" si="600"/>
        <v>10823.568968565756</v>
      </c>
      <c r="AP849" s="72">
        <f t="shared" si="614"/>
        <v>1.3371886467505867E-4</v>
      </c>
      <c r="AR849" s="116" t="s">
        <v>964</v>
      </c>
      <c r="AS849" s="116"/>
      <c r="AT849" s="25">
        <f t="shared" si="622"/>
        <v>0.71378499902585668</v>
      </c>
      <c r="AU849" s="48">
        <f t="shared" si="601"/>
        <v>7725.7011656840014</v>
      </c>
      <c r="AV849" s="25">
        <f t="shared" si="623"/>
        <v>0.30796988895383154</v>
      </c>
      <c r="AW849" s="48">
        <f t="shared" si="602"/>
        <v>3333.333333333333</v>
      </c>
      <c r="AX849" s="25">
        <f t="shared" si="624"/>
        <v>0.30796988895383154</v>
      </c>
      <c r="AY849" s="48">
        <f t="shared" si="603"/>
        <v>3333.333333333333</v>
      </c>
      <c r="AZ849" s="48">
        <f t="shared" si="604"/>
        <v>14392.367832350668</v>
      </c>
      <c r="BA849" s="25">
        <f t="shared" si="625"/>
        <v>5.3654299989427956E-4</v>
      </c>
      <c r="BC849" s="116" t="s">
        <v>1856</v>
      </c>
      <c r="BD849" s="116"/>
      <c r="BE849" s="56">
        <f t="shared" si="615"/>
        <v>0.33333333333333331</v>
      </c>
      <c r="BF849" s="48">
        <f t="shared" si="616"/>
        <v>4797.4559441168894</v>
      </c>
      <c r="BG849" s="56">
        <f t="shared" si="617"/>
        <v>0.33333333333333331</v>
      </c>
      <c r="BH849" s="48">
        <f t="shared" si="618"/>
        <v>3334.4444444444439</v>
      </c>
      <c r="BI849" s="56">
        <f t="shared" si="619"/>
        <v>0.33333333333333331</v>
      </c>
      <c r="BJ849" s="48">
        <f t="shared" si="620"/>
        <v>3334.4444444444439</v>
      </c>
      <c r="BK849" s="48">
        <f t="shared" si="605"/>
        <v>14392.367832350668</v>
      </c>
      <c r="BL849" s="51">
        <f t="shared" si="621"/>
        <v>5.3654299989425169E-4</v>
      </c>
    </row>
    <row r="850" spans="2:64" x14ac:dyDescent="0.2">
      <c r="B850" s="94">
        <v>44761</v>
      </c>
      <c r="C850" s="120">
        <f t="shared" si="626"/>
        <v>231.3081872877583</v>
      </c>
      <c r="D850" s="72">
        <f t="shared" si="591"/>
        <v>9.9999999999999655E-4</v>
      </c>
      <c r="E850" s="22">
        <v>1000</v>
      </c>
      <c r="F850" s="96">
        <f t="shared" ref="F850:F913" si="628">C850*E850</f>
        <v>231308.18728775831</v>
      </c>
      <c r="G850" s="72">
        <f t="shared" ref="G850:G913" si="629">F850/R850</f>
        <v>0.13360312680674274</v>
      </c>
      <c r="H850" s="21">
        <v>100</v>
      </c>
      <c r="I850" s="72">
        <f t="shared" si="592"/>
        <v>0</v>
      </c>
      <c r="J850" s="22">
        <v>5000</v>
      </c>
      <c r="K850" s="96">
        <f t="shared" ref="K850:K913" si="630">H850*J850</f>
        <v>500000</v>
      </c>
      <c r="L850" s="72">
        <f t="shared" ref="L850:L913" si="631">K850/R850</f>
        <v>0.28879895773108577</v>
      </c>
      <c r="M850" s="21">
        <v>100</v>
      </c>
      <c r="N850" s="72">
        <f t="shared" si="593"/>
        <v>0</v>
      </c>
      <c r="O850" s="22">
        <v>10000</v>
      </c>
      <c r="P850" s="96">
        <f t="shared" ref="P850:P913" si="632">M850*O850</f>
        <v>1000000</v>
      </c>
      <c r="Q850" s="72">
        <f t="shared" ref="Q850:Q913" si="633">P850/R850</f>
        <v>0.57759791546217154</v>
      </c>
      <c r="R850" s="120">
        <f t="shared" ref="R850:R913" si="634">F850+K850+P850</f>
        <v>1731308.1872877583</v>
      </c>
      <c r="S850" s="99">
        <f t="shared" si="627"/>
        <v>1</v>
      </c>
      <c r="V850" s="116" t="s">
        <v>965</v>
      </c>
      <c r="W850" s="116"/>
      <c r="X850" s="72">
        <f t="shared" si="606"/>
        <v>0.14499269171020027</v>
      </c>
      <c r="Y850" s="71">
        <f t="shared" si="607"/>
        <v>1450.0175375343215</v>
      </c>
      <c r="Z850" s="72">
        <f t="shared" si="608"/>
        <v>0.31248046997062684</v>
      </c>
      <c r="AA850" s="71">
        <f t="shared" si="609"/>
        <v>3125</v>
      </c>
      <c r="AB850" s="72">
        <f t="shared" si="610"/>
        <v>0.62496093994125368</v>
      </c>
      <c r="AC850" s="71">
        <f t="shared" si="611"/>
        <v>6250</v>
      </c>
      <c r="AD850" s="71">
        <f t="shared" si="612"/>
        <v>10825.017537534321</v>
      </c>
      <c r="AE850" s="72">
        <f t="shared" si="613"/>
        <v>1.3383468731721962E-4</v>
      </c>
      <c r="AG850" s="116" t="s">
        <v>1857</v>
      </c>
      <c r="AH850" s="116"/>
      <c r="AI850" s="82">
        <f t="shared" si="594"/>
        <v>0.14499269171020027</v>
      </c>
      <c r="AJ850" s="71">
        <f t="shared" si="595"/>
        <v>1450.0175375343215</v>
      </c>
      <c r="AK850" s="117">
        <f t="shared" si="596"/>
        <v>0.31248046997062684</v>
      </c>
      <c r="AL850" s="118">
        <f t="shared" si="597"/>
        <v>3125</v>
      </c>
      <c r="AM850" s="82">
        <f t="shared" si="598"/>
        <v>0.62496093994125368</v>
      </c>
      <c r="AN850" s="71">
        <f t="shared" si="599"/>
        <v>6250</v>
      </c>
      <c r="AO850" s="71">
        <f t="shared" si="600"/>
        <v>10825.017537534321</v>
      </c>
      <c r="AP850" s="72">
        <f t="shared" si="614"/>
        <v>1.3383468731720249E-4</v>
      </c>
      <c r="AR850" s="116" t="s">
        <v>965</v>
      </c>
      <c r="AS850" s="116"/>
      <c r="AT850" s="25">
        <f t="shared" si="622"/>
        <v>0.71440317209972626</v>
      </c>
      <c r="AU850" s="48">
        <f t="shared" si="601"/>
        <v>7733.4268668496861</v>
      </c>
      <c r="AV850" s="25">
        <f t="shared" si="623"/>
        <v>0.30792867741557362</v>
      </c>
      <c r="AW850" s="48">
        <f t="shared" si="602"/>
        <v>3333.333333333333</v>
      </c>
      <c r="AX850" s="25">
        <f t="shared" si="624"/>
        <v>0.30792867741557362</v>
      </c>
      <c r="AY850" s="48">
        <f t="shared" si="603"/>
        <v>3333.333333333333</v>
      </c>
      <c r="AZ850" s="48">
        <f t="shared" si="604"/>
        <v>14400.093533516352</v>
      </c>
      <c r="BA850" s="25">
        <f t="shared" si="625"/>
        <v>5.3679153115572086E-4</v>
      </c>
      <c r="BC850" s="116" t="s">
        <v>1857</v>
      </c>
      <c r="BD850" s="116"/>
      <c r="BE850" s="56">
        <f t="shared" si="615"/>
        <v>0.33333333333333331</v>
      </c>
      <c r="BF850" s="48">
        <f t="shared" si="616"/>
        <v>4800.0311778387841</v>
      </c>
      <c r="BG850" s="56">
        <f t="shared" si="617"/>
        <v>0.33333333333333331</v>
      </c>
      <c r="BH850" s="48">
        <f t="shared" si="618"/>
        <v>3334.4444444444439</v>
      </c>
      <c r="BI850" s="56">
        <f t="shared" si="619"/>
        <v>0.33333333333333331</v>
      </c>
      <c r="BJ850" s="48">
        <f t="shared" si="620"/>
        <v>3334.4444444444439</v>
      </c>
      <c r="BK850" s="48">
        <f t="shared" si="605"/>
        <v>14400.093533516352</v>
      </c>
      <c r="BL850" s="51">
        <f t="shared" si="621"/>
        <v>5.3679153115582245E-4</v>
      </c>
    </row>
    <row r="851" spans="2:64" x14ac:dyDescent="0.2">
      <c r="B851" s="94">
        <v>44762</v>
      </c>
      <c r="C851" s="120">
        <f t="shared" si="626"/>
        <v>231.53949547504607</v>
      </c>
      <c r="D851" s="72">
        <f t="shared" ref="D851:D914" si="635">(C851-C850)/C850</f>
        <v>1.0000000000000334E-3</v>
      </c>
      <c r="E851" s="22">
        <v>1000</v>
      </c>
      <c r="F851" s="96">
        <f t="shared" si="628"/>
        <v>231539.49547504607</v>
      </c>
      <c r="G851" s="72">
        <f t="shared" si="629"/>
        <v>0.13371886467511584</v>
      </c>
      <c r="H851" s="21">
        <v>100</v>
      </c>
      <c r="I851" s="72">
        <f t="shared" ref="I851:I914" si="636">(H851-H850)/H850</f>
        <v>0</v>
      </c>
      <c r="J851" s="22">
        <v>5000</v>
      </c>
      <c r="K851" s="96">
        <f t="shared" si="630"/>
        <v>500000</v>
      </c>
      <c r="L851" s="72">
        <f t="shared" si="631"/>
        <v>0.28876037844162805</v>
      </c>
      <c r="M851" s="21">
        <v>100</v>
      </c>
      <c r="N851" s="72">
        <f t="shared" ref="N851:N914" si="637">(M851-M850)/M850</f>
        <v>0</v>
      </c>
      <c r="O851" s="22">
        <v>10000</v>
      </c>
      <c r="P851" s="96">
        <f t="shared" si="632"/>
        <v>1000000</v>
      </c>
      <c r="Q851" s="72">
        <f t="shared" si="633"/>
        <v>0.5775207568832561</v>
      </c>
      <c r="R851" s="120">
        <f t="shared" si="634"/>
        <v>1731539.4954750461</v>
      </c>
      <c r="S851" s="99">
        <f t="shared" si="627"/>
        <v>1</v>
      </c>
      <c r="V851" s="116" t="s">
        <v>966</v>
      </c>
      <c r="W851" s="116"/>
      <c r="X851" s="72">
        <f t="shared" si="606"/>
        <v>0.14513768440191044</v>
      </c>
      <c r="Y851" s="71">
        <f t="shared" si="607"/>
        <v>1451.4675550718557</v>
      </c>
      <c r="Z851" s="72">
        <f t="shared" si="608"/>
        <v>0.31248046997062684</v>
      </c>
      <c r="AA851" s="71">
        <f t="shared" si="609"/>
        <v>3125</v>
      </c>
      <c r="AB851" s="72">
        <f t="shared" si="610"/>
        <v>0.62496093994125368</v>
      </c>
      <c r="AC851" s="71">
        <f t="shared" si="611"/>
        <v>6250</v>
      </c>
      <c r="AD851" s="71">
        <f t="shared" si="612"/>
        <v>10826.467555071857</v>
      </c>
      <c r="AE851" s="72">
        <f t="shared" si="613"/>
        <v>1.3395059476885806E-4</v>
      </c>
      <c r="AG851" s="116" t="s">
        <v>1858</v>
      </c>
      <c r="AH851" s="116"/>
      <c r="AI851" s="82">
        <f t="shared" si="594"/>
        <v>0.14513768440191044</v>
      </c>
      <c r="AJ851" s="71">
        <f t="shared" si="595"/>
        <v>1451.4675550718557</v>
      </c>
      <c r="AK851" s="117">
        <f t="shared" si="596"/>
        <v>0.31248046997062684</v>
      </c>
      <c r="AL851" s="118">
        <f t="shared" si="597"/>
        <v>3125</v>
      </c>
      <c r="AM851" s="82">
        <f t="shared" si="598"/>
        <v>0.62496093994125368</v>
      </c>
      <c r="AN851" s="71">
        <f t="shared" si="599"/>
        <v>6250</v>
      </c>
      <c r="AO851" s="71">
        <f t="shared" si="600"/>
        <v>10826.467555071857</v>
      </c>
      <c r="AP851" s="72">
        <f t="shared" si="614"/>
        <v>1.3395059476883908E-4</v>
      </c>
      <c r="AR851" s="116" t="s">
        <v>966</v>
      </c>
      <c r="AS851" s="116"/>
      <c r="AT851" s="25">
        <f t="shared" si="622"/>
        <v>0.71502179767675444</v>
      </c>
      <c r="AU851" s="48">
        <f t="shared" si="601"/>
        <v>7741.1602937165353</v>
      </c>
      <c r="AV851" s="25">
        <f t="shared" si="623"/>
        <v>0.30788743571043836</v>
      </c>
      <c r="AW851" s="48">
        <f t="shared" si="602"/>
        <v>3333.333333333333</v>
      </c>
      <c r="AX851" s="25">
        <f t="shared" si="624"/>
        <v>0.30788743571043836</v>
      </c>
      <c r="AY851" s="48">
        <f t="shared" si="603"/>
        <v>3333.333333333333</v>
      </c>
      <c r="AZ851" s="48">
        <f t="shared" si="604"/>
        <v>14407.826960383201</v>
      </c>
      <c r="BA851" s="25">
        <f t="shared" si="625"/>
        <v>5.3704004413926637E-4</v>
      </c>
      <c r="BC851" s="116" t="s">
        <v>1858</v>
      </c>
      <c r="BD851" s="116"/>
      <c r="BE851" s="56">
        <f t="shared" si="615"/>
        <v>0.33333333333333331</v>
      </c>
      <c r="BF851" s="48">
        <f t="shared" si="616"/>
        <v>4802.6089867944002</v>
      </c>
      <c r="BG851" s="56">
        <f t="shared" si="617"/>
        <v>0.33333333333333331</v>
      </c>
      <c r="BH851" s="48">
        <f t="shared" si="618"/>
        <v>3334.4444444444439</v>
      </c>
      <c r="BI851" s="56">
        <f t="shared" si="619"/>
        <v>0.33333333333333331</v>
      </c>
      <c r="BJ851" s="48">
        <f t="shared" si="620"/>
        <v>3334.4444444444439</v>
      </c>
      <c r="BK851" s="48">
        <f t="shared" si="605"/>
        <v>14407.826960383201</v>
      </c>
      <c r="BL851" s="51">
        <f t="shared" si="621"/>
        <v>5.3704004413934747E-4</v>
      </c>
    </row>
    <row r="852" spans="2:64" x14ac:dyDescent="0.2">
      <c r="B852" s="94">
        <v>44763</v>
      </c>
      <c r="C852" s="120">
        <f t="shared" si="626"/>
        <v>231.7710349705211</v>
      </c>
      <c r="D852" s="72">
        <f t="shared" si="635"/>
        <v>9.9999999999994429E-4</v>
      </c>
      <c r="E852" s="22">
        <v>1000</v>
      </c>
      <c r="F852" s="96">
        <f t="shared" si="628"/>
        <v>231771.03497052111</v>
      </c>
      <c r="G852" s="72">
        <f t="shared" si="629"/>
        <v>0.13383468731734877</v>
      </c>
      <c r="H852" s="21">
        <v>100</v>
      </c>
      <c r="I852" s="72">
        <f t="shared" si="636"/>
        <v>0</v>
      </c>
      <c r="J852" s="22">
        <v>5000</v>
      </c>
      <c r="K852" s="96">
        <f t="shared" si="630"/>
        <v>500000</v>
      </c>
      <c r="L852" s="72">
        <f t="shared" si="631"/>
        <v>0.28872177089421708</v>
      </c>
      <c r="M852" s="21">
        <v>100</v>
      </c>
      <c r="N852" s="72">
        <f t="shared" si="637"/>
        <v>0</v>
      </c>
      <c r="O852" s="22">
        <v>10000</v>
      </c>
      <c r="P852" s="96">
        <f t="shared" si="632"/>
        <v>1000000</v>
      </c>
      <c r="Q852" s="72">
        <f t="shared" si="633"/>
        <v>0.57744354178843416</v>
      </c>
      <c r="R852" s="120">
        <f t="shared" si="634"/>
        <v>1731771.034970521</v>
      </c>
      <c r="S852" s="99">
        <f t="shared" si="627"/>
        <v>1</v>
      </c>
      <c r="V852" s="116" t="s">
        <v>967</v>
      </c>
      <c r="W852" s="116"/>
      <c r="X852" s="72">
        <f t="shared" si="606"/>
        <v>0.14528282208631235</v>
      </c>
      <c r="Y852" s="71">
        <f t="shared" si="607"/>
        <v>1452.9190226269275</v>
      </c>
      <c r="Z852" s="72">
        <f t="shared" si="608"/>
        <v>0.31248046997062684</v>
      </c>
      <c r="AA852" s="71">
        <f t="shared" si="609"/>
        <v>3125</v>
      </c>
      <c r="AB852" s="72">
        <f t="shared" si="610"/>
        <v>0.62496093994125368</v>
      </c>
      <c r="AC852" s="71">
        <f t="shared" si="611"/>
        <v>6250</v>
      </c>
      <c r="AD852" s="71">
        <f t="shared" si="612"/>
        <v>10827.919022626927</v>
      </c>
      <c r="AE852" s="72">
        <f t="shared" si="613"/>
        <v>1.3406658706429896E-4</v>
      </c>
      <c r="AG852" s="116" t="s">
        <v>1859</v>
      </c>
      <c r="AH852" s="116"/>
      <c r="AI852" s="82">
        <f t="shared" si="594"/>
        <v>0.14528282208631235</v>
      </c>
      <c r="AJ852" s="71">
        <f t="shared" si="595"/>
        <v>1452.9190226269275</v>
      </c>
      <c r="AK852" s="117">
        <f t="shared" si="596"/>
        <v>0.31248046997062684</v>
      </c>
      <c r="AL852" s="118">
        <f t="shared" si="597"/>
        <v>3125</v>
      </c>
      <c r="AM852" s="82">
        <f t="shared" si="598"/>
        <v>0.62496093994125368</v>
      </c>
      <c r="AN852" s="71">
        <f t="shared" si="599"/>
        <v>6250</v>
      </c>
      <c r="AO852" s="71">
        <f t="shared" si="600"/>
        <v>10827.919022626927</v>
      </c>
      <c r="AP852" s="72">
        <f t="shared" si="614"/>
        <v>1.3406658706438535E-4</v>
      </c>
      <c r="AR852" s="116" t="s">
        <v>967</v>
      </c>
      <c r="AS852" s="116"/>
      <c r="AT852" s="25">
        <f t="shared" si="622"/>
        <v>0.71564087594462944</v>
      </c>
      <c r="AU852" s="48">
        <f t="shared" si="601"/>
        <v>7748.9014540102507</v>
      </c>
      <c r="AV852" s="25">
        <f t="shared" si="623"/>
        <v>0.3078461638259134</v>
      </c>
      <c r="AW852" s="48">
        <f t="shared" si="602"/>
        <v>3333.333333333333</v>
      </c>
      <c r="AX852" s="25">
        <f t="shared" si="624"/>
        <v>0.3078461638259134</v>
      </c>
      <c r="AY852" s="48">
        <f t="shared" si="603"/>
        <v>3333.333333333333</v>
      </c>
      <c r="AZ852" s="48">
        <f t="shared" si="604"/>
        <v>14415.568120676915</v>
      </c>
      <c r="BA852" s="25">
        <f t="shared" si="625"/>
        <v>5.3728853872268671E-4</v>
      </c>
      <c r="BC852" s="116" t="s">
        <v>1859</v>
      </c>
      <c r="BD852" s="116"/>
      <c r="BE852" s="56">
        <f t="shared" si="615"/>
        <v>0.33333333333333331</v>
      </c>
      <c r="BF852" s="48">
        <f t="shared" si="616"/>
        <v>4805.1893735589711</v>
      </c>
      <c r="BG852" s="56">
        <f t="shared" si="617"/>
        <v>0.33333333333333331</v>
      </c>
      <c r="BH852" s="48">
        <f t="shared" si="618"/>
        <v>3334.4444444444439</v>
      </c>
      <c r="BI852" s="56">
        <f t="shared" si="619"/>
        <v>0.33333333333333331</v>
      </c>
      <c r="BJ852" s="48">
        <f t="shared" si="620"/>
        <v>3334.4444444444439</v>
      </c>
      <c r="BK852" s="48">
        <f t="shared" si="605"/>
        <v>14415.568120676915</v>
      </c>
      <c r="BL852" s="51">
        <f t="shared" si="621"/>
        <v>5.3728853872270221E-4</v>
      </c>
    </row>
    <row r="853" spans="2:64" x14ac:dyDescent="0.2">
      <c r="B853" s="94">
        <v>44764</v>
      </c>
      <c r="C853" s="120">
        <f t="shared" si="626"/>
        <v>232.00280600549164</v>
      </c>
      <c r="D853" s="72">
        <f t="shared" si="635"/>
        <v>1.0000000000000603E-3</v>
      </c>
      <c r="E853" s="22">
        <v>1000</v>
      </c>
      <c r="F853" s="96">
        <f t="shared" si="628"/>
        <v>232002.80600549164</v>
      </c>
      <c r="G853" s="72">
        <f t="shared" si="629"/>
        <v>0.13395059476869925</v>
      </c>
      <c r="H853" s="21">
        <v>100</v>
      </c>
      <c r="I853" s="72">
        <f t="shared" si="636"/>
        <v>0</v>
      </c>
      <c r="J853" s="22">
        <v>5000</v>
      </c>
      <c r="K853" s="96">
        <f t="shared" si="630"/>
        <v>500000</v>
      </c>
      <c r="L853" s="72">
        <f t="shared" si="631"/>
        <v>0.28868313507710025</v>
      </c>
      <c r="M853" s="21">
        <v>100</v>
      </c>
      <c r="N853" s="72">
        <f t="shared" si="637"/>
        <v>0</v>
      </c>
      <c r="O853" s="22">
        <v>10000</v>
      </c>
      <c r="P853" s="96">
        <f t="shared" si="632"/>
        <v>1000000</v>
      </c>
      <c r="Q853" s="72">
        <f t="shared" si="633"/>
        <v>0.5773662701542005</v>
      </c>
      <c r="R853" s="120">
        <f t="shared" si="634"/>
        <v>1732002.8060054916</v>
      </c>
      <c r="S853" s="99">
        <f t="shared" si="627"/>
        <v>1</v>
      </c>
      <c r="V853" s="116" t="s">
        <v>968</v>
      </c>
      <c r="W853" s="116"/>
      <c r="X853" s="72">
        <f t="shared" si="606"/>
        <v>0.14542810490839869</v>
      </c>
      <c r="Y853" s="71">
        <f t="shared" si="607"/>
        <v>1454.3719416495546</v>
      </c>
      <c r="Z853" s="72">
        <f t="shared" si="608"/>
        <v>0.31248046997062684</v>
      </c>
      <c r="AA853" s="71">
        <f t="shared" si="609"/>
        <v>3125</v>
      </c>
      <c r="AB853" s="72">
        <f t="shared" si="610"/>
        <v>0.62496093994125368</v>
      </c>
      <c r="AC853" s="71">
        <f t="shared" si="611"/>
        <v>6250</v>
      </c>
      <c r="AD853" s="71">
        <f t="shared" si="612"/>
        <v>10829.371941649555</v>
      </c>
      <c r="AE853" s="72">
        <f t="shared" si="613"/>
        <v>1.341826642396817E-4</v>
      </c>
      <c r="AG853" s="116" t="s">
        <v>1860</v>
      </c>
      <c r="AH853" s="116"/>
      <c r="AI853" s="82">
        <f t="shared" si="594"/>
        <v>0.14542810490839869</v>
      </c>
      <c r="AJ853" s="71">
        <f t="shared" si="595"/>
        <v>1454.3719416495546</v>
      </c>
      <c r="AK853" s="117">
        <f t="shared" si="596"/>
        <v>0.31248046997062684</v>
      </c>
      <c r="AL853" s="118">
        <f t="shared" si="597"/>
        <v>3125</v>
      </c>
      <c r="AM853" s="82">
        <f t="shared" si="598"/>
        <v>0.62496093994125368</v>
      </c>
      <c r="AN853" s="71">
        <f t="shared" si="599"/>
        <v>6250</v>
      </c>
      <c r="AO853" s="71">
        <f t="shared" si="600"/>
        <v>10829.371941649555</v>
      </c>
      <c r="AP853" s="72">
        <f t="shared" si="614"/>
        <v>1.3418266423959047E-4</v>
      </c>
      <c r="AR853" s="116" t="s">
        <v>968</v>
      </c>
      <c r="AS853" s="116"/>
      <c r="AT853" s="25">
        <f t="shared" si="622"/>
        <v>0.71626040709086136</v>
      </c>
      <c r="AU853" s="48">
        <f t="shared" si="601"/>
        <v>7756.6503554642622</v>
      </c>
      <c r="AV853" s="25">
        <f t="shared" si="623"/>
        <v>0.30780486174949789</v>
      </c>
      <c r="AW853" s="48">
        <f t="shared" si="602"/>
        <v>3333.333333333333</v>
      </c>
      <c r="AX853" s="25">
        <f t="shared" si="624"/>
        <v>0.30780486174949789</v>
      </c>
      <c r="AY853" s="48">
        <f t="shared" si="603"/>
        <v>3333.333333333333</v>
      </c>
      <c r="AZ853" s="48">
        <f t="shared" si="604"/>
        <v>14423.317022130926</v>
      </c>
      <c r="BA853" s="25">
        <f t="shared" si="625"/>
        <v>5.3753701478451588E-4</v>
      </c>
      <c r="BC853" s="116" t="s">
        <v>1860</v>
      </c>
      <c r="BD853" s="116"/>
      <c r="BE853" s="56">
        <f t="shared" si="615"/>
        <v>0.33333333333333331</v>
      </c>
      <c r="BF853" s="48">
        <f t="shared" si="616"/>
        <v>4807.7723407103085</v>
      </c>
      <c r="BG853" s="56">
        <f t="shared" si="617"/>
        <v>0.33333333333333331</v>
      </c>
      <c r="BH853" s="48">
        <f t="shared" si="618"/>
        <v>3334.4444444444439</v>
      </c>
      <c r="BI853" s="56">
        <f t="shared" si="619"/>
        <v>0.33333333333333331</v>
      </c>
      <c r="BJ853" s="48">
        <f t="shared" si="620"/>
        <v>3334.4444444444439</v>
      </c>
      <c r="BK853" s="48">
        <f t="shared" si="605"/>
        <v>14423.317022130926</v>
      </c>
      <c r="BL853" s="51">
        <f t="shared" si="621"/>
        <v>5.3753701478442828E-4</v>
      </c>
    </row>
    <row r="854" spans="2:64" x14ac:dyDescent="0.2">
      <c r="B854" s="94">
        <v>44765</v>
      </c>
      <c r="C854" s="120">
        <f t="shared" si="626"/>
        <v>232.23480881149712</v>
      </c>
      <c r="D854" s="72">
        <f t="shared" si="635"/>
        <v>9.9999999999996012E-4</v>
      </c>
      <c r="E854" s="22">
        <v>1000</v>
      </c>
      <c r="F854" s="96">
        <f t="shared" si="628"/>
        <v>232234.80881149712</v>
      </c>
      <c r="G854" s="72">
        <f t="shared" si="629"/>
        <v>0.13406658706439206</v>
      </c>
      <c r="H854" s="21">
        <v>100</v>
      </c>
      <c r="I854" s="72">
        <f t="shared" si="636"/>
        <v>0</v>
      </c>
      <c r="J854" s="22">
        <v>5000</v>
      </c>
      <c r="K854" s="96">
        <f t="shared" si="630"/>
        <v>500000</v>
      </c>
      <c r="L854" s="72">
        <f t="shared" si="631"/>
        <v>0.28864447097853596</v>
      </c>
      <c r="M854" s="21">
        <v>100</v>
      </c>
      <c r="N854" s="72">
        <f t="shared" si="637"/>
        <v>0</v>
      </c>
      <c r="O854" s="22">
        <v>10000</v>
      </c>
      <c r="P854" s="96">
        <f t="shared" si="632"/>
        <v>1000000</v>
      </c>
      <c r="Q854" s="72">
        <f t="shared" si="633"/>
        <v>0.57728894195707192</v>
      </c>
      <c r="R854" s="120">
        <f t="shared" si="634"/>
        <v>1732234.8088114972</v>
      </c>
      <c r="S854" s="99">
        <f t="shared" si="627"/>
        <v>1</v>
      </c>
      <c r="V854" s="116" t="s">
        <v>969</v>
      </c>
      <c r="W854" s="116"/>
      <c r="X854" s="72">
        <f t="shared" si="606"/>
        <v>0.14557353301330711</v>
      </c>
      <c r="Y854" s="71">
        <f t="shared" si="607"/>
        <v>1455.8263135912043</v>
      </c>
      <c r="Z854" s="72">
        <f t="shared" si="608"/>
        <v>0.31248046997062684</v>
      </c>
      <c r="AA854" s="71">
        <f t="shared" si="609"/>
        <v>3125</v>
      </c>
      <c r="AB854" s="72">
        <f t="shared" si="610"/>
        <v>0.62496093994125368</v>
      </c>
      <c r="AC854" s="71">
        <f t="shared" si="611"/>
        <v>6250</v>
      </c>
      <c r="AD854" s="71">
        <f t="shared" si="612"/>
        <v>10830.826313591204</v>
      </c>
      <c r="AE854" s="72">
        <f t="shared" si="613"/>
        <v>1.3429882632946618E-4</v>
      </c>
      <c r="AG854" s="116" t="s">
        <v>1861</v>
      </c>
      <c r="AH854" s="116"/>
      <c r="AI854" s="82">
        <f t="shared" si="594"/>
        <v>0.14557353301330711</v>
      </c>
      <c r="AJ854" s="71">
        <f t="shared" si="595"/>
        <v>1455.8263135912043</v>
      </c>
      <c r="AK854" s="117">
        <f t="shared" si="596"/>
        <v>0.31248046997062684</v>
      </c>
      <c r="AL854" s="118">
        <f t="shared" si="597"/>
        <v>3125</v>
      </c>
      <c r="AM854" s="82">
        <f t="shared" si="598"/>
        <v>0.62496093994125368</v>
      </c>
      <c r="AN854" s="71">
        <f t="shared" si="599"/>
        <v>6250</v>
      </c>
      <c r="AO854" s="71">
        <f t="shared" si="600"/>
        <v>10830.826313591204</v>
      </c>
      <c r="AP854" s="72">
        <f t="shared" si="614"/>
        <v>1.3429882632953749E-4</v>
      </c>
      <c r="AR854" s="116" t="s">
        <v>969</v>
      </c>
      <c r="AS854" s="116"/>
      <c r="AT854" s="25">
        <f t="shared" si="622"/>
        <v>0.71688039130278181</v>
      </c>
      <c r="AU854" s="48">
        <f t="shared" si="601"/>
        <v>7764.4070058197276</v>
      </c>
      <c r="AV854" s="25">
        <f t="shared" si="623"/>
        <v>0.30776352946870322</v>
      </c>
      <c r="AW854" s="48">
        <f t="shared" si="602"/>
        <v>3333.333333333333</v>
      </c>
      <c r="AX854" s="25">
        <f t="shared" si="624"/>
        <v>0.30776352946870322</v>
      </c>
      <c r="AY854" s="48">
        <f t="shared" si="603"/>
        <v>3333.333333333333</v>
      </c>
      <c r="AZ854" s="48">
        <f t="shared" si="604"/>
        <v>14431.073672486393</v>
      </c>
      <c r="BA854" s="25">
        <f t="shared" si="625"/>
        <v>5.3778547220203034E-4</v>
      </c>
      <c r="BC854" s="116" t="s">
        <v>1861</v>
      </c>
      <c r="BD854" s="116"/>
      <c r="BE854" s="56">
        <f t="shared" si="615"/>
        <v>0.33333333333333331</v>
      </c>
      <c r="BF854" s="48">
        <f t="shared" si="616"/>
        <v>4810.3578908287973</v>
      </c>
      <c r="BG854" s="56">
        <f t="shared" si="617"/>
        <v>0.33333333333333331</v>
      </c>
      <c r="BH854" s="48">
        <f t="shared" si="618"/>
        <v>3334.4444444444439</v>
      </c>
      <c r="BI854" s="56">
        <f t="shared" si="619"/>
        <v>0.33333333333333331</v>
      </c>
      <c r="BJ854" s="48">
        <f t="shared" si="620"/>
        <v>3334.4444444444439</v>
      </c>
      <c r="BK854" s="48">
        <f t="shared" si="605"/>
        <v>14431.073672486393</v>
      </c>
      <c r="BL854" s="51">
        <f t="shared" si="621"/>
        <v>5.3778547220195705E-4</v>
      </c>
    </row>
    <row r="855" spans="2:64" x14ac:dyDescent="0.2">
      <c r="B855" s="94">
        <v>44766</v>
      </c>
      <c r="C855" s="120">
        <f t="shared" si="626"/>
        <v>232.4670436203086</v>
      </c>
      <c r="D855" s="72">
        <f t="shared" si="635"/>
        <v>9.9999999999994191E-4</v>
      </c>
      <c r="E855" s="22">
        <v>1000</v>
      </c>
      <c r="F855" s="96">
        <f t="shared" si="628"/>
        <v>232467.0436203086</v>
      </c>
      <c r="G855" s="72">
        <f t="shared" si="629"/>
        <v>0.13418266423961864</v>
      </c>
      <c r="H855" s="21">
        <v>100</v>
      </c>
      <c r="I855" s="72">
        <f t="shared" si="636"/>
        <v>0</v>
      </c>
      <c r="J855" s="22">
        <v>5000</v>
      </c>
      <c r="K855" s="96">
        <f t="shared" si="630"/>
        <v>500000</v>
      </c>
      <c r="L855" s="72">
        <f t="shared" si="631"/>
        <v>0.28860577858679376</v>
      </c>
      <c r="M855" s="21">
        <v>100</v>
      </c>
      <c r="N855" s="72">
        <f t="shared" si="637"/>
        <v>0</v>
      </c>
      <c r="O855" s="22">
        <v>10000</v>
      </c>
      <c r="P855" s="96">
        <f t="shared" si="632"/>
        <v>1000000</v>
      </c>
      <c r="Q855" s="72">
        <f t="shared" si="633"/>
        <v>0.57721155717358752</v>
      </c>
      <c r="R855" s="120">
        <f t="shared" si="634"/>
        <v>1732467.0436203086</v>
      </c>
      <c r="S855" s="99">
        <f t="shared" si="627"/>
        <v>0.99999999999999989</v>
      </c>
      <c r="V855" s="116" t="s">
        <v>970</v>
      </c>
      <c r="W855" s="116"/>
      <c r="X855" s="72">
        <f t="shared" si="606"/>
        <v>0.14571910654632042</v>
      </c>
      <c r="Y855" s="71">
        <f t="shared" si="607"/>
        <v>1457.2821399047957</v>
      </c>
      <c r="Z855" s="72">
        <f t="shared" si="608"/>
        <v>0.31248046997062684</v>
      </c>
      <c r="AA855" s="71">
        <f t="shared" si="609"/>
        <v>3125</v>
      </c>
      <c r="AB855" s="72">
        <f t="shared" si="610"/>
        <v>0.62496093994125368</v>
      </c>
      <c r="AC855" s="71">
        <f t="shared" si="611"/>
        <v>6250</v>
      </c>
      <c r="AD855" s="71">
        <f t="shared" si="612"/>
        <v>10832.282139904795</v>
      </c>
      <c r="AE855" s="72">
        <f t="shared" si="613"/>
        <v>1.34415073369289E-4</v>
      </c>
      <c r="AG855" s="116" t="s">
        <v>1862</v>
      </c>
      <c r="AH855" s="116"/>
      <c r="AI855" s="82">
        <f t="shared" si="594"/>
        <v>0.14571910654632042</v>
      </c>
      <c r="AJ855" s="71">
        <f t="shared" si="595"/>
        <v>1457.2821399047957</v>
      </c>
      <c r="AK855" s="117">
        <f t="shared" si="596"/>
        <v>0.31248046997062684</v>
      </c>
      <c r="AL855" s="118">
        <f t="shared" si="597"/>
        <v>3125</v>
      </c>
      <c r="AM855" s="82">
        <f t="shared" si="598"/>
        <v>0.62496093994125368</v>
      </c>
      <c r="AN855" s="71">
        <f t="shared" si="599"/>
        <v>6250</v>
      </c>
      <c r="AO855" s="71">
        <f t="shared" si="600"/>
        <v>10832.282139904795</v>
      </c>
      <c r="AP855" s="72">
        <f t="shared" si="614"/>
        <v>1.3441507336930947E-4</v>
      </c>
      <c r="AR855" s="116" t="s">
        <v>970</v>
      </c>
      <c r="AS855" s="116"/>
      <c r="AT855" s="25">
        <f t="shared" si="622"/>
        <v>0.71750082876754329</v>
      </c>
      <c r="AU855" s="48">
        <f t="shared" si="601"/>
        <v>7772.171412825548</v>
      </c>
      <c r="AV855" s="25">
        <f t="shared" si="623"/>
        <v>0.30772216697105248</v>
      </c>
      <c r="AW855" s="48">
        <f t="shared" si="602"/>
        <v>3333.333333333333</v>
      </c>
      <c r="AX855" s="25">
        <f t="shared" si="624"/>
        <v>0.30772216697105248</v>
      </c>
      <c r="AY855" s="48">
        <f t="shared" si="603"/>
        <v>3333.333333333333</v>
      </c>
      <c r="AZ855" s="48">
        <f t="shared" si="604"/>
        <v>14438.838079492212</v>
      </c>
      <c r="BA855" s="25">
        <f t="shared" si="625"/>
        <v>5.3803391085327035E-4</v>
      </c>
      <c r="BC855" s="116" t="s">
        <v>1862</v>
      </c>
      <c r="BD855" s="116"/>
      <c r="BE855" s="56">
        <f t="shared" si="615"/>
        <v>0.33333333333333331</v>
      </c>
      <c r="BF855" s="48">
        <f t="shared" si="616"/>
        <v>4812.9460264974041</v>
      </c>
      <c r="BG855" s="56">
        <f t="shared" si="617"/>
        <v>0.33333333333333331</v>
      </c>
      <c r="BH855" s="48">
        <f t="shared" si="618"/>
        <v>3334.4444444444439</v>
      </c>
      <c r="BI855" s="56">
        <f t="shared" si="619"/>
        <v>0.33333333333333331</v>
      </c>
      <c r="BJ855" s="48">
        <f t="shared" si="620"/>
        <v>3334.4444444444439</v>
      </c>
      <c r="BK855" s="48">
        <f t="shared" si="605"/>
        <v>14438.838079492212</v>
      </c>
      <c r="BL855" s="51">
        <f t="shared" si="621"/>
        <v>5.3803391085316399E-4</v>
      </c>
    </row>
    <row r="856" spans="2:64" x14ac:dyDescent="0.2">
      <c r="B856" s="94">
        <v>44767</v>
      </c>
      <c r="C856" s="120">
        <f t="shared" si="626"/>
        <v>232.69951066392892</v>
      </c>
      <c r="D856" s="72">
        <f t="shared" si="635"/>
        <v>1.0000000000000395E-3</v>
      </c>
      <c r="E856" s="22">
        <v>1000</v>
      </c>
      <c r="F856" s="96">
        <f t="shared" si="628"/>
        <v>232699.51066392893</v>
      </c>
      <c r="G856" s="72">
        <f t="shared" si="629"/>
        <v>0.1342988263295371</v>
      </c>
      <c r="H856" s="21">
        <v>100</v>
      </c>
      <c r="I856" s="72">
        <f t="shared" si="636"/>
        <v>0</v>
      </c>
      <c r="J856" s="22">
        <v>5000</v>
      </c>
      <c r="K856" s="96">
        <f t="shared" si="630"/>
        <v>500000</v>
      </c>
      <c r="L856" s="72">
        <f t="shared" si="631"/>
        <v>0.2885670578901543</v>
      </c>
      <c r="M856" s="21">
        <v>100</v>
      </c>
      <c r="N856" s="72">
        <f t="shared" si="637"/>
        <v>0</v>
      </c>
      <c r="O856" s="22">
        <v>10000</v>
      </c>
      <c r="P856" s="96">
        <f t="shared" si="632"/>
        <v>1000000</v>
      </c>
      <c r="Q856" s="72">
        <f t="shared" si="633"/>
        <v>0.5771341157803086</v>
      </c>
      <c r="R856" s="120">
        <f t="shared" si="634"/>
        <v>1732699.5106639289</v>
      </c>
      <c r="S856" s="99">
        <f t="shared" si="627"/>
        <v>1</v>
      </c>
      <c r="V856" s="116" t="s">
        <v>971</v>
      </c>
      <c r="W856" s="116"/>
      <c r="X856" s="72">
        <f t="shared" si="606"/>
        <v>0.14586482565286674</v>
      </c>
      <c r="Y856" s="71">
        <f t="shared" si="607"/>
        <v>1458.7394220447004</v>
      </c>
      <c r="Z856" s="72">
        <f t="shared" si="608"/>
        <v>0.31248046997062684</v>
      </c>
      <c r="AA856" s="71">
        <f t="shared" si="609"/>
        <v>3125</v>
      </c>
      <c r="AB856" s="72">
        <f t="shared" si="610"/>
        <v>0.62496093994125368</v>
      </c>
      <c r="AC856" s="71">
        <f t="shared" si="611"/>
        <v>6250</v>
      </c>
      <c r="AD856" s="71">
        <f t="shared" si="612"/>
        <v>10833.7394220447</v>
      </c>
      <c r="AE856" s="72">
        <f t="shared" si="613"/>
        <v>1.3453140539394724E-4</v>
      </c>
      <c r="AG856" s="116" t="s">
        <v>1863</v>
      </c>
      <c r="AH856" s="116"/>
      <c r="AI856" s="82">
        <f t="shared" si="594"/>
        <v>0.14586482565286674</v>
      </c>
      <c r="AJ856" s="71">
        <f t="shared" si="595"/>
        <v>1458.7394220447004</v>
      </c>
      <c r="AK856" s="117">
        <f t="shared" si="596"/>
        <v>0.31248046997062684</v>
      </c>
      <c r="AL856" s="118">
        <f t="shared" si="597"/>
        <v>3125</v>
      </c>
      <c r="AM856" s="82">
        <f t="shared" si="598"/>
        <v>0.62496093994125368</v>
      </c>
      <c r="AN856" s="71">
        <f t="shared" si="599"/>
        <v>6250</v>
      </c>
      <c r="AO856" s="71">
        <f t="shared" si="600"/>
        <v>10833.7394220447</v>
      </c>
      <c r="AP856" s="72">
        <f t="shared" si="614"/>
        <v>1.3453140539398944E-4</v>
      </c>
      <c r="AR856" s="116" t="s">
        <v>971</v>
      </c>
      <c r="AS856" s="116"/>
      <c r="AT856" s="25">
        <f t="shared" si="622"/>
        <v>0.71812171967211935</v>
      </c>
      <c r="AU856" s="48">
        <f t="shared" si="601"/>
        <v>7779.9435842383728</v>
      </c>
      <c r="AV856" s="25">
        <f t="shared" si="623"/>
        <v>0.30768077424408075</v>
      </c>
      <c r="AW856" s="48">
        <f t="shared" si="602"/>
        <v>3333.333333333333</v>
      </c>
      <c r="AX856" s="25">
        <f t="shared" si="624"/>
        <v>0.30768077424408075</v>
      </c>
      <c r="AY856" s="48">
        <f t="shared" si="603"/>
        <v>3333.333333333333</v>
      </c>
      <c r="AZ856" s="48">
        <f t="shared" si="604"/>
        <v>14446.61025090504</v>
      </c>
      <c r="BA856" s="25">
        <f t="shared" si="625"/>
        <v>5.3828233061678466E-4</v>
      </c>
      <c r="BC856" s="116" t="s">
        <v>1863</v>
      </c>
      <c r="BD856" s="116"/>
      <c r="BE856" s="56">
        <f t="shared" si="615"/>
        <v>0.33333333333333331</v>
      </c>
      <c r="BF856" s="48">
        <f t="shared" si="616"/>
        <v>4815.5367503016796</v>
      </c>
      <c r="BG856" s="56">
        <f t="shared" si="617"/>
        <v>0.33333333333333331</v>
      </c>
      <c r="BH856" s="48">
        <f t="shared" si="618"/>
        <v>3334.4444444444439</v>
      </c>
      <c r="BI856" s="56">
        <f t="shared" si="619"/>
        <v>0.33333333333333331</v>
      </c>
      <c r="BJ856" s="48">
        <f t="shared" si="620"/>
        <v>3334.4444444444439</v>
      </c>
      <c r="BK856" s="48">
        <f t="shared" si="605"/>
        <v>14446.61025090504</v>
      </c>
      <c r="BL856" s="51">
        <f t="shared" si="621"/>
        <v>5.3828233061681274E-4</v>
      </c>
    </row>
    <row r="857" spans="2:64" x14ac:dyDescent="0.2">
      <c r="B857" s="94">
        <v>44768</v>
      </c>
      <c r="C857" s="120">
        <f t="shared" si="626"/>
        <v>232.93221017459285</v>
      </c>
      <c r="D857" s="72">
        <f t="shared" si="635"/>
        <v>1.0000000000000239E-3</v>
      </c>
      <c r="E857" s="22">
        <v>1000</v>
      </c>
      <c r="F857" s="96">
        <f t="shared" si="628"/>
        <v>232932.21017459285</v>
      </c>
      <c r="G857" s="72">
        <f t="shared" si="629"/>
        <v>0.13441507336927214</v>
      </c>
      <c r="H857" s="21">
        <v>100</v>
      </c>
      <c r="I857" s="72">
        <f t="shared" si="636"/>
        <v>0</v>
      </c>
      <c r="J857" s="22">
        <v>5000</v>
      </c>
      <c r="K857" s="96">
        <f t="shared" si="630"/>
        <v>500000</v>
      </c>
      <c r="L857" s="72">
        <f t="shared" si="631"/>
        <v>0.28852830887690928</v>
      </c>
      <c r="M857" s="21">
        <v>100</v>
      </c>
      <c r="N857" s="72">
        <f t="shared" si="637"/>
        <v>0</v>
      </c>
      <c r="O857" s="22">
        <v>10000</v>
      </c>
      <c r="P857" s="96">
        <f t="shared" si="632"/>
        <v>1000000</v>
      </c>
      <c r="Q857" s="72">
        <f t="shared" si="633"/>
        <v>0.57705661775381856</v>
      </c>
      <c r="R857" s="120">
        <f t="shared" si="634"/>
        <v>1732932.2101745929</v>
      </c>
      <c r="S857" s="99">
        <f t="shared" si="627"/>
        <v>1</v>
      </c>
      <c r="V857" s="116" t="s">
        <v>972</v>
      </c>
      <c r="W857" s="116"/>
      <c r="X857" s="72">
        <f t="shared" si="606"/>
        <v>0.14601069047851961</v>
      </c>
      <c r="Y857" s="71">
        <f t="shared" si="607"/>
        <v>1460.1981614667452</v>
      </c>
      <c r="Z857" s="72">
        <f t="shared" si="608"/>
        <v>0.31248046997062684</v>
      </c>
      <c r="AA857" s="71">
        <f t="shared" si="609"/>
        <v>3125</v>
      </c>
      <c r="AB857" s="72">
        <f t="shared" si="610"/>
        <v>0.62496093994125368</v>
      </c>
      <c r="AC857" s="71">
        <f t="shared" si="611"/>
        <v>6250</v>
      </c>
      <c r="AD857" s="71">
        <f t="shared" si="612"/>
        <v>10835.198161466746</v>
      </c>
      <c r="AE857" s="72">
        <f t="shared" si="613"/>
        <v>1.3464782243857409E-4</v>
      </c>
      <c r="AG857" s="116" t="s">
        <v>1864</v>
      </c>
      <c r="AH857" s="116"/>
      <c r="AI857" s="82">
        <f t="shared" si="594"/>
        <v>0.14601069047851961</v>
      </c>
      <c r="AJ857" s="71">
        <f t="shared" si="595"/>
        <v>1460.1981614667452</v>
      </c>
      <c r="AK857" s="117">
        <f t="shared" si="596"/>
        <v>0.31248046997062684</v>
      </c>
      <c r="AL857" s="118">
        <f t="shared" si="597"/>
        <v>3125</v>
      </c>
      <c r="AM857" s="82">
        <f t="shared" si="598"/>
        <v>0.62496093994125368</v>
      </c>
      <c r="AN857" s="71">
        <f t="shared" si="599"/>
        <v>6250</v>
      </c>
      <c r="AO857" s="71">
        <f t="shared" si="600"/>
        <v>10835.198161466746</v>
      </c>
      <c r="AP857" s="72">
        <f t="shared" si="614"/>
        <v>1.3464782243866047E-4</v>
      </c>
      <c r="AR857" s="116" t="s">
        <v>972</v>
      </c>
      <c r="AS857" s="116"/>
      <c r="AT857" s="25">
        <f t="shared" si="622"/>
        <v>0.71874306420330369</v>
      </c>
      <c r="AU857" s="48">
        <f t="shared" si="601"/>
        <v>7787.7235278226117</v>
      </c>
      <c r="AV857" s="25">
        <f t="shared" si="623"/>
        <v>0.30763935127533509</v>
      </c>
      <c r="AW857" s="48">
        <f t="shared" si="602"/>
        <v>3333.333333333333</v>
      </c>
      <c r="AX857" s="25">
        <f t="shared" si="624"/>
        <v>0.30763935127533509</v>
      </c>
      <c r="AY857" s="48">
        <f t="shared" si="603"/>
        <v>3333.333333333333</v>
      </c>
      <c r="AZ857" s="48">
        <f t="shared" si="604"/>
        <v>14454.390194489279</v>
      </c>
      <c r="BA857" s="25">
        <f t="shared" si="625"/>
        <v>5.3853073137011807E-4</v>
      </c>
      <c r="BC857" s="116" t="s">
        <v>1864</v>
      </c>
      <c r="BD857" s="116"/>
      <c r="BE857" s="56">
        <f t="shared" si="615"/>
        <v>0.33333333333333331</v>
      </c>
      <c r="BF857" s="48">
        <f t="shared" si="616"/>
        <v>4818.1300648297592</v>
      </c>
      <c r="BG857" s="56">
        <f t="shared" si="617"/>
        <v>0.33333333333333331</v>
      </c>
      <c r="BH857" s="48">
        <f t="shared" si="618"/>
        <v>3334.4444444444439</v>
      </c>
      <c r="BI857" s="56">
        <f t="shared" si="619"/>
        <v>0.33333333333333331</v>
      </c>
      <c r="BJ857" s="48">
        <f t="shared" si="620"/>
        <v>3334.4444444444439</v>
      </c>
      <c r="BK857" s="48">
        <f t="shared" si="605"/>
        <v>14454.390194489279</v>
      </c>
      <c r="BL857" s="51">
        <f t="shared" si="621"/>
        <v>5.3853073137011265E-4</v>
      </c>
    </row>
    <row r="858" spans="2:64" x14ac:dyDescent="0.2">
      <c r="B858" s="94">
        <v>44769</v>
      </c>
      <c r="C858" s="120">
        <f t="shared" si="626"/>
        <v>233.16514238476745</v>
      </c>
      <c r="D858" s="72">
        <f t="shared" si="635"/>
        <v>1.000000000000013E-3</v>
      </c>
      <c r="E858" s="22">
        <v>1000</v>
      </c>
      <c r="F858" s="96">
        <f t="shared" si="628"/>
        <v>233165.14238476745</v>
      </c>
      <c r="G858" s="72">
        <f t="shared" si="629"/>
        <v>0.13453140539391492</v>
      </c>
      <c r="H858" s="21">
        <v>100</v>
      </c>
      <c r="I858" s="72">
        <f t="shared" si="636"/>
        <v>0</v>
      </c>
      <c r="J858" s="22">
        <v>5000</v>
      </c>
      <c r="K858" s="96">
        <f t="shared" si="630"/>
        <v>500000</v>
      </c>
      <c r="L858" s="72">
        <f t="shared" si="631"/>
        <v>0.28848953153536167</v>
      </c>
      <c r="M858" s="21">
        <v>100</v>
      </c>
      <c r="N858" s="72">
        <f t="shared" si="637"/>
        <v>0</v>
      </c>
      <c r="O858" s="22">
        <v>10000</v>
      </c>
      <c r="P858" s="96">
        <f t="shared" si="632"/>
        <v>1000000</v>
      </c>
      <c r="Q858" s="72">
        <f t="shared" si="633"/>
        <v>0.57697906307072333</v>
      </c>
      <c r="R858" s="120">
        <f t="shared" si="634"/>
        <v>1733165.1423847675</v>
      </c>
      <c r="S858" s="99">
        <f t="shared" si="627"/>
        <v>0.99999999999999989</v>
      </c>
      <c r="V858" s="116" t="s">
        <v>973</v>
      </c>
      <c r="W858" s="116"/>
      <c r="X858" s="72">
        <f t="shared" si="606"/>
        <v>0.14615670116899815</v>
      </c>
      <c r="Y858" s="71">
        <f t="shared" si="607"/>
        <v>1461.6583596282121</v>
      </c>
      <c r="Z858" s="72">
        <f t="shared" si="608"/>
        <v>0.31248046997062684</v>
      </c>
      <c r="AA858" s="71">
        <f t="shared" si="609"/>
        <v>3125</v>
      </c>
      <c r="AB858" s="72">
        <f t="shared" si="610"/>
        <v>0.62496093994125368</v>
      </c>
      <c r="AC858" s="71">
        <f t="shared" si="611"/>
        <v>6250</v>
      </c>
      <c r="AD858" s="71">
        <f t="shared" si="612"/>
        <v>10836.658359628213</v>
      </c>
      <c r="AE858" s="72">
        <f t="shared" si="613"/>
        <v>1.3476432453813478E-4</v>
      </c>
      <c r="AG858" s="116" t="s">
        <v>1865</v>
      </c>
      <c r="AH858" s="116"/>
      <c r="AI858" s="82">
        <f t="shared" si="594"/>
        <v>0.14615670116899815</v>
      </c>
      <c r="AJ858" s="71">
        <f t="shared" si="595"/>
        <v>1461.6583596282121</v>
      </c>
      <c r="AK858" s="117">
        <f t="shared" si="596"/>
        <v>0.31248046997062684</v>
      </c>
      <c r="AL858" s="118">
        <f t="shared" si="597"/>
        <v>3125</v>
      </c>
      <c r="AM858" s="82">
        <f t="shared" si="598"/>
        <v>0.62496093994125368</v>
      </c>
      <c r="AN858" s="71">
        <f t="shared" si="599"/>
        <v>6250</v>
      </c>
      <c r="AO858" s="71">
        <f t="shared" si="600"/>
        <v>10836.658359628213</v>
      </c>
      <c r="AP858" s="72">
        <f t="shared" si="614"/>
        <v>1.3476432453818354E-4</v>
      </c>
      <c r="AR858" s="116" t="s">
        <v>973</v>
      </c>
      <c r="AS858" s="116"/>
      <c r="AT858" s="25">
        <f t="shared" si="622"/>
        <v>0.71936486254770948</v>
      </c>
      <c r="AU858" s="48">
        <f t="shared" si="601"/>
        <v>7795.5112513504355</v>
      </c>
      <c r="AV858" s="25">
        <f t="shared" si="623"/>
        <v>0.3075978980523747</v>
      </c>
      <c r="AW858" s="48">
        <f t="shared" si="602"/>
        <v>3333.333333333333</v>
      </c>
      <c r="AX858" s="25">
        <f t="shared" si="624"/>
        <v>0.3075978980523747</v>
      </c>
      <c r="AY858" s="48">
        <f t="shared" si="603"/>
        <v>3333.333333333333</v>
      </c>
      <c r="AZ858" s="48">
        <f t="shared" si="604"/>
        <v>14462.1779180171</v>
      </c>
      <c r="BA858" s="25">
        <f t="shared" si="625"/>
        <v>5.3877911299157635E-4</v>
      </c>
      <c r="BC858" s="116" t="s">
        <v>1865</v>
      </c>
      <c r="BD858" s="116"/>
      <c r="BE858" s="56">
        <f t="shared" si="615"/>
        <v>0.33333333333333331</v>
      </c>
      <c r="BF858" s="48">
        <f t="shared" si="616"/>
        <v>4820.725972672366</v>
      </c>
      <c r="BG858" s="56">
        <f t="shared" si="617"/>
        <v>0.33333333333333331</v>
      </c>
      <c r="BH858" s="48">
        <f t="shared" si="618"/>
        <v>3334.4444444444439</v>
      </c>
      <c r="BI858" s="56">
        <f t="shared" si="619"/>
        <v>0.33333333333333331</v>
      </c>
      <c r="BJ858" s="48">
        <f t="shared" si="620"/>
        <v>3334.4444444444439</v>
      </c>
      <c r="BK858" s="48">
        <f t="shared" si="605"/>
        <v>14462.1779180171</v>
      </c>
      <c r="BL858" s="51">
        <f t="shared" si="621"/>
        <v>5.387791129916053E-4</v>
      </c>
    </row>
    <row r="859" spans="2:64" x14ac:dyDescent="0.2">
      <c r="B859" s="94">
        <v>44770</v>
      </c>
      <c r="C859" s="120">
        <f t="shared" si="626"/>
        <v>233.39830752715221</v>
      </c>
      <c r="D859" s="72">
        <f t="shared" si="635"/>
        <v>9.9999999999998159E-4</v>
      </c>
      <c r="E859" s="22">
        <v>1000</v>
      </c>
      <c r="F859" s="96">
        <f t="shared" si="628"/>
        <v>233398.30752715221</v>
      </c>
      <c r="G859" s="72">
        <f t="shared" si="629"/>
        <v>0.13464782243852294</v>
      </c>
      <c r="H859" s="21">
        <v>100</v>
      </c>
      <c r="I859" s="72">
        <f t="shared" si="636"/>
        <v>0</v>
      </c>
      <c r="J859" s="22">
        <v>5000</v>
      </c>
      <c r="K859" s="96">
        <f t="shared" si="630"/>
        <v>500000</v>
      </c>
      <c r="L859" s="72">
        <f t="shared" si="631"/>
        <v>0.28845072585382564</v>
      </c>
      <c r="M859" s="21">
        <v>100</v>
      </c>
      <c r="N859" s="72">
        <f t="shared" si="637"/>
        <v>0</v>
      </c>
      <c r="O859" s="22">
        <v>10000</v>
      </c>
      <c r="P859" s="96">
        <f t="shared" si="632"/>
        <v>1000000</v>
      </c>
      <c r="Q859" s="72">
        <f t="shared" si="633"/>
        <v>0.57690145170765128</v>
      </c>
      <c r="R859" s="120">
        <f t="shared" si="634"/>
        <v>1733398.3075271524</v>
      </c>
      <c r="S859" s="99">
        <f t="shared" si="627"/>
        <v>0.99999999999999989</v>
      </c>
      <c r="V859" s="116" t="s">
        <v>974</v>
      </c>
      <c r="W859" s="116"/>
      <c r="X859" s="72">
        <f t="shared" si="606"/>
        <v>0.14630285787016717</v>
      </c>
      <c r="Y859" s="71">
        <f t="shared" si="607"/>
        <v>1463.1200179878406</v>
      </c>
      <c r="Z859" s="72">
        <f t="shared" si="608"/>
        <v>0.31248046997062684</v>
      </c>
      <c r="AA859" s="71">
        <f t="shared" si="609"/>
        <v>3125</v>
      </c>
      <c r="AB859" s="72">
        <f t="shared" si="610"/>
        <v>0.62496093994125368</v>
      </c>
      <c r="AC859" s="71">
        <f t="shared" si="611"/>
        <v>6250</v>
      </c>
      <c r="AD859" s="71">
        <f t="shared" si="612"/>
        <v>10838.12001798784</v>
      </c>
      <c r="AE859" s="72">
        <f t="shared" si="613"/>
        <v>1.3488091172759417E-4</v>
      </c>
      <c r="AG859" s="116" t="s">
        <v>1866</v>
      </c>
      <c r="AH859" s="116"/>
      <c r="AI859" s="82">
        <f t="shared" si="594"/>
        <v>0.14630285787016717</v>
      </c>
      <c r="AJ859" s="71">
        <f t="shared" si="595"/>
        <v>1463.1200179878406</v>
      </c>
      <c r="AK859" s="117">
        <f t="shared" si="596"/>
        <v>0.31248046997062684</v>
      </c>
      <c r="AL859" s="118">
        <f t="shared" si="597"/>
        <v>3125</v>
      </c>
      <c r="AM859" s="82">
        <f t="shared" si="598"/>
        <v>0.62496093994125368</v>
      </c>
      <c r="AN859" s="71">
        <f t="shared" si="599"/>
        <v>6250</v>
      </c>
      <c r="AO859" s="71">
        <f t="shared" si="600"/>
        <v>10838.12001798784</v>
      </c>
      <c r="AP859" s="72">
        <f t="shared" si="614"/>
        <v>1.3488091172764172E-4</v>
      </c>
      <c r="AR859" s="116" t="s">
        <v>974</v>
      </c>
      <c r="AS859" s="116"/>
      <c r="AT859" s="25">
        <f t="shared" si="622"/>
        <v>0.71998711489176848</v>
      </c>
      <c r="AU859" s="48">
        <f t="shared" si="601"/>
        <v>7803.3067626017864</v>
      </c>
      <c r="AV859" s="25">
        <f t="shared" si="623"/>
        <v>0.30755641456277083</v>
      </c>
      <c r="AW859" s="48">
        <f t="shared" si="602"/>
        <v>3333.333333333333</v>
      </c>
      <c r="AX859" s="25">
        <f t="shared" si="624"/>
        <v>0.30755641456277083</v>
      </c>
      <c r="AY859" s="48">
        <f t="shared" si="603"/>
        <v>3333.333333333333</v>
      </c>
      <c r="AZ859" s="48">
        <f t="shared" si="604"/>
        <v>14469.973429268452</v>
      </c>
      <c r="BA859" s="25">
        <f t="shared" si="625"/>
        <v>5.3902747535972042E-4</v>
      </c>
      <c r="BC859" s="116" t="s">
        <v>1866</v>
      </c>
      <c r="BD859" s="116"/>
      <c r="BE859" s="56">
        <f t="shared" si="615"/>
        <v>0.33333333333333331</v>
      </c>
      <c r="BF859" s="48">
        <f t="shared" si="616"/>
        <v>4823.3244764228166</v>
      </c>
      <c r="BG859" s="56">
        <f t="shared" si="617"/>
        <v>0.33333333333333331</v>
      </c>
      <c r="BH859" s="48">
        <f t="shared" si="618"/>
        <v>3334.4444444444439</v>
      </c>
      <c r="BI859" s="56">
        <f t="shared" si="619"/>
        <v>0.33333333333333331</v>
      </c>
      <c r="BJ859" s="48">
        <f t="shared" si="620"/>
        <v>3334.4444444444439</v>
      </c>
      <c r="BK859" s="48">
        <f t="shared" si="605"/>
        <v>14469.973429268452</v>
      </c>
      <c r="BL859" s="51">
        <f t="shared" si="621"/>
        <v>5.3902747535961026E-4</v>
      </c>
    </row>
    <row r="860" spans="2:64" x14ac:dyDescent="0.2">
      <c r="B860" s="94">
        <v>44771</v>
      </c>
      <c r="C860" s="120">
        <f t="shared" si="626"/>
        <v>233.63170583467937</v>
      </c>
      <c r="D860" s="72">
        <f t="shared" si="635"/>
        <v>1.0000000000000046E-3</v>
      </c>
      <c r="E860" s="22">
        <v>1000</v>
      </c>
      <c r="F860" s="96">
        <f t="shared" si="628"/>
        <v>233631.70583467936</v>
      </c>
      <c r="G860" s="72">
        <f t="shared" si="629"/>
        <v>0.13476432453812004</v>
      </c>
      <c r="H860" s="21">
        <v>100</v>
      </c>
      <c r="I860" s="72">
        <f t="shared" si="636"/>
        <v>0</v>
      </c>
      <c r="J860" s="22">
        <v>5000</v>
      </c>
      <c r="K860" s="96">
        <f t="shared" si="630"/>
        <v>500000</v>
      </c>
      <c r="L860" s="72">
        <f t="shared" si="631"/>
        <v>0.28841189182062665</v>
      </c>
      <c r="M860" s="21">
        <v>100</v>
      </c>
      <c r="N860" s="72">
        <f t="shared" si="637"/>
        <v>0</v>
      </c>
      <c r="O860" s="22">
        <v>10000</v>
      </c>
      <c r="P860" s="96">
        <f t="shared" si="632"/>
        <v>1000000</v>
      </c>
      <c r="Q860" s="72">
        <f t="shared" si="633"/>
        <v>0.57682378364125331</v>
      </c>
      <c r="R860" s="120">
        <f t="shared" si="634"/>
        <v>1733631.7058346793</v>
      </c>
      <c r="S860" s="99">
        <f t="shared" si="627"/>
        <v>1</v>
      </c>
      <c r="V860" s="116" t="s">
        <v>975</v>
      </c>
      <c r="W860" s="116"/>
      <c r="X860" s="72">
        <f t="shared" si="606"/>
        <v>0.14644916072803732</v>
      </c>
      <c r="Y860" s="71">
        <f t="shared" si="607"/>
        <v>1464.5831380058282</v>
      </c>
      <c r="Z860" s="72">
        <f t="shared" si="608"/>
        <v>0.31248046997062684</v>
      </c>
      <c r="AA860" s="71">
        <f t="shared" si="609"/>
        <v>3125</v>
      </c>
      <c r="AB860" s="72">
        <f t="shared" si="610"/>
        <v>0.62496093994125368</v>
      </c>
      <c r="AC860" s="71">
        <f t="shared" si="611"/>
        <v>6250</v>
      </c>
      <c r="AD860" s="71">
        <f t="shared" si="612"/>
        <v>10839.583138005828</v>
      </c>
      <c r="AE860" s="72">
        <f t="shared" si="613"/>
        <v>1.3499758404225234E-4</v>
      </c>
      <c r="AG860" s="116" t="s">
        <v>1867</v>
      </c>
      <c r="AH860" s="116"/>
      <c r="AI860" s="82">
        <f t="shared" si="594"/>
        <v>0.14644916072803732</v>
      </c>
      <c r="AJ860" s="71">
        <f t="shared" si="595"/>
        <v>1464.5831380058282</v>
      </c>
      <c r="AK860" s="117">
        <f t="shared" si="596"/>
        <v>0.31248046997062684</v>
      </c>
      <c r="AL860" s="118">
        <f t="shared" si="597"/>
        <v>3125</v>
      </c>
      <c r="AM860" s="82">
        <f t="shared" si="598"/>
        <v>0.62496093994125368</v>
      </c>
      <c r="AN860" s="71">
        <f t="shared" si="599"/>
        <v>6250</v>
      </c>
      <c r="AO860" s="71">
        <f t="shared" si="600"/>
        <v>10839.583138005828</v>
      </c>
      <c r="AP860" s="72">
        <f t="shared" si="614"/>
        <v>1.3499758404234008E-4</v>
      </c>
      <c r="AR860" s="116" t="s">
        <v>975</v>
      </c>
      <c r="AS860" s="116"/>
      <c r="AT860" s="25">
        <f t="shared" si="622"/>
        <v>0.72060982142173113</v>
      </c>
      <c r="AU860" s="48">
        <f t="shared" si="601"/>
        <v>7811.1100693643875</v>
      </c>
      <c r="AV860" s="25">
        <f t="shared" si="623"/>
        <v>0.30751490079410659</v>
      </c>
      <c r="AW860" s="48">
        <f t="shared" si="602"/>
        <v>3333.333333333333</v>
      </c>
      <c r="AX860" s="25">
        <f t="shared" si="624"/>
        <v>0.30751490079410659</v>
      </c>
      <c r="AY860" s="48">
        <f t="shared" si="603"/>
        <v>3333.333333333333</v>
      </c>
      <c r="AZ860" s="48">
        <f t="shared" si="604"/>
        <v>14477.776736031054</v>
      </c>
      <c r="BA860" s="25">
        <f t="shared" si="625"/>
        <v>5.3927581835210817E-4</v>
      </c>
      <c r="BC860" s="116" t="s">
        <v>1867</v>
      </c>
      <c r="BD860" s="116"/>
      <c r="BE860" s="56">
        <f t="shared" si="615"/>
        <v>0.33333333333333331</v>
      </c>
      <c r="BF860" s="48">
        <f t="shared" si="616"/>
        <v>4825.9255786770173</v>
      </c>
      <c r="BG860" s="56">
        <f t="shared" si="617"/>
        <v>0.33333333333333331</v>
      </c>
      <c r="BH860" s="48">
        <f t="shared" si="618"/>
        <v>3334.4444444444439</v>
      </c>
      <c r="BI860" s="56">
        <f t="shared" si="619"/>
        <v>0.33333333333333331</v>
      </c>
      <c r="BJ860" s="48">
        <f t="shared" si="620"/>
        <v>3334.4444444444439</v>
      </c>
      <c r="BK860" s="48">
        <f t="shared" si="605"/>
        <v>14477.776736031054</v>
      </c>
      <c r="BL860" s="51">
        <f t="shared" si="621"/>
        <v>5.39275818352003E-4</v>
      </c>
    </row>
    <row r="861" spans="2:64" x14ac:dyDescent="0.2">
      <c r="B861" s="94">
        <v>44772</v>
      </c>
      <c r="C861" s="120">
        <f t="shared" si="626"/>
        <v>233.86533754051405</v>
      </c>
      <c r="D861" s="72">
        <f t="shared" si="635"/>
        <v>1.0000000000000119E-3</v>
      </c>
      <c r="E861" s="22">
        <v>1000</v>
      </c>
      <c r="F861" s="96">
        <f t="shared" si="628"/>
        <v>233865.33754051404</v>
      </c>
      <c r="G861" s="72">
        <f t="shared" si="629"/>
        <v>0.13488091172769606</v>
      </c>
      <c r="H861" s="21">
        <v>100</v>
      </c>
      <c r="I861" s="72">
        <f t="shared" si="636"/>
        <v>0</v>
      </c>
      <c r="J861" s="22">
        <v>5000</v>
      </c>
      <c r="K861" s="96">
        <f t="shared" si="630"/>
        <v>500000</v>
      </c>
      <c r="L861" s="72">
        <f t="shared" si="631"/>
        <v>0.28837302942410131</v>
      </c>
      <c r="M861" s="21">
        <v>100</v>
      </c>
      <c r="N861" s="72">
        <f t="shared" si="637"/>
        <v>0</v>
      </c>
      <c r="O861" s="22">
        <v>10000</v>
      </c>
      <c r="P861" s="96">
        <f t="shared" si="632"/>
        <v>1000000</v>
      </c>
      <c r="Q861" s="72">
        <f t="shared" si="633"/>
        <v>0.57674605884820263</v>
      </c>
      <c r="R861" s="120">
        <f t="shared" si="634"/>
        <v>1733865.3375405141</v>
      </c>
      <c r="S861" s="99">
        <f t="shared" si="627"/>
        <v>1</v>
      </c>
      <c r="V861" s="116" t="s">
        <v>976</v>
      </c>
      <c r="W861" s="116"/>
      <c r="X861" s="72">
        <f t="shared" si="606"/>
        <v>0.14659560988876535</v>
      </c>
      <c r="Y861" s="71">
        <f t="shared" si="607"/>
        <v>1466.047721143834</v>
      </c>
      <c r="Z861" s="72">
        <f t="shared" si="608"/>
        <v>0.31248046997062684</v>
      </c>
      <c r="AA861" s="71">
        <f t="shared" si="609"/>
        <v>3125</v>
      </c>
      <c r="AB861" s="72">
        <f t="shared" si="610"/>
        <v>0.62496093994125368</v>
      </c>
      <c r="AC861" s="71">
        <f t="shared" si="611"/>
        <v>6250</v>
      </c>
      <c r="AD861" s="71">
        <f t="shared" si="612"/>
        <v>10841.047721143834</v>
      </c>
      <c r="AE861" s="72">
        <f t="shared" si="613"/>
        <v>1.3511434151656921E-4</v>
      </c>
      <c r="AG861" s="116" t="s">
        <v>1868</v>
      </c>
      <c r="AH861" s="116"/>
      <c r="AI861" s="82">
        <f t="shared" si="594"/>
        <v>0.14659560988876535</v>
      </c>
      <c r="AJ861" s="71">
        <f t="shared" si="595"/>
        <v>1466.047721143834</v>
      </c>
      <c r="AK861" s="117">
        <f t="shared" si="596"/>
        <v>0.31248046997062684</v>
      </c>
      <c r="AL861" s="118">
        <f t="shared" si="597"/>
        <v>3125</v>
      </c>
      <c r="AM861" s="82">
        <f t="shared" si="598"/>
        <v>0.62496093994125368</v>
      </c>
      <c r="AN861" s="71">
        <f t="shared" si="599"/>
        <v>6250</v>
      </c>
      <c r="AO861" s="71">
        <f t="shared" si="600"/>
        <v>10841.047721143834</v>
      </c>
      <c r="AP861" s="72">
        <f t="shared" si="614"/>
        <v>1.351143415164735E-4</v>
      </c>
      <c r="AR861" s="116" t="s">
        <v>976</v>
      </c>
      <c r="AS861" s="116"/>
      <c r="AT861" s="25">
        <f t="shared" si="622"/>
        <v>0.72123298232366606</v>
      </c>
      <c r="AU861" s="48">
        <f t="shared" si="601"/>
        <v>7818.9211794337507</v>
      </c>
      <c r="AV861" s="25">
        <f t="shared" si="623"/>
        <v>0.30747335673397763</v>
      </c>
      <c r="AW861" s="48">
        <f t="shared" si="602"/>
        <v>3333.333333333333</v>
      </c>
      <c r="AX861" s="25">
        <f t="shared" si="624"/>
        <v>0.30747335673397763</v>
      </c>
      <c r="AY861" s="48">
        <f t="shared" si="603"/>
        <v>3333.333333333333</v>
      </c>
      <c r="AZ861" s="48">
        <f t="shared" si="604"/>
        <v>14485.587846100418</v>
      </c>
      <c r="BA861" s="25">
        <f t="shared" si="625"/>
        <v>5.395241418473082E-4</v>
      </c>
      <c r="BC861" s="116" t="s">
        <v>1868</v>
      </c>
      <c r="BD861" s="116"/>
      <c r="BE861" s="56">
        <f t="shared" si="615"/>
        <v>0.33333333333333331</v>
      </c>
      <c r="BF861" s="48">
        <f t="shared" si="616"/>
        <v>4828.5292820334726</v>
      </c>
      <c r="BG861" s="56">
        <f t="shared" si="617"/>
        <v>0.33333333333333331</v>
      </c>
      <c r="BH861" s="48">
        <f t="shared" si="618"/>
        <v>3334.4444444444439</v>
      </c>
      <c r="BI861" s="56">
        <f t="shared" si="619"/>
        <v>0.33333333333333331</v>
      </c>
      <c r="BJ861" s="48">
        <f t="shared" si="620"/>
        <v>3334.4444444444439</v>
      </c>
      <c r="BK861" s="48">
        <f t="shared" si="605"/>
        <v>14485.587846100418</v>
      </c>
      <c r="BL861" s="51">
        <f t="shared" si="621"/>
        <v>5.3952414184732511E-4</v>
      </c>
    </row>
    <row r="862" spans="2:64" x14ac:dyDescent="0.2">
      <c r="B862" s="94">
        <v>44773</v>
      </c>
      <c r="C862" s="120">
        <f t="shared" si="626"/>
        <v>234.09920287805457</v>
      </c>
      <c r="D862" s="72">
        <f t="shared" si="635"/>
        <v>1.0000000000000319E-3</v>
      </c>
      <c r="E862" s="22">
        <v>1000</v>
      </c>
      <c r="F862" s="96">
        <f t="shared" si="628"/>
        <v>234099.20287805458</v>
      </c>
      <c r="G862" s="72">
        <f t="shared" si="629"/>
        <v>0.13499758404220713</v>
      </c>
      <c r="H862" s="21">
        <v>100</v>
      </c>
      <c r="I862" s="72">
        <f t="shared" si="636"/>
        <v>0</v>
      </c>
      <c r="J862" s="22">
        <v>5000</v>
      </c>
      <c r="K862" s="96">
        <f t="shared" si="630"/>
        <v>500000</v>
      </c>
      <c r="L862" s="72">
        <f t="shared" si="631"/>
        <v>0.2883341386525976</v>
      </c>
      <c r="M862" s="21">
        <v>100</v>
      </c>
      <c r="N862" s="72">
        <f t="shared" si="637"/>
        <v>0</v>
      </c>
      <c r="O862" s="22">
        <v>10000</v>
      </c>
      <c r="P862" s="96">
        <f t="shared" si="632"/>
        <v>1000000</v>
      </c>
      <c r="Q862" s="72">
        <f t="shared" si="633"/>
        <v>0.57666827730519521</v>
      </c>
      <c r="R862" s="120">
        <f t="shared" si="634"/>
        <v>1734099.2028780547</v>
      </c>
      <c r="S862" s="99">
        <f t="shared" si="627"/>
        <v>1</v>
      </c>
      <c r="V862" s="116" t="s">
        <v>977</v>
      </c>
      <c r="W862" s="116"/>
      <c r="X862" s="72">
        <f t="shared" si="606"/>
        <v>0.1467422054986541</v>
      </c>
      <c r="Y862" s="71">
        <f t="shared" si="607"/>
        <v>1467.5137688649777</v>
      </c>
      <c r="Z862" s="72">
        <f t="shared" si="608"/>
        <v>0.31248046997062684</v>
      </c>
      <c r="AA862" s="71">
        <f t="shared" si="609"/>
        <v>3125</v>
      </c>
      <c r="AB862" s="72">
        <f t="shared" si="610"/>
        <v>0.62496093994125368</v>
      </c>
      <c r="AC862" s="71">
        <f t="shared" si="611"/>
        <v>6250</v>
      </c>
      <c r="AD862" s="71">
        <f t="shared" si="612"/>
        <v>10842.513768864977</v>
      </c>
      <c r="AE862" s="72">
        <f t="shared" si="613"/>
        <v>1.3523118418567513E-4</v>
      </c>
      <c r="AG862" s="116" t="s">
        <v>1869</v>
      </c>
      <c r="AH862" s="116"/>
      <c r="AI862" s="82">
        <f t="shared" si="594"/>
        <v>0.1467422054986541</v>
      </c>
      <c r="AJ862" s="71">
        <f t="shared" si="595"/>
        <v>1467.5137688649777</v>
      </c>
      <c r="AK862" s="117">
        <f t="shared" si="596"/>
        <v>0.31248046997062684</v>
      </c>
      <c r="AL862" s="118">
        <f t="shared" si="597"/>
        <v>3125</v>
      </c>
      <c r="AM862" s="82">
        <f t="shared" si="598"/>
        <v>0.62496093994125368</v>
      </c>
      <c r="AN862" s="71">
        <f t="shared" si="599"/>
        <v>6250</v>
      </c>
      <c r="AO862" s="71">
        <f t="shared" si="600"/>
        <v>10842.513768864977</v>
      </c>
      <c r="AP862" s="72">
        <f t="shared" si="614"/>
        <v>1.3523118418556912E-4</v>
      </c>
      <c r="AR862" s="116" t="s">
        <v>977</v>
      </c>
      <c r="AS862" s="116"/>
      <c r="AT862" s="25">
        <f t="shared" si="622"/>
        <v>0.72185659778345912</v>
      </c>
      <c r="AU862" s="48">
        <f t="shared" si="601"/>
        <v>7826.7401006131831</v>
      </c>
      <c r="AV862" s="25">
        <f t="shared" si="623"/>
        <v>0.30743178236999141</v>
      </c>
      <c r="AW862" s="48">
        <f t="shared" si="602"/>
        <v>3333.333333333333</v>
      </c>
      <c r="AX862" s="25">
        <f t="shared" si="624"/>
        <v>0.30743178236999141</v>
      </c>
      <c r="AY862" s="48">
        <f t="shared" si="603"/>
        <v>3333.333333333333</v>
      </c>
      <c r="AZ862" s="48">
        <f t="shared" si="604"/>
        <v>14493.406767279848</v>
      </c>
      <c r="BA862" s="25">
        <f t="shared" si="625"/>
        <v>5.3977244572338875E-4</v>
      </c>
      <c r="BC862" s="116" t="s">
        <v>1869</v>
      </c>
      <c r="BD862" s="116"/>
      <c r="BE862" s="56">
        <f t="shared" si="615"/>
        <v>0.33333333333333331</v>
      </c>
      <c r="BF862" s="48">
        <f t="shared" si="616"/>
        <v>4831.1355890932828</v>
      </c>
      <c r="BG862" s="56">
        <f t="shared" si="617"/>
        <v>0.33333333333333331</v>
      </c>
      <c r="BH862" s="48">
        <f t="shared" si="618"/>
        <v>3334.4444444444439</v>
      </c>
      <c r="BI862" s="56">
        <f t="shared" si="619"/>
        <v>0.33333333333333331</v>
      </c>
      <c r="BJ862" s="48">
        <f t="shared" si="620"/>
        <v>3334.4444444444439</v>
      </c>
      <c r="BK862" s="48">
        <f t="shared" si="605"/>
        <v>14493.406767279848</v>
      </c>
      <c r="BL862" s="51">
        <f t="shared" si="621"/>
        <v>5.3977244572345207E-4</v>
      </c>
    </row>
    <row r="863" spans="2:64" x14ac:dyDescent="0.2">
      <c r="B863" s="94">
        <v>44774</v>
      </c>
      <c r="C863" s="120">
        <f t="shared" si="626"/>
        <v>234.33330208093261</v>
      </c>
      <c r="D863" s="72">
        <f t="shared" si="635"/>
        <v>9.9999999999994624E-4</v>
      </c>
      <c r="E863" s="22">
        <v>1000</v>
      </c>
      <c r="F863" s="96">
        <f t="shared" si="628"/>
        <v>234333.3020809326</v>
      </c>
      <c r="G863" s="72">
        <f t="shared" si="629"/>
        <v>0.13511434151657514</v>
      </c>
      <c r="H863" s="21">
        <v>100</v>
      </c>
      <c r="I863" s="72">
        <f t="shared" si="636"/>
        <v>0</v>
      </c>
      <c r="J863" s="22">
        <v>5000</v>
      </c>
      <c r="K863" s="96">
        <f t="shared" si="630"/>
        <v>500000</v>
      </c>
      <c r="L863" s="72">
        <f t="shared" si="631"/>
        <v>0.28829521949447495</v>
      </c>
      <c r="M863" s="21">
        <v>100</v>
      </c>
      <c r="N863" s="72">
        <f t="shared" si="637"/>
        <v>0</v>
      </c>
      <c r="O863" s="22">
        <v>10000</v>
      </c>
      <c r="P863" s="96">
        <f t="shared" si="632"/>
        <v>1000000</v>
      </c>
      <c r="Q863" s="72">
        <f t="shared" si="633"/>
        <v>0.5765904389889499</v>
      </c>
      <c r="R863" s="120">
        <f t="shared" si="634"/>
        <v>1734333.3020809325</v>
      </c>
      <c r="S863" s="99">
        <f t="shared" si="627"/>
        <v>1</v>
      </c>
      <c r="V863" s="116" t="s">
        <v>978</v>
      </c>
      <c r="W863" s="116"/>
      <c r="X863" s="72">
        <f t="shared" si="606"/>
        <v>0.14688894770415276</v>
      </c>
      <c r="Y863" s="71">
        <f t="shared" si="607"/>
        <v>1468.9812826338427</v>
      </c>
      <c r="Z863" s="72">
        <f t="shared" si="608"/>
        <v>0.31248046997062684</v>
      </c>
      <c r="AA863" s="71">
        <f t="shared" si="609"/>
        <v>3125</v>
      </c>
      <c r="AB863" s="72">
        <f t="shared" si="610"/>
        <v>0.62496093994125368</v>
      </c>
      <c r="AC863" s="71">
        <f t="shared" si="611"/>
        <v>6250</v>
      </c>
      <c r="AD863" s="71">
        <f t="shared" si="612"/>
        <v>10843.981282633842</v>
      </c>
      <c r="AE863" s="72">
        <f t="shared" si="613"/>
        <v>1.3534811208436352E-4</v>
      </c>
      <c r="AG863" s="116" t="s">
        <v>1870</v>
      </c>
      <c r="AH863" s="116"/>
      <c r="AI863" s="82">
        <f t="shared" si="594"/>
        <v>0.14688894770415276</v>
      </c>
      <c r="AJ863" s="71">
        <f t="shared" si="595"/>
        <v>1468.9812826338427</v>
      </c>
      <c r="AK863" s="117">
        <f t="shared" si="596"/>
        <v>0.31248046997062684</v>
      </c>
      <c r="AL863" s="118">
        <f t="shared" si="597"/>
        <v>3125</v>
      </c>
      <c r="AM863" s="82">
        <f t="shared" si="598"/>
        <v>0.62496093994125368</v>
      </c>
      <c r="AN863" s="71">
        <f t="shared" si="599"/>
        <v>6250</v>
      </c>
      <c r="AO863" s="71">
        <f t="shared" si="600"/>
        <v>10843.981282633842</v>
      </c>
      <c r="AP863" s="72">
        <f t="shared" si="614"/>
        <v>1.3534811208426589E-4</v>
      </c>
      <c r="AR863" s="116" t="s">
        <v>978</v>
      </c>
      <c r="AS863" s="116"/>
      <c r="AT863" s="25">
        <f t="shared" si="622"/>
        <v>0.72248066798681321</v>
      </c>
      <c r="AU863" s="48">
        <f t="shared" si="601"/>
        <v>7834.5668407137973</v>
      </c>
      <c r="AV863" s="25">
        <f t="shared" si="623"/>
        <v>0.30739017768976784</v>
      </c>
      <c r="AW863" s="48">
        <f t="shared" si="602"/>
        <v>3333.333333333333</v>
      </c>
      <c r="AX863" s="25">
        <f t="shared" si="624"/>
        <v>0.30739017768976784</v>
      </c>
      <c r="AY863" s="48">
        <f t="shared" si="603"/>
        <v>3333.333333333333</v>
      </c>
      <c r="AZ863" s="48">
        <f t="shared" si="604"/>
        <v>14501.233507380464</v>
      </c>
      <c r="BA863" s="25">
        <f t="shared" si="625"/>
        <v>5.4002072985942593E-4</v>
      </c>
      <c r="BC863" s="116" t="s">
        <v>1870</v>
      </c>
      <c r="BD863" s="116"/>
      <c r="BE863" s="56">
        <f t="shared" si="615"/>
        <v>0.33333333333333331</v>
      </c>
      <c r="BF863" s="48">
        <f t="shared" si="616"/>
        <v>4833.7445024601548</v>
      </c>
      <c r="BG863" s="56">
        <f t="shared" si="617"/>
        <v>0.33333333333333331</v>
      </c>
      <c r="BH863" s="48">
        <f t="shared" si="618"/>
        <v>3334.4444444444439</v>
      </c>
      <c r="BI863" s="56">
        <f t="shared" si="619"/>
        <v>0.33333333333333331</v>
      </c>
      <c r="BJ863" s="48">
        <f t="shared" si="620"/>
        <v>3334.4444444444439</v>
      </c>
      <c r="BK863" s="48">
        <f t="shared" si="605"/>
        <v>14501.233507380464</v>
      </c>
      <c r="BL863" s="51">
        <f t="shared" si="621"/>
        <v>5.4002072985936955E-4</v>
      </c>
    </row>
    <row r="864" spans="2:64" x14ac:dyDescent="0.2">
      <c r="B864" s="94">
        <v>44775</v>
      </c>
      <c r="C864" s="120">
        <f t="shared" si="626"/>
        <v>234.56763538301354</v>
      </c>
      <c r="D864" s="72">
        <f t="shared" si="635"/>
        <v>9.999999999999753E-4</v>
      </c>
      <c r="E864" s="22">
        <v>1000</v>
      </c>
      <c r="F864" s="96">
        <f t="shared" si="628"/>
        <v>234567.63538301355</v>
      </c>
      <c r="G864" s="72">
        <f t="shared" si="629"/>
        <v>0.13523118418568797</v>
      </c>
      <c r="H864" s="21">
        <v>100</v>
      </c>
      <c r="I864" s="72">
        <f t="shared" si="636"/>
        <v>0</v>
      </c>
      <c r="J864" s="22">
        <v>5000</v>
      </c>
      <c r="K864" s="96">
        <f t="shared" si="630"/>
        <v>500000</v>
      </c>
      <c r="L864" s="72">
        <f t="shared" si="631"/>
        <v>0.28825627193810399</v>
      </c>
      <c r="M864" s="21">
        <v>100</v>
      </c>
      <c r="N864" s="72">
        <f t="shared" si="637"/>
        <v>0</v>
      </c>
      <c r="O864" s="22">
        <v>10000</v>
      </c>
      <c r="P864" s="96">
        <f t="shared" si="632"/>
        <v>1000000</v>
      </c>
      <c r="Q864" s="72">
        <f t="shared" si="633"/>
        <v>0.57651254387620798</v>
      </c>
      <c r="R864" s="120">
        <f t="shared" si="634"/>
        <v>1734567.6353830136</v>
      </c>
      <c r="S864" s="99">
        <f t="shared" si="627"/>
        <v>1</v>
      </c>
      <c r="V864" s="116" t="s">
        <v>979</v>
      </c>
      <c r="W864" s="116"/>
      <c r="X864" s="72">
        <f t="shared" si="606"/>
        <v>0.1470358366518569</v>
      </c>
      <c r="Y864" s="71">
        <f t="shared" si="607"/>
        <v>1470.4502639164764</v>
      </c>
      <c r="Z864" s="72">
        <f t="shared" si="608"/>
        <v>0.31248046997062684</v>
      </c>
      <c r="AA864" s="71">
        <f t="shared" si="609"/>
        <v>3125</v>
      </c>
      <c r="AB864" s="72">
        <f t="shared" si="610"/>
        <v>0.62496093994125368</v>
      </c>
      <c r="AC864" s="71">
        <f t="shared" si="611"/>
        <v>6250</v>
      </c>
      <c r="AD864" s="71">
        <f t="shared" si="612"/>
        <v>10845.450263916477</v>
      </c>
      <c r="AE864" s="72">
        <f t="shared" si="613"/>
        <v>1.3546512524759404E-4</v>
      </c>
      <c r="AG864" s="116" t="s">
        <v>1871</v>
      </c>
      <c r="AH864" s="116"/>
      <c r="AI864" s="82">
        <f t="shared" si="594"/>
        <v>0.1470358366518569</v>
      </c>
      <c r="AJ864" s="71">
        <f t="shared" si="595"/>
        <v>1470.4502639164764</v>
      </c>
      <c r="AK864" s="117">
        <f t="shared" si="596"/>
        <v>0.31248046997062684</v>
      </c>
      <c r="AL864" s="118">
        <f t="shared" si="597"/>
        <v>3125</v>
      </c>
      <c r="AM864" s="82">
        <f t="shared" si="598"/>
        <v>0.62496093994125368</v>
      </c>
      <c r="AN864" s="71">
        <f t="shared" si="599"/>
        <v>6250</v>
      </c>
      <c r="AO864" s="71">
        <f t="shared" si="600"/>
        <v>10845.450263916477</v>
      </c>
      <c r="AP864" s="72">
        <f t="shared" si="614"/>
        <v>1.3546512524764687E-4</v>
      </c>
      <c r="AR864" s="116" t="s">
        <v>979</v>
      </c>
      <c r="AS864" s="116"/>
      <c r="AT864" s="25">
        <f t="shared" si="622"/>
        <v>0.72310519311924681</v>
      </c>
      <c r="AU864" s="48">
        <f t="shared" si="601"/>
        <v>7842.4014075545101</v>
      </c>
      <c r="AV864" s="25">
        <f t="shared" si="623"/>
        <v>0.30734854268093886</v>
      </c>
      <c r="AW864" s="48">
        <f t="shared" si="602"/>
        <v>3333.333333333333</v>
      </c>
      <c r="AX864" s="25">
        <f t="shared" si="624"/>
        <v>0.30734854268093886</v>
      </c>
      <c r="AY864" s="48">
        <f t="shared" si="603"/>
        <v>3333.333333333333</v>
      </c>
      <c r="AZ864" s="48">
        <f t="shared" si="604"/>
        <v>14509.068074221177</v>
      </c>
      <c r="BA864" s="25">
        <f t="shared" si="625"/>
        <v>5.4026899413248944E-4</v>
      </c>
      <c r="BC864" s="116" t="s">
        <v>1871</v>
      </c>
      <c r="BD864" s="116"/>
      <c r="BE864" s="56">
        <f t="shared" si="615"/>
        <v>0.33333333333333331</v>
      </c>
      <c r="BF864" s="48">
        <f t="shared" si="616"/>
        <v>4836.3560247403921</v>
      </c>
      <c r="BG864" s="56">
        <f t="shared" si="617"/>
        <v>0.33333333333333331</v>
      </c>
      <c r="BH864" s="48">
        <f t="shared" si="618"/>
        <v>3334.4444444444439</v>
      </c>
      <c r="BI864" s="56">
        <f t="shared" si="619"/>
        <v>0.33333333333333331</v>
      </c>
      <c r="BJ864" s="48">
        <f t="shared" si="620"/>
        <v>3334.4444444444439</v>
      </c>
      <c r="BK864" s="48">
        <f t="shared" si="605"/>
        <v>14509.068074221177</v>
      </c>
      <c r="BL864" s="51">
        <f t="shared" si="621"/>
        <v>5.4026899413250895E-4</v>
      </c>
    </row>
    <row r="865" spans="2:64" x14ac:dyDescent="0.2">
      <c r="B865" s="94">
        <v>44776</v>
      </c>
      <c r="C865" s="120">
        <f t="shared" si="626"/>
        <v>234.80220301839654</v>
      </c>
      <c r="D865" s="72">
        <f t="shared" si="635"/>
        <v>9.9999999999994885E-4</v>
      </c>
      <c r="E865" s="22">
        <v>1000</v>
      </c>
      <c r="F865" s="96">
        <f t="shared" si="628"/>
        <v>234802.20301839654</v>
      </c>
      <c r="G865" s="72">
        <f t="shared" si="629"/>
        <v>0.13534811208439917</v>
      </c>
      <c r="H865" s="21">
        <v>100</v>
      </c>
      <c r="I865" s="72">
        <f t="shared" si="636"/>
        <v>0</v>
      </c>
      <c r="J865" s="22">
        <v>5000</v>
      </c>
      <c r="K865" s="96">
        <f t="shared" si="630"/>
        <v>500000</v>
      </c>
      <c r="L865" s="72">
        <f t="shared" si="631"/>
        <v>0.2882172959718669</v>
      </c>
      <c r="M865" s="21">
        <v>100</v>
      </c>
      <c r="N865" s="72">
        <f t="shared" si="637"/>
        <v>0</v>
      </c>
      <c r="O865" s="22">
        <v>10000</v>
      </c>
      <c r="P865" s="96">
        <f t="shared" si="632"/>
        <v>1000000</v>
      </c>
      <c r="Q865" s="72">
        <f t="shared" si="633"/>
        <v>0.57643459194373381</v>
      </c>
      <c r="R865" s="120">
        <f t="shared" si="634"/>
        <v>1734802.2030183966</v>
      </c>
      <c r="S865" s="99">
        <f t="shared" si="627"/>
        <v>0.99999999999999989</v>
      </c>
      <c r="V865" s="116" t="s">
        <v>980</v>
      </c>
      <c r="W865" s="116"/>
      <c r="X865" s="72">
        <f t="shared" si="606"/>
        <v>0.14718287248850873</v>
      </c>
      <c r="Y865" s="71">
        <f t="shared" si="607"/>
        <v>1471.9207141803927</v>
      </c>
      <c r="Z865" s="72">
        <f t="shared" si="608"/>
        <v>0.31248046997062684</v>
      </c>
      <c r="AA865" s="71">
        <f t="shared" si="609"/>
        <v>3125</v>
      </c>
      <c r="AB865" s="72">
        <f t="shared" si="610"/>
        <v>0.62496093994125368</v>
      </c>
      <c r="AC865" s="71">
        <f t="shared" si="611"/>
        <v>6250</v>
      </c>
      <c r="AD865" s="71">
        <f t="shared" si="612"/>
        <v>10846.920714180393</v>
      </c>
      <c r="AE865" s="72">
        <f t="shared" si="613"/>
        <v>1.3558222370982126E-4</v>
      </c>
      <c r="AG865" s="116" t="s">
        <v>1872</v>
      </c>
      <c r="AH865" s="116"/>
      <c r="AI865" s="82">
        <f t="shared" si="594"/>
        <v>0.14718287248850873</v>
      </c>
      <c r="AJ865" s="71">
        <f t="shared" si="595"/>
        <v>1471.9207141803927</v>
      </c>
      <c r="AK865" s="117">
        <f t="shared" si="596"/>
        <v>0.31248046997062684</v>
      </c>
      <c r="AL865" s="118">
        <f t="shared" si="597"/>
        <v>3125</v>
      </c>
      <c r="AM865" s="82">
        <f t="shared" si="598"/>
        <v>0.62496093994125368</v>
      </c>
      <c r="AN865" s="71">
        <f t="shared" si="599"/>
        <v>6250</v>
      </c>
      <c r="AO865" s="71">
        <f t="shared" si="600"/>
        <v>10846.920714180393</v>
      </c>
      <c r="AP865" s="72">
        <f t="shared" si="614"/>
        <v>1.3558222370990691E-4</v>
      </c>
      <c r="AR865" s="116" t="s">
        <v>980</v>
      </c>
      <c r="AS865" s="116"/>
      <c r="AT865" s="25">
        <f t="shared" si="622"/>
        <v>0.72373017336609513</v>
      </c>
      <c r="AU865" s="48">
        <f t="shared" si="601"/>
        <v>7850.2438089620637</v>
      </c>
      <c r="AV865" s="25">
        <f t="shared" si="623"/>
        <v>0.30730687733114898</v>
      </c>
      <c r="AW865" s="48">
        <f t="shared" si="602"/>
        <v>3333.333333333333</v>
      </c>
      <c r="AX865" s="25">
        <f t="shared" si="624"/>
        <v>0.30730687733114898</v>
      </c>
      <c r="AY865" s="48">
        <f t="shared" si="603"/>
        <v>3333.333333333333</v>
      </c>
      <c r="AZ865" s="48">
        <f t="shared" si="604"/>
        <v>14516.910475628731</v>
      </c>
      <c r="BA865" s="25">
        <f t="shared" si="625"/>
        <v>5.4051723842191146E-4</v>
      </c>
      <c r="BC865" s="116" t="s">
        <v>1872</v>
      </c>
      <c r="BD865" s="116"/>
      <c r="BE865" s="56">
        <f t="shared" si="615"/>
        <v>0.33333333333333331</v>
      </c>
      <c r="BF865" s="48">
        <f t="shared" si="616"/>
        <v>4838.9701585429102</v>
      </c>
      <c r="BG865" s="56">
        <f t="shared" si="617"/>
        <v>0.33333333333333331</v>
      </c>
      <c r="BH865" s="48">
        <f t="shared" si="618"/>
        <v>3334.4444444444439</v>
      </c>
      <c r="BI865" s="56">
        <f t="shared" si="619"/>
        <v>0.33333333333333331</v>
      </c>
      <c r="BJ865" s="48">
        <f t="shared" si="620"/>
        <v>3334.4444444444439</v>
      </c>
      <c r="BK865" s="48">
        <f t="shared" si="605"/>
        <v>14516.910475628731</v>
      </c>
      <c r="BL865" s="51">
        <f t="shared" si="621"/>
        <v>5.4051723842185595E-4</v>
      </c>
    </row>
    <row r="866" spans="2:64" x14ac:dyDescent="0.2">
      <c r="B866" s="94">
        <v>44777</v>
      </c>
      <c r="C866" s="120">
        <f t="shared" si="626"/>
        <v>235.03700522141494</v>
      </c>
      <c r="D866" s="72">
        <f t="shared" si="635"/>
        <v>1.0000000000000319E-3</v>
      </c>
      <c r="E866" s="22">
        <v>1000</v>
      </c>
      <c r="F866" s="96">
        <f t="shared" si="628"/>
        <v>235037.00522141493</v>
      </c>
      <c r="G866" s="72">
        <f t="shared" si="629"/>
        <v>0.13546512524752805</v>
      </c>
      <c r="H866" s="21">
        <v>100</v>
      </c>
      <c r="I866" s="72">
        <f t="shared" si="636"/>
        <v>0</v>
      </c>
      <c r="J866" s="22">
        <v>5000</v>
      </c>
      <c r="K866" s="96">
        <f t="shared" si="630"/>
        <v>500000</v>
      </c>
      <c r="L866" s="72">
        <f t="shared" si="631"/>
        <v>0.28817829158415731</v>
      </c>
      <c r="M866" s="21">
        <v>100</v>
      </c>
      <c r="N866" s="72">
        <f t="shared" si="637"/>
        <v>0</v>
      </c>
      <c r="O866" s="22">
        <v>10000</v>
      </c>
      <c r="P866" s="96">
        <f t="shared" si="632"/>
        <v>1000000</v>
      </c>
      <c r="Q866" s="72">
        <f t="shared" si="633"/>
        <v>0.57635658316831462</v>
      </c>
      <c r="R866" s="120">
        <f t="shared" si="634"/>
        <v>1735037.0052214148</v>
      </c>
      <c r="S866" s="99">
        <f t="shared" si="627"/>
        <v>1</v>
      </c>
      <c r="V866" s="116" t="s">
        <v>981</v>
      </c>
      <c r="W866" s="116"/>
      <c r="X866" s="72">
        <f t="shared" si="606"/>
        <v>0.14733005536099722</v>
      </c>
      <c r="Y866" s="71">
        <f t="shared" si="607"/>
        <v>1473.3926348945729</v>
      </c>
      <c r="Z866" s="72">
        <f t="shared" si="608"/>
        <v>0.31248046997062684</v>
      </c>
      <c r="AA866" s="71">
        <f t="shared" si="609"/>
        <v>3125</v>
      </c>
      <c r="AB866" s="72">
        <f t="shared" si="610"/>
        <v>0.62496093994125368</v>
      </c>
      <c r="AC866" s="71">
        <f t="shared" si="611"/>
        <v>6250</v>
      </c>
      <c r="AD866" s="71">
        <f t="shared" si="612"/>
        <v>10848.392634894573</v>
      </c>
      <c r="AE866" s="72">
        <f t="shared" si="613"/>
        <v>1.3569940750616884E-4</v>
      </c>
      <c r="AG866" s="116" t="s">
        <v>1873</v>
      </c>
      <c r="AH866" s="116"/>
      <c r="AI866" s="82">
        <f t="shared" si="594"/>
        <v>0.14733005536099722</v>
      </c>
      <c r="AJ866" s="71">
        <f t="shared" si="595"/>
        <v>1473.3926348945729</v>
      </c>
      <c r="AK866" s="117">
        <f t="shared" si="596"/>
        <v>0.31248046997062684</v>
      </c>
      <c r="AL866" s="118">
        <f t="shared" si="597"/>
        <v>3125</v>
      </c>
      <c r="AM866" s="82">
        <f t="shared" si="598"/>
        <v>0.62496093994125368</v>
      </c>
      <c r="AN866" s="71">
        <f t="shared" si="599"/>
        <v>6250</v>
      </c>
      <c r="AO866" s="71">
        <f t="shared" si="600"/>
        <v>10848.392634894573</v>
      </c>
      <c r="AP866" s="72">
        <f t="shared" si="614"/>
        <v>1.3569940750612908E-4</v>
      </c>
      <c r="AR866" s="116" t="s">
        <v>981</v>
      </c>
      <c r="AS866" s="116"/>
      <c r="AT866" s="25">
        <f t="shared" si="622"/>
        <v>0.72435560891250783</v>
      </c>
      <c r="AU866" s="48">
        <f t="shared" si="601"/>
        <v>7858.0940527710245</v>
      </c>
      <c r="AV866" s="25">
        <f t="shared" si="623"/>
        <v>0.30726518162805477</v>
      </c>
      <c r="AW866" s="48">
        <f t="shared" si="602"/>
        <v>3333.333333333333</v>
      </c>
      <c r="AX866" s="25">
        <f t="shared" si="624"/>
        <v>0.30726518162805477</v>
      </c>
      <c r="AY866" s="48">
        <f t="shared" si="603"/>
        <v>3333.333333333333</v>
      </c>
      <c r="AZ866" s="48">
        <f t="shared" si="604"/>
        <v>14524.760719437691</v>
      </c>
      <c r="BA866" s="25">
        <f t="shared" si="625"/>
        <v>5.4076546260577076E-4</v>
      </c>
      <c r="BC866" s="116" t="s">
        <v>1873</v>
      </c>
      <c r="BD866" s="116"/>
      <c r="BE866" s="56">
        <f t="shared" si="615"/>
        <v>0.33333333333333331</v>
      </c>
      <c r="BF866" s="48">
        <f t="shared" si="616"/>
        <v>4841.5869064792296</v>
      </c>
      <c r="BG866" s="56">
        <f t="shared" si="617"/>
        <v>0.33333333333333331</v>
      </c>
      <c r="BH866" s="48">
        <f t="shared" si="618"/>
        <v>3334.4444444444439</v>
      </c>
      <c r="BI866" s="56">
        <f t="shared" si="619"/>
        <v>0.33333333333333331</v>
      </c>
      <c r="BJ866" s="48">
        <f t="shared" si="620"/>
        <v>3334.4444444444439</v>
      </c>
      <c r="BK866" s="48">
        <f t="shared" si="605"/>
        <v>14524.760719437691</v>
      </c>
      <c r="BL866" s="51">
        <f t="shared" si="621"/>
        <v>5.4076546260573011E-4</v>
      </c>
    </row>
    <row r="867" spans="2:64" x14ac:dyDescent="0.2">
      <c r="B867" s="94">
        <v>44778</v>
      </c>
      <c r="C867" s="120">
        <f t="shared" si="626"/>
        <v>235.27204222663636</v>
      </c>
      <c r="D867" s="72">
        <f t="shared" si="635"/>
        <v>9.999999999999985E-4</v>
      </c>
      <c r="E867" s="22">
        <v>1000</v>
      </c>
      <c r="F867" s="96">
        <f t="shared" si="628"/>
        <v>235272.04222663635</v>
      </c>
      <c r="G867" s="72">
        <f t="shared" si="629"/>
        <v>0.13558222370985937</v>
      </c>
      <c r="H867" s="21">
        <v>100</v>
      </c>
      <c r="I867" s="72">
        <f t="shared" si="636"/>
        <v>0</v>
      </c>
      <c r="J867" s="22">
        <v>5000</v>
      </c>
      <c r="K867" s="96">
        <f t="shared" si="630"/>
        <v>500000</v>
      </c>
      <c r="L867" s="72">
        <f t="shared" si="631"/>
        <v>0.2881392587633802</v>
      </c>
      <c r="M867" s="21">
        <v>100</v>
      </c>
      <c r="N867" s="72">
        <f t="shared" si="637"/>
        <v>0</v>
      </c>
      <c r="O867" s="22">
        <v>10000</v>
      </c>
      <c r="P867" s="96">
        <f t="shared" si="632"/>
        <v>1000000</v>
      </c>
      <c r="Q867" s="72">
        <f t="shared" si="633"/>
        <v>0.5762785175267604</v>
      </c>
      <c r="R867" s="120">
        <f t="shared" si="634"/>
        <v>1735272.0422266363</v>
      </c>
      <c r="S867" s="99">
        <f t="shared" si="627"/>
        <v>1</v>
      </c>
      <c r="V867" s="116" t="s">
        <v>982</v>
      </c>
      <c r="W867" s="116"/>
      <c r="X867" s="72">
        <f t="shared" si="606"/>
        <v>0.14747738541635821</v>
      </c>
      <c r="Y867" s="71">
        <f t="shared" si="607"/>
        <v>1474.8660275294674</v>
      </c>
      <c r="Z867" s="72">
        <f t="shared" si="608"/>
        <v>0.31248046997062684</v>
      </c>
      <c r="AA867" s="71">
        <f t="shared" si="609"/>
        <v>3125</v>
      </c>
      <c r="AB867" s="72">
        <f t="shared" si="610"/>
        <v>0.62496093994125368</v>
      </c>
      <c r="AC867" s="71">
        <f t="shared" si="611"/>
        <v>6250</v>
      </c>
      <c r="AD867" s="71">
        <f t="shared" si="612"/>
        <v>10849.866027529468</v>
      </c>
      <c r="AE867" s="72">
        <f t="shared" si="613"/>
        <v>1.3581667667108725E-4</v>
      </c>
      <c r="AG867" s="116" t="s">
        <v>1874</v>
      </c>
      <c r="AH867" s="116"/>
      <c r="AI867" s="82">
        <f t="shared" si="594"/>
        <v>0.14747738541635821</v>
      </c>
      <c r="AJ867" s="71">
        <f t="shared" si="595"/>
        <v>1474.8660275294674</v>
      </c>
      <c r="AK867" s="117">
        <f t="shared" si="596"/>
        <v>0.31248046997062684</v>
      </c>
      <c r="AL867" s="118">
        <f t="shared" si="597"/>
        <v>3125</v>
      </c>
      <c r="AM867" s="82">
        <f t="shared" si="598"/>
        <v>0.62496093994125368</v>
      </c>
      <c r="AN867" s="71">
        <f t="shared" si="599"/>
        <v>6250</v>
      </c>
      <c r="AO867" s="71">
        <f t="shared" si="600"/>
        <v>10849.866027529468</v>
      </c>
      <c r="AP867" s="72">
        <f t="shared" si="614"/>
        <v>1.3581667667117436E-4</v>
      </c>
      <c r="AR867" s="116" t="s">
        <v>982</v>
      </c>
      <c r="AS867" s="116"/>
      <c r="AT867" s="25">
        <f t="shared" si="622"/>
        <v>0.72498149994344996</v>
      </c>
      <c r="AU867" s="48">
        <f t="shared" si="601"/>
        <v>7865.9521468237945</v>
      </c>
      <c r="AV867" s="25">
        <f t="shared" si="623"/>
        <v>0.30722345555932534</v>
      </c>
      <c r="AW867" s="48">
        <f t="shared" si="602"/>
        <v>3333.333333333333</v>
      </c>
      <c r="AX867" s="25">
        <f t="shared" si="624"/>
        <v>0.30722345555932534</v>
      </c>
      <c r="AY867" s="48">
        <f t="shared" si="603"/>
        <v>3333.333333333333</v>
      </c>
      <c r="AZ867" s="48">
        <f t="shared" si="604"/>
        <v>14532.618813490459</v>
      </c>
      <c r="BA867" s="25">
        <f t="shared" si="625"/>
        <v>5.4101366656264993E-4</v>
      </c>
      <c r="BC867" s="116" t="s">
        <v>1874</v>
      </c>
      <c r="BD867" s="116"/>
      <c r="BE867" s="56">
        <f t="shared" si="615"/>
        <v>0.33333333333333331</v>
      </c>
      <c r="BF867" s="48">
        <f t="shared" si="616"/>
        <v>4844.2062711634862</v>
      </c>
      <c r="BG867" s="56">
        <f t="shared" si="617"/>
        <v>0.33333333333333331</v>
      </c>
      <c r="BH867" s="48">
        <f t="shared" si="618"/>
        <v>3334.4444444444439</v>
      </c>
      <c r="BI867" s="56">
        <f t="shared" si="619"/>
        <v>0.33333333333333331</v>
      </c>
      <c r="BJ867" s="48">
        <f t="shared" si="620"/>
        <v>3334.4444444444439</v>
      </c>
      <c r="BK867" s="48">
        <f t="shared" si="605"/>
        <v>14532.618813490459</v>
      </c>
      <c r="BL867" s="51">
        <f t="shared" si="621"/>
        <v>5.4101366656267302E-4</v>
      </c>
    </row>
    <row r="868" spans="2:64" x14ac:dyDescent="0.2">
      <c r="B868" s="94">
        <v>44779</v>
      </c>
      <c r="C868" s="120">
        <f t="shared" si="626"/>
        <v>235.50731426886298</v>
      </c>
      <c r="D868" s="72">
        <f t="shared" si="635"/>
        <v>9.9999999999995557E-4</v>
      </c>
      <c r="E868" s="22">
        <v>1000</v>
      </c>
      <c r="F868" s="96">
        <f t="shared" si="628"/>
        <v>235507.31426886297</v>
      </c>
      <c r="G868" s="72">
        <f t="shared" si="629"/>
        <v>0.13569940750614345</v>
      </c>
      <c r="H868" s="21">
        <v>100</v>
      </c>
      <c r="I868" s="72">
        <f t="shared" si="636"/>
        <v>0</v>
      </c>
      <c r="J868" s="22">
        <v>5000</v>
      </c>
      <c r="K868" s="96">
        <f t="shared" si="630"/>
        <v>500000</v>
      </c>
      <c r="L868" s="72">
        <f t="shared" si="631"/>
        <v>0.28810019749795224</v>
      </c>
      <c r="M868" s="21">
        <v>100</v>
      </c>
      <c r="N868" s="72">
        <f t="shared" si="637"/>
        <v>0</v>
      </c>
      <c r="O868" s="22">
        <v>10000</v>
      </c>
      <c r="P868" s="96">
        <f t="shared" si="632"/>
        <v>1000000</v>
      </c>
      <c r="Q868" s="72">
        <f t="shared" si="633"/>
        <v>0.57620039499590447</v>
      </c>
      <c r="R868" s="120">
        <f t="shared" si="634"/>
        <v>1735507.3142688628</v>
      </c>
      <c r="S868" s="99">
        <f t="shared" si="627"/>
        <v>1.0000000000000002</v>
      </c>
      <c r="V868" s="116" t="s">
        <v>983</v>
      </c>
      <c r="W868" s="116"/>
      <c r="X868" s="72">
        <f t="shared" si="606"/>
        <v>0.14762486280177461</v>
      </c>
      <c r="Y868" s="71">
        <f t="shared" si="607"/>
        <v>1476.3408935569971</v>
      </c>
      <c r="Z868" s="72">
        <f t="shared" si="608"/>
        <v>0.31248046997062684</v>
      </c>
      <c r="AA868" s="71">
        <f t="shared" si="609"/>
        <v>3125</v>
      </c>
      <c r="AB868" s="72">
        <f t="shared" si="610"/>
        <v>0.62496093994125368</v>
      </c>
      <c r="AC868" s="71">
        <f t="shared" si="611"/>
        <v>6250</v>
      </c>
      <c r="AD868" s="71">
        <f t="shared" si="612"/>
        <v>10851.340893556997</v>
      </c>
      <c r="AE868" s="72">
        <f t="shared" si="613"/>
        <v>1.3593403123935991E-4</v>
      </c>
      <c r="AG868" s="116" t="s">
        <v>1875</v>
      </c>
      <c r="AH868" s="116"/>
      <c r="AI868" s="82">
        <f t="shared" si="594"/>
        <v>0.14762486280177461</v>
      </c>
      <c r="AJ868" s="71">
        <f t="shared" si="595"/>
        <v>1476.3408935569971</v>
      </c>
      <c r="AK868" s="117">
        <f t="shared" si="596"/>
        <v>0.31248046997062684</v>
      </c>
      <c r="AL868" s="118">
        <f t="shared" si="597"/>
        <v>3125</v>
      </c>
      <c r="AM868" s="82">
        <f t="shared" si="598"/>
        <v>0.62496093994125368</v>
      </c>
      <c r="AN868" s="71">
        <f t="shared" si="599"/>
        <v>6250</v>
      </c>
      <c r="AO868" s="71">
        <f t="shared" si="600"/>
        <v>10851.340893556997</v>
      </c>
      <c r="AP868" s="72">
        <f t="shared" si="614"/>
        <v>1.3593403123945969E-4</v>
      </c>
      <c r="AR868" s="116" t="s">
        <v>983</v>
      </c>
      <c r="AS868" s="116"/>
      <c r="AT868" s="25">
        <f t="shared" si="622"/>
        <v>0.72560784664370026</v>
      </c>
      <c r="AU868" s="48">
        <f t="shared" si="601"/>
        <v>7873.8180989706188</v>
      </c>
      <c r="AV868" s="25">
        <f t="shared" si="623"/>
        <v>0.30718169911264198</v>
      </c>
      <c r="AW868" s="48">
        <f t="shared" si="602"/>
        <v>3333.333333333333</v>
      </c>
      <c r="AX868" s="25">
        <f t="shared" si="624"/>
        <v>0.30718169911264198</v>
      </c>
      <c r="AY868" s="48">
        <f t="shared" si="603"/>
        <v>3333.333333333333</v>
      </c>
      <c r="AZ868" s="48">
        <f t="shared" si="604"/>
        <v>14540.484765637284</v>
      </c>
      <c r="BA868" s="25">
        <f t="shared" si="625"/>
        <v>5.4126185017138297E-4</v>
      </c>
      <c r="BC868" s="116" t="s">
        <v>1875</v>
      </c>
      <c r="BD868" s="116"/>
      <c r="BE868" s="56">
        <f t="shared" si="615"/>
        <v>0.33333333333333331</v>
      </c>
      <c r="BF868" s="48">
        <f t="shared" si="616"/>
        <v>4846.8282552124274</v>
      </c>
      <c r="BG868" s="56">
        <f t="shared" si="617"/>
        <v>0.33333333333333331</v>
      </c>
      <c r="BH868" s="48">
        <f t="shared" si="618"/>
        <v>3334.4444444444439</v>
      </c>
      <c r="BI868" s="56">
        <f t="shared" si="619"/>
        <v>0.33333333333333331</v>
      </c>
      <c r="BJ868" s="48">
        <f t="shared" si="620"/>
        <v>3334.4444444444439</v>
      </c>
      <c r="BK868" s="48">
        <f t="shared" si="605"/>
        <v>14540.484765637284</v>
      </c>
      <c r="BL868" s="51">
        <f t="shared" si="621"/>
        <v>5.4126185017144834E-4</v>
      </c>
    </row>
    <row r="869" spans="2:64" x14ac:dyDescent="0.2">
      <c r="B869" s="94">
        <v>44780</v>
      </c>
      <c r="C869" s="120">
        <f t="shared" si="626"/>
        <v>235.74282158313184</v>
      </c>
      <c r="D869" s="72">
        <f t="shared" si="635"/>
        <v>9.9999999999997964E-4</v>
      </c>
      <c r="E869" s="22">
        <v>1000</v>
      </c>
      <c r="F869" s="96">
        <f t="shared" si="628"/>
        <v>235742.82158313185</v>
      </c>
      <c r="G869" s="72">
        <f t="shared" si="629"/>
        <v>0.13581667667109587</v>
      </c>
      <c r="H869" s="21">
        <v>100</v>
      </c>
      <c r="I869" s="72">
        <f t="shared" si="636"/>
        <v>0</v>
      </c>
      <c r="J869" s="22">
        <v>5000</v>
      </c>
      <c r="K869" s="96">
        <f t="shared" si="630"/>
        <v>500000</v>
      </c>
      <c r="L869" s="72">
        <f t="shared" si="631"/>
        <v>0.28806110777630139</v>
      </c>
      <c r="M869" s="21">
        <v>100</v>
      </c>
      <c r="N869" s="72">
        <f t="shared" si="637"/>
        <v>0</v>
      </c>
      <c r="O869" s="22">
        <v>10000</v>
      </c>
      <c r="P869" s="96">
        <f t="shared" si="632"/>
        <v>1000000</v>
      </c>
      <c r="Q869" s="72">
        <f t="shared" si="633"/>
        <v>0.57612221555260279</v>
      </c>
      <c r="R869" s="120">
        <f t="shared" si="634"/>
        <v>1735742.8215831318</v>
      </c>
      <c r="S869" s="99">
        <f t="shared" si="627"/>
        <v>1</v>
      </c>
      <c r="V869" s="116" t="s">
        <v>984</v>
      </c>
      <c r="W869" s="116"/>
      <c r="X869" s="72">
        <f t="shared" si="606"/>
        <v>0.14777248766457637</v>
      </c>
      <c r="Y869" s="71">
        <f t="shared" si="607"/>
        <v>1477.8172344505542</v>
      </c>
      <c r="Z869" s="72">
        <f t="shared" si="608"/>
        <v>0.31248046997062684</v>
      </c>
      <c r="AA869" s="71">
        <f t="shared" si="609"/>
        <v>3125</v>
      </c>
      <c r="AB869" s="72">
        <f t="shared" si="610"/>
        <v>0.62496093994125368</v>
      </c>
      <c r="AC869" s="71">
        <f t="shared" si="611"/>
        <v>6250</v>
      </c>
      <c r="AD869" s="71">
        <f t="shared" si="612"/>
        <v>10852.817234450555</v>
      </c>
      <c r="AE869" s="72">
        <f t="shared" si="613"/>
        <v>1.3605147124576741E-4</v>
      </c>
      <c r="AG869" s="116" t="s">
        <v>1876</v>
      </c>
      <c r="AH869" s="116"/>
      <c r="AI869" s="82">
        <f t="shared" si="594"/>
        <v>0.14777248766457637</v>
      </c>
      <c r="AJ869" s="71">
        <f t="shared" si="595"/>
        <v>1477.8172344505542</v>
      </c>
      <c r="AK869" s="117">
        <f t="shared" si="596"/>
        <v>0.31248046997062684</v>
      </c>
      <c r="AL869" s="118">
        <f t="shared" si="597"/>
        <v>3125</v>
      </c>
      <c r="AM869" s="82">
        <f t="shared" si="598"/>
        <v>0.62496093994125368</v>
      </c>
      <c r="AN869" s="71">
        <f t="shared" si="599"/>
        <v>6250</v>
      </c>
      <c r="AO869" s="71">
        <f t="shared" si="600"/>
        <v>10852.817234450555</v>
      </c>
      <c r="AP869" s="72">
        <f t="shared" si="614"/>
        <v>1.3605147124584605E-4</v>
      </c>
      <c r="AR869" s="116" t="s">
        <v>984</v>
      </c>
      <c r="AS869" s="116"/>
      <c r="AT869" s="25">
        <f t="shared" si="622"/>
        <v>0.72623464919785097</v>
      </c>
      <c r="AU869" s="48">
        <f t="shared" si="601"/>
        <v>7881.6919170695901</v>
      </c>
      <c r="AV869" s="25">
        <f t="shared" si="623"/>
        <v>0.30713991227569859</v>
      </c>
      <c r="AW869" s="48">
        <f t="shared" si="602"/>
        <v>3333.333333333333</v>
      </c>
      <c r="AX869" s="25">
        <f t="shared" si="624"/>
        <v>0.30713991227569859</v>
      </c>
      <c r="AY869" s="48">
        <f t="shared" si="603"/>
        <v>3333.333333333333</v>
      </c>
      <c r="AZ869" s="48">
        <f t="shared" si="604"/>
        <v>14548.358583736255</v>
      </c>
      <c r="BA869" s="25">
        <f t="shared" si="625"/>
        <v>5.415100133098036E-4</v>
      </c>
      <c r="BC869" s="116" t="s">
        <v>1876</v>
      </c>
      <c r="BD869" s="116"/>
      <c r="BE869" s="56">
        <f t="shared" si="615"/>
        <v>0.33333333333333331</v>
      </c>
      <c r="BF869" s="48">
        <f t="shared" si="616"/>
        <v>4849.4528612454178</v>
      </c>
      <c r="BG869" s="56">
        <f t="shared" si="617"/>
        <v>0.33333333333333331</v>
      </c>
      <c r="BH869" s="48">
        <f t="shared" si="618"/>
        <v>3334.4444444444439</v>
      </c>
      <c r="BI869" s="56">
        <f t="shared" si="619"/>
        <v>0.33333333333333331</v>
      </c>
      <c r="BJ869" s="48">
        <f t="shared" si="620"/>
        <v>3334.4444444444439</v>
      </c>
      <c r="BK869" s="48">
        <f t="shared" si="605"/>
        <v>14548.358583736255</v>
      </c>
      <c r="BL869" s="51">
        <f t="shared" si="621"/>
        <v>5.4151001330970949E-4</v>
      </c>
    </row>
    <row r="870" spans="2:64" x14ac:dyDescent="0.2">
      <c r="B870" s="94">
        <v>44781</v>
      </c>
      <c r="C870" s="120">
        <f t="shared" si="626"/>
        <v>235.97856440471497</v>
      </c>
      <c r="D870" s="72">
        <f t="shared" si="635"/>
        <v>9.9999999999999438E-4</v>
      </c>
      <c r="E870" s="22">
        <v>1000</v>
      </c>
      <c r="F870" s="96">
        <f t="shared" si="628"/>
        <v>235978.56440471497</v>
      </c>
      <c r="G870" s="72">
        <f t="shared" si="629"/>
        <v>0.13593403123939751</v>
      </c>
      <c r="H870" s="21">
        <v>100</v>
      </c>
      <c r="I870" s="72">
        <f t="shared" si="636"/>
        <v>0</v>
      </c>
      <c r="J870" s="22">
        <v>5000</v>
      </c>
      <c r="K870" s="96">
        <f t="shared" si="630"/>
        <v>500000</v>
      </c>
      <c r="L870" s="72">
        <f t="shared" si="631"/>
        <v>0.28802198958686753</v>
      </c>
      <c r="M870" s="21">
        <v>100</v>
      </c>
      <c r="N870" s="72">
        <f t="shared" si="637"/>
        <v>0</v>
      </c>
      <c r="O870" s="22">
        <v>10000</v>
      </c>
      <c r="P870" s="96">
        <f t="shared" si="632"/>
        <v>1000000</v>
      </c>
      <c r="Q870" s="72">
        <f t="shared" si="633"/>
        <v>0.57604397917373507</v>
      </c>
      <c r="R870" s="120">
        <f t="shared" si="634"/>
        <v>1735978.5644047149</v>
      </c>
      <c r="S870" s="99">
        <f t="shared" si="627"/>
        <v>1</v>
      </c>
      <c r="V870" s="116" t="s">
        <v>985</v>
      </c>
      <c r="W870" s="116"/>
      <c r="X870" s="72">
        <f t="shared" si="606"/>
        <v>0.14792026015224097</v>
      </c>
      <c r="Y870" s="71">
        <f t="shared" si="607"/>
        <v>1479.2950516850049</v>
      </c>
      <c r="Z870" s="72">
        <f t="shared" si="608"/>
        <v>0.31248046997062684</v>
      </c>
      <c r="AA870" s="71">
        <f t="shared" si="609"/>
        <v>3125</v>
      </c>
      <c r="AB870" s="72">
        <f t="shared" si="610"/>
        <v>0.62496093994125368</v>
      </c>
      <c r="AC870" s="71">
        <f t="shared" si="611"/>
        <v>6250</v>
      </c>
      <c r="AD870" s="71">
        <f t="shared" si="612"/>
        <v>10854.295051685005</v>
      </c>
      <c r="AE870" s="72">
        <f t="shared" si="613"/>
        <v>1.3616899672458458E-4</v>
      </c>
      <c r="AG870" s="116" t="s">
        <v>1877</v>
      </c>
      <c r="AH870" s="116"/>
      <c r="AI870" s="82">
        <f t="shared" si="594"/>
        <v>0.14792026015224097</v>
      </c>
      <c r="AJ870" s="71">
        <f t="shared" si="595"/>
        <v>1479.2950516850049</v>
      </c>
      <c r="AK870" s="117">
        <f t="shared" si="596"/>
        <v>0.31248046997062684</v>
      </c>
      <c r="AL870" s="118">
        <f t="shared" si="597"/>
        <v>3125</v>
      </c>
      <c r="AM870" s="82">
        <f t="shared" si="598"/>
        <v>0.62496093994125368</v>
      </c>
      <c r="AN870" s="71">
        <f t="shared" si="599"/>
        <v>6250</v>
      </c>
      <c r="AO870" s="71">
        <f t="shared" si="600"/>
        <v>10854.295051685005</v>
      </c>
      <c r="AP870" s="72">
        <f t="shared" si="614"/>
        <v>1.3616899672452831E-4</v>
      </c>
      <c r="AR870" s="116" t="s">
        <v>985</v>
      </c>
      <c r="AS870" s="116"/>
      <c r="AT870" s="25">
        <f t="shared" si="622"/>
        <v>0.72686190779030779</v>
      </c>
      <c r="AU870" s="48">
        <f t="shared" si="601"/>
        <v>7889.5736089866605</v>
      </c>
      <c r="AV870" s="25">
        <f t="shared" si="623"/>
        <v>0.30709809503620145</v>
      </c>
      <c r="AW870" s="48">
        <f t="shared" si="602"/>
        <v>3333.333333333333</v>
      </c>
      <c r="AX870" s="25">
        <f t="shared" si="624"/>
        <v>0.30709809503620145</v>
      </c>
      <c r="AY870" s="48">
        <f t="shared" si="603"/>
        <v>3333.333333333333</v>
      </c>
      <c r="AZ870" s="48">
        <f t="shared" si="604"/>
        <v>14556.240275653327</v>
      </c>
      <c r="BA870" s="25">
        <f t="shared" si="625"/>
        <v>5.417581558569989E-4</v>
      </c>
      <c r="BC870" s="116" t="s">
        <v>1877</v>
      </c>
      <c r="BD870" s="116"/>
      <c r="BE870" s="56">
        <f t="shared" si="615"/>
        <v>0.33333333333333331</v>
      </c>
      <c r="BF870" s="48">
        <f t="shared" si="616"/>
        <v>4852.0800918844416</v>
      </c>
      <c r="BG870" s="56">
        <f t="shared" si="617"/>
        <v>0.33333333333333331</v>
      </c>
      <c r="BH870" s="48">
        <f t="shared" si="618"/>
        <v>3334.4444444444439</v>
      </c>
      <c r="BI870" s="56">
        <f t="shared" si="619"/>
        <v>0.33333333333333331</v>
      </c>
      <c r="BJ870" s="48">
        <f t="shared" si="620"/>
        <v>3334.4444444444439</v>
      </c>
      <c r="BK870" s="48">
        <f t="shared" si="605"/>
        <v>14556.240275653327</v>
      </c>
      <c r="BL870" s="51">
        <f t="shared" si="621"/>
        <v>5.4175815585710829E-4</v>
      </c>
    </row>
    <row r="871" spans="2:64" x14ac:dyDescent="0.2">
      <c r="B871" s="94">
        <v>44782</v>
      </c>
      <c r="C871" s="120">
        <f t="shared" si="626"/>
        <v>236.21454296911969</v>
      </c>
      <c r="D871" s="72">
        <f t="shared" si="635"/>
        <v>1.0000000000000124E-3</v>
      </c>
      <c r="E871" s="22">
        <v>1000</v>
      </c>
      <c r="F871" s="96">
        <f t="shared" si="628"/>
        <v>236214.54296911968</v>
      </c>
      <c r="G871" s="72">
        <f t="shared" si="629"/>
        <v>0.13605147124569442</v>
      </c>
      <c r="H871" s="21">
        <v>100</v>
      </c>
      <c r="I871" s="72">
        <f t="shared" si="636"/>
        <v>0</v>
      </c>
      <c r="J871" s="22">
        <v>5000</v>
      </c>
      <c r="K871" s="96">
        <f t="shared" si="630"/>
        <v>500000</v>
      </c>
      <c r="L871" s="72">
        <f t="shared" si="631"/>
        <v>0.28798284291810183</v>
      </c>
      <c r="M871" s="21">
        <v>100</v>
      </c>
      <c r="N871" s="72">
        <f t="shared" si="637"/>
        <v>0</v>
      </c>
      <c r="O871" s="22">
        <v>10000</v>
      </c>
      <c r="P871" s="96">
        <f t="shared" si="632"/>
        <v>1000000</v>
      </c>
      <c r="Q871" s="72">
        <f t="shared" si="633"/>
        <v>0.57596568583620367</v>
      </c>
      <c r="R871" s="120">
        <f t="shared" si="634"/>
        <v>1736214.5429691197</v>
      </c>
      <c r="S871" s="99">
        <f t="shared" si="627"/>
        <v>0.99999999999999989</v>
      </c>
      <c r="V871" s="116" t="s">
        <v>986</v>
      </c>
      <c r="W871" s="116"/>
      <c r="X871" s="72">
        <f t="shared" si="606"/>
        <v>0.14806818041239322</v>
      </c>
      <c r="Y871" s="71">
        <f t="shared" si="607"/>
        <v>1480.7743467366899</v>
      </c>
      <c r="Z871" s="72">
        <f t="shared" si="608"/>
        <v>0.31248046997062684</v>
      </c>
      <c r="AA871" s="71">
        <f t="shared" si="609"/>
        <v>3125</v>
      </c>
      <c r="AB871" s="72">
        <f t="shared" si="610"/>
        <v>0.62496093994125368</v>
      </c>
      <c r="AC871" s="71">
        <f t="shared" si="611"/>
        <v>6250</v>
      </c>
      <c r="AD871" s="71">
        <f t="shared" si="612"/>
        <v>10855.774346736689</v>
      </c>
      <c r="AE871" s="72">
        <f t="shared" si="613"/>
        <v>1.3628660771058593E-4</v>
      </c>
      <c r="AG871" s="116" t="s">
        <v>1878</v>
      </c>
      <c r="AH871" s="116"/>
      <c r="AI871" s="82">
        <f t="shared" si="594"/>
        <v>0.14806818041239322</v>
      </c>
      <c r="AJ871" s="71">
        <f t="shared" si="595"/>
        <v>1480.7743467366899</v>
      </c>
      <c r="AK871" s="117">
        <f t="shared" si="596"/>
        <v>0.31248046997062684</v>
      </c>
      <c r="AL871" s="118">
        <f t="shared" si="597"/>
        <v>3125</v>
      </c>
      <c r="AM871" s="82">
        <f t="shared" si="598"/>
        <v>0.62496093994125368</v>
      </c>
      <c r="AN871" s="71">
        <f t="shared" si="599"/>
        <v>6250</v>
      </c>
      <c r="AO871" s="71">
        <f t="shared" si="600"/>
        <v>10855.774346736689</v>
      </c>
      <c r="AP871" s="72">
        <f t="shared" si="614"/>
        <v>1.3628660771058954E-4</v>
      </c>
      <c r="AR871" s="116" t="s">
        <v>986</v>
      </c>
      <c r="AS871" s="116"/>
      <c r="AT871" s="25">
        <f t="shared" si="622"/>
        <v>0.7274896226052886</v>
      </c>
      <c r="AU871" s="48">
        <f t="shared" si="601"/>
        <v>7897.4631825956476</v>
      </c>
      <c r="AV871" s="25">
        <f t="shared" si="623"/>
        <v>0.30705624738186943</v>
      </c>
      <c r="AW871" s="48">
        <f t="shared" si="602"/>
        <v>3333.333333333333</v>
      </c>
      <c r="AX871" s="25">
        <f t="shared" si="624"/>
        <v>0.30705624738186943</v>
      </c>
      <c r="AY871" s="48">
        <f t="shared" si="603"/>
        <v>3333.333333333333</v>
      </c>
      <c r="AZ871" s="48">
        <f t="shared" si="604"/>
        <v>14564.129849262314</v>
      </c>
      <c r="BA871" s="25">
        <f t="shared" si="625"/>
        <v>5.4200627769130543E-4</v>
      </c>
      <c r="BC871" s="116" t="s">
        <v>1878</v>
      </c>
      <c r="BD871" s="116"/>
      <c r="BE871" s="56">
        <f t="shared" si="615"/>
        <v>0.33333333333333331</v>
      </c>
      <c r="BF871" s="48">
        <f t="shared" si="616"/>
        <v>4854.7099497541039</v>
      </c>
      <c r="BG871" s="56">
        <f t="shared" si="617"/>
        <v>0.33333333333333331</v>
      </c>
      <c r="BH871" s="48">
        <f t="shared" si="618"/>
        <v>3334.4444444444439</v>
      </c>
      <c r="BI871" s="56">
        <f t="shared" si="619"/>
        <v>0.33333333333333331</v>
      </c>
      <c r="BJ871" s="48">
        <f t="shared" si="620"/>
        <v>3334.4444444444439</v>
      </c>
      <c r="BK871" s="48">
        <f t="shared" si="605"/>
        <v>14564.129849262314</v>
      </c>
      <c r="BL871" s="51">
        <f t="shared" si="621"/>
        <v>5.4200627769129817E-4</v>
      </c>
    </row>
    <row r="872" spans="2:64" x14ac:dyDescent="0.2">
      <c r="B872" s="94">
        <v>44783</v>
      </c>
      <c r="C872" s="120">
        <f t="shared" si="626"/>
        <v>236.45075751208881</v>
      </c>
      <c r="D872" s="72">
        <f t="shared" si="635"/>
        <v>1.0000000000000117E-3</v>
      </c>
      <c r="E872" s="22">
        <v>1000</v>
      </c>
      <c r="F872" s="96">
        <f t="shared" si="628"/>
        <v>236450.75751208881</v>
      </c>
      <c r="G872" s="72">
        <f t="shared" si="629"/>
        <v>0.1361689967245977</v>
      </c>
      <c r="H872" s="21">
        <v>100</v>
      </c>
      <c r="I872" s="72">
        <f t="shared" si="636"/>
        <v>0</v>
      </c>
      <c r="J872" s="22">
        <v>5000</v>
      </c>
      <c r="K872" s="96">
        <f t="shared" si="630"/>
        <v>500000</v>
      </c>
      <c r="L872" s="72">
        <f t="shared" si="631"/>
        <v>0.28794366775846741</v>
      </c>
      <c r="M872" s="21">
        <v>100</v>
      </c>
      <c r="N872" s="72">
        <f t="shared" si="637"/>
        <v>0</v>
      </c>
      <c r="O872" s="22">
        <v>10000</v>
      </c>
      <c r="P872" s="96">
        <f t="shared" si="632"/>
        <v>1000000</v>
      </c>
      <c r="Q872" s="72">
        <f t="shared" si="633"/>
        <v>0.57588733551693483</v>
      </c>
      <c r="R872" s="120">
        <f t="shared" si="634"/>
        <v>1736450.7575120889</v>
      </c>
      <c r="S872" s="99">
        <f t="shared" si="627"/>
        <v>1</v>
      </c>
      <c r="V872" s="116" t="s">
        <v>987</v>
      </c>
      <c r="W872" s="116"/>
      <c r="X872" s="72">
        <f t="shared" si="606"/>
        <v>0.14821624859280563</v>
      </c>
      <c r="Y872" s="71">
        <f t="shared" si="607"/>
        <v>1482.2551210834267</v>
      </c>
      <c r="Z872" s="72">
        <f t="shared" si="608"/>
        <v>0.31248046997062684</v>
      </c>
      <c r="AA872" s="71">
        <f t="shared" si="609"/>
        <v>3125</v>
      </c>
      <c r="AB872" s="72">
        <f t="shared" si="610"/>
        <v>0.62496093994125368</v>
      </c>
      <c r="AC872" s="71">
        <f t="shared" si="611"/>
        <v>6250</v>
      </c>
      <c r="AD872" s="71">
        <f t="shared" si="612"/>
        <v>10857.255121083426</v>
      </c>
      <c r="AE872" s="72">
        <f t="shared" si="613"/>
        <v>1.3640430423854236E-4</v>
      </c>
      <c r="AG872" s="116" t="s">
        <v>1879</v>
      </c>
      <c r="AH872" s="116"/>
      <c r="AI872" s="82">
        <f t="shared" si="594"/>
        <v>0.14821624859280563</v>
      </c>
      <c r="AJ872" s="71">
        <f t="shared" si="595"/>
        <v>1482.2551210834267</v>
      </c>
      <c r="AK872" s="117">
        <f t="shared" si="596"/>
        <v>0.31248046997062684</v>
      </c>
      <c r="AL872" s="118">
        <f t="shared" si="597"/>
        <v>3125</v>
      </c>
      <c r="AM872" s="82">
        <f t="shared" si="598"/>
        <v>0.62496093994125368</v>
      </c>
      <c r="AN872" s="71">
        <f t="shared" si="599"/>
        <v>6250</v>
      </c>
      <c r="AO872" s="71">
        <f t="shared" si="600"/>
        <v>10857.255121083426</v>
      </c>
      <c r="AP872" s="72">
        <f t="shared" si="614"/>
        <v>1.3640430423844663E-4</v>
      </c>
      <c r="AR872" s="116" t="s">
        <v>987</v>
      </c>
      <c r="AS872" s="116"/>
      <c r="AT872" s="25">
        <f t="shared" si="622"/>
        <v>0.7281177938268234</v>
      </c>
      <c r="AU872" s="48">
        <f t="shared" si="601"/>
        <v>7905.3606457782444</v>
      </c>
      <c r="AV872" s="25">
        <f t="shared" si="623"/>
        <v>0.3070143693004338</v>
      </c>
      <c r="AW872" s="48">
        <f t="shared" si="602"/>
        <v>3333.333333333333</v>
      </c>
      <c r="AX872" s="25">
        <f t="shared" si="624"/>
        <v>0.3070143693004338</v>
      </c>
      <c r="AY872" s="48">
        <f t="shared" si="603"/>
        <v>3333.333333333333</v>
      </c>
      <c r="AZ872" s="48">
        <f t="shared" si="604"/>
        <v>14572.027312444909</v>
      </c>
      <c r="BA872" s="25">
        <f t="shared" si="625"/>
        <v>5.4225437869156057E-4</v>
      </c>
      <c r="BC872" s="116" t="s">
        <v>1879</v>
      </c>
      <c r="BD872" s="116"/>
      <c r="BE872" s="56">
        <f t="shared" si="615"/>
        <v>0.33333333333333331</v>
      </c>
      <c r="BF872" s="48">
        <f t="shared" si="616"/>
        <v>4857.3424374816359</v>
      </c>
      <c r="BG872" s="56">
        <f t="shared" si="617"/>
        <v>0.33333333333333331</v>
      </c>
      <c r="BH872" s="48">
        <f t="shared" si="618"/>
        <v>3334.4444444444439</v>
      </c>
      <c r="BI872" s="56">
        <f t="shared" si="619"/>
        <v>0.33333333333333331</v>
      </c>
      <c r="BJ872" s="48">
        <f t="shared" si="620"/>
        <v>3334.4444444444439</v>
      </c>
      <c r="BK872" s="48">
        <f t="shared" si="605"/>
        <v>14572.027312444909</v>
      </c>
      <c r="BL872" s="51">
        <f t="shared" si="621"/>
        <v>5.4225437869148685E-4</v>
      </c>
    </row>
    <row r="873" spans="2:64" x14ac:dyDescent="0.2">
      <c r="B873" s="94">
        <v>44784</v>
      </c>
      <c r="C873" s="120">
        <f t="shared" si="626"/>
        <v>236.68720826960092</v>
      </c>
      <c r="D873" s="72">
        <f t="shared" si="635"/>
        <v>1.0000000000000575E-3</v>
      </c>
      <c r="E873" s="22">
        <v>1000</v>
      </c>
      <c r="F873" s="96">
        <f t="shared" si="628"/>
        <v>236687.2082696009</v>
      </c>
      <c r="G873" s="72">
        <f t="shared" si="629"/>
        <v>0.13628660771068335</v>
      </c>
      <c r="H873" s="21">
        <v>100</v>
      </c>
      <c r="I873" s="72">
        <f t="shared" si="636"/>
        <v>0</v>
      </c>
      <c r="J873" s="22">
        <v>5000</v>
      </c>
      <c r="K873" s="96">
        <f t="shared" si="630"/>
        <v>500000</v>
      </c>
      <c r="L873" s="72">
        <f t="shared" si="631"/>
        <v>0.28790446409643894</v>
      </c>
      <c r="M873" s="21">
        <v>100</v>
      </c>
      <c r="N873" s="72">
        <f t="shared" si="637"/>
        <v>0</v>
      </c>
      <c r="O873" s="22">
        <v>10000</v>
      </c>
      <c r="P873" s="96">
        <f t="shared" si="632"/>
        <v>1000000</v>
      </c>
      <c r="Q873" s="72">
        <f t="shared" si="633"/>
        <v>0.57580892819287788</v>
      </c>
      <c r="R873" s="120">
        <f t="shared" si="634"/>
        <v>1736687.2082696008</v>
      </c>
      <c r="S873" s="99">
        <f t="shared" si="627"/>
        <v>1.0000000000000002</v>
      </c>
      <c r="V873" s="116" t="s">
        <v>988</v>
      </c>
      <c r="W873" s="116"/>
      <c r="X873" s="72">
        <f t="shared" si="606"/>
        <v>0.1483644648413984</v>
      </c>
      <c r="Y873" s="71">
        <f t="shared" si="607"/>
        <v>1483.7373762045099</v>
      </c>
      <c r="Z873" s="72">
        <f t="shared" si="608"/>
        <v>0.31248046997062684</v>
      </c>
      <c r="AA873" s="71">
        <f t="shared" si="609"/>
        <v>3125</v>
      </c>
      <c r="AB873" s="72">
        <f t="shared" si="610"/>
        <v>0.62496093994125368</v>
      </c>
      <c r="AC873" s="71">
        <f t="shared" si="611"/>
        <v>6250</v>
      </c>
      <c r="AD873" s="71">
        <f t="shared" si="612"/>
        <v>10858.73737620451</v>
      </c>
      <c r="AE873" s="72">
        <f t="shared" si="613"/>
        <v>1.3652208634255082E-4</v>
      </c>
      <c r="AG873" s="116" t="s">
        <v>1880</v>
      </c>
      <c r="AH873" s="116"/>
      <c r="AI873" s="82">
        <f t="shared" si="594"/>
        <v>0.1483644648413984</v>
      </c>
      <c r="AJ873" s="71">
        <f t="shared" si="595"/>
        <v>1483.7373762045099</v>
      </c>
      <c r="AK873" s="117">
        <f t="shared" si="596"/>
        <v>0.31248046997062684</v>
      </c>
      <c r="AL873" s="118">
        <f t="shared" si="597"/>
        <v>3125</v>
      </c>
      <c r="AM873" s="82">
        <f t="shared" si="598"/>
        <v>0.62496093994125368</v>
      </c>
      <c r="AN873" s="71">
        <f t="shared" si="599"/>
        <v>6250</v>
      </c>
      <c r="AO873" s="71">
        <f t="shared" si="600"/>
        <v>10858.73737620451</v>
      </c>
      <c r="AP873" s="72">
        <f t="shared" si="614"/>
        <v>1.365220863425165E-4</v>
      </c>
      <c r="AR873" s="116" t="s">
        <v>988</v>
      </c>
      <c r="AS873" s="116"/>
      <c r="AT873" s="25">
        <f t="shared" si="622"/>
        <v>0.72874642163875336</v>
      </c>
      <c r="AU873" s="48">
        <f t="shared" si="601"/>
        <v>7913.2660064240217</v>
      </c>
      <c r="AV873" s="25">
        <f t="shared" si="623"/>
        <v>0.30697246077963847</v>
      </c>
      <c r="AW873" s="48">
        <f t="shared" si="602"/>
        <v>3333.333333333333</v>
      </c>
      <c r="AX873" s="25">
        <f t="shared" si="624"/>
        <v>0.30697246077963847</v>
      </c>
      <c r="AY873" s="48">
        <f t="shared" si="603"/>
        <v>3333.333333333333</v>
      </c>
      <c r="AZ873" s="48">
        <f t="shared" si="604"/>
        <v>14579.932673090687</v>
      </c>
      <c r="BA873" s="25">
        <f t="shared" si="625"/>
        <v>5.4250245873660148E-4</v>
      </c>
      <c r="BC873" s="116" t="s">
        <v>1880</v>
      </c>
      <c r="BD873" s="116"/>
      <c r="BE873" s="56">
        <f t="shared" si="615"/>
        <v>0.33333333333333331</v>
      </c>
      <c r="BF873" s="48">
        <f t="shared" si="616"/>
        <v>4859.977557696895</v>
      </c>
      <c r="BG873" s="56">
        <f t="shared" si="617"/>
        <v>0.33333333333333331</v>
      </c>
      <c r="BH873" s="48">
        <f t="shared" si="618"/>
        <v>3334.4444444444439</v>
      </c>
      <c r="BI873" s="56">
        <f t="shared" si="619"/>
        <v>0.33333333333333331</v>
      </c>
      <c r="BJ873" s="48">
        <f t="shared" si="620"/>
        <v>3334.4444444444439</v>
      </c>
      <c r="BK873" s="48">
        <f t="shared" si="605"/>
        <v>14579.932673090687</v>
      </c>
      <c r="BL873" s="51">
        <f t="shared" si="621"/>
        <v>5.4250245873666003E-4</v>
      </c>
    </row>
    <row r="874" spans="2:64" x14ac:dyDescent="0.2">
      <c r="B874" s="94">
        <v>44785</v>
      </c>
      <c r="C874" s="120">
        <f t="shared" si="626"/>
        <v>236.92389547787053</v>
      </c>
      <c r="D874" s="72">
        <f t="shared" si="635"/>
        <v>1.0000000000000586E-3</v>
      </c>
      <c r="E874" s="22">
        <v>1000</v>
      </c>
      <c r="F874" s="96">
        <f t="shared" si="628"/>
        <v>236923.89547787054</v>
      </c>
      <c r="G874" s="72">
        <f t="shared" si="629"/>
        <v>0.13640430423849223</v>
      </c>
      <c r="H874" s="21">
        <v>100</v>
      </c>
      <c r="I874" s="72">
        <f t="shared" si="636"/>
        <v>0</v>
      </c>
      <c r="J874" s="22">
        <v>5000</v>
      </c>
      <c r="K874" s="96">
        <f t="shared" si="630"/>
        <v>500000</v>
      </c>
      <c r="L874" s="72">
        <f t="shared" si="631"/>
        <v>0.28786523192050262</v>
      </c>
      <c r="M874" s="21">
        <v>100</v>
      </c>
      <c r="N874" s="72">
        <f t="shared" si="637"/>
        <v>0</v>
      </c>
      <c r="O874" s="22">
        <v>10000</v>
      </c>
      <c r="P874" s="96">
        <f t="shared" si="632"/>
        <v>1000000</v>
      </c>
      <c r="Q874" s="72">
        <f t="shared" si="633"/>
        <v>0.57573046384100524</v>
      </c>
      <c r="R874" s="120">
        <f t="shared" si="634"/>
        <v>1736923.8954778705</v>
      </c>
      <c r="S874" s="99">
        <f t="shared" si="627"/>
        <v>1</v>
      </c>
      <c r="V874" s="116" t="s">
        <v>989</v>
      </c>
      <c r="W874" s="116"/>
      <c r="X874" s="72">
        <f t="shared" si="606"/>
        <v>0.14851282930623982</v>
      </c>
      <c r="Y874" s="71">
        <f t="shared" si="607"/>
        <v>1485.2211135807147</v>
      </c>
      <c r="Z874" s="72">
        <f t="shared" si="608"/>
        <v>0.31248046997062684</v>
      </c>
      <c r="AA874" s="71">
        <f t="shared" si="609"/>
        <v>3125</v>
      </c>
      <c r="AB874" s="72">
        <f t="shared" si="610"/>
        <v>0.62496093994125368</v>
      </c>
      <c r="AC874" s="71">
        <f t="shared" si="611"/>
        <v>6250</v>
      </c>
      <c r="AD874" s="71">
        <f t="shared" si="612"/>
        <v>10860.221113580716</v>
      </c>
      <c r="AE874" s="72">
        <f t="shared" si="613"/>
        <v>1.3663995405737466E-4</v>
      </c>
      <c r="AG874" s="116" t="s">
        <v>1881</v>
      </c>
      <c r="AH874" s="116"/>
      <c r="AI874" s="82">
        <f t="shared" si="594"/>
        <v>0.14851282930623982</v>
      </c>
      <c r="AJ874" s="71">
        <f t="shared" si="595"/>
        <v>1485.2211135807147</v>
      </c>
      <c r="AK874" s="117">
        <f t="shared" si="596"/>
        <v>0.31248046997062684</v>
      </c>
      <c r="AL874" s="118">
        <f t="shared" si="597"/>
        <v>3125</v>
      </c>
      <c r="AM874" s="82">
        <f t="shared" si="598"/>
        <v>0.62496093994125368</v>
      </c>
      <c r="AN874" s="71">
        <f t="shared" si="599"/>
        <v>6250</v>
      </c>
      <c r="AO874" s="71">
        <f t="shared" si="600"/>
        <v>10860.221113580716</v>
      </c>
      <c r="AP874" s="72">
        <f t="shared" si="614"/>
        <v>1.3663995405743812E-4</v>
      </c>
      <c r="AR874" s="116" t="s">
        <v>989</v>
      </c>
      <c r="AS874" s="116"/>
      <c r="AT874" s="25">
        <f t="shared" si="622"/>
        <v>0.72937550622473102</v>
      </c>
      <c r="AU874" s="48">
        <f t="shared" si="601"/>
        <v>7921.1792724304469</v>
      </c>
      <c r="AV874" s="25">
        <f t="shared" si="623"/>
        <v>0.3069305218072399</v>
      </c>
      <c r="AW874" s="48">
        <f t="shared" si="602"/>
        <v>3333.333333333333</v>
      </c>
      <c r="AX874" s="25">
        <f t="shared" si="624"/>
        <v>0.3069305218072399</v>
      </c>
      <c r="AY874" s="48">
        <f t="shared" si="603"/>
        <v>3333.333333333333</v>
      </c>
      <c r="AZ874" s="48">
        <f t="shared" si="604"/>
        <v>14587.845939097111</v>
      </c>
      <c r="BA874" s="25">
        <f t="shared" si="625"/>
        <v>5.427505177050153E-4</v>
      </c>
      <c r="BC874" s="116" t="s">
        <v>1881</v>
      </c>
      <c r="BD874" s="116"/>
      <c r="BE874" s="56">
        <f t="shared" si="615"/>
        <v>0.33333333333333331</v>
      </c>
      <c r="BF874" s="48">
        <f t="shared" si="616"/>
        <v>4862.6153130323701</v>
      </c>
      <c r="BG874" s="56">
        <f t="shared" si="617"/>
        <v>0.33333333333333331</v>
      </c>
      <c r="BH874" s="48">
        <f t="shared" si="618"/>
        <v>3334.4444444444439</v>
      </c>
      <c r="BI874" s="56">
        <f t="shared" si="619"/>
        <v>0.33333333333333331</v>
      </c>
      <c r="BJ874" s="48">
        <f t="shared" si="620"/>
        <v>3334.4444444444439</v>
      </c>
      <c r="BK874" s="48">
        <f t="shared" si="605"/>
        <v>14587.845939097111</v>
      </c>
      <c r="BL874" s="51">
        <f t="shared" si="621"/>
        <v>5.4275051770491523E-4</v>
      </c>
    </row>
    <row r="875" spans="2:64" x14ac:dyDescent="0.2">
      <c r="B875" s="94">
        <v>44786</v>
      </c>
      <c r="C875" s="120">
        <f t="shared" si="626"/>
        <v>237.1608193733484</v>
      </c>
      <c r="D875" s="72">
        <f t="shared" si="635"/>
        <v>1.0000000000000074E-3</v>
      </c>
      <c r="E875" s="22">
        <v>1000</v>
      </c>
      <c r="F875" s="96">
        <f t="shared" si="628"/>
        <v>237160.81937334841</v>
      </c>
      <c r="G875" s="72">
        <f t="shared" si="629"/>
        <v>0.13652208634252999</v>
      </c>
      <c r="H875" s="21">
        <v>100</v>
      </c>
      <c r="I875" s="72">
        <f t="shared" si="636"/>
        <v>0</v>
      </c>
      <c r="J875" s="22">
        <v>5000</v>
      </c>
      <c r="K875" s="96">
        <f t="shared" si="630"/>
        <v>500000</v>
      </c>
      <c r="L875" s="72">
        <f t="shared" si="631"/>
        <v>0.28782597121915671</v>
      </c>
      <c r="M875" s="21">
        <v>100</v>
      </c>
      <c r="N875" s="72">
        <f t="shared" si="637"/>
        <v>0</v>
      </c>
      <c r="O875" s="22">
        <v>10000</v>
      </c>
      <c r="P875" s="96">
        <f t="shared" si="632"/>
        <v>1000000</v>
      </c>
      <c r="Q875" s="72">
        <f t="shared" si="633"/>
        <v>0.57565194243831341</v>
      </c>
      <c r="R875" s="120">
        <f t="shared" si="634"/>
        <v>1737160.8193733483</v>
      </c>
      <c r="S875" s="99">
        <f t="shared" si="627"/>
        <v>1</v>
      </c>
      <c r="V875" s="116" t="s">
        <v>990</v>
      </c>
      <c r="W875" s="116"/>
      <c r="X875" s="72">
        <f t="shared" si="606"/>
        <v>0.14866134213554605</v>
      </c>
      <c r="Y875" s="71">
        <f t="shared" si="607"/>
        <v>1486.7063346942953</v>
      </c>
      <c r="Z875" s="72">
        <f t="shared" si="608"/>
        <v>0.31248046997062684</v>
      </c>
      <c r="AA875" s="71">
        <f t="shared" si="609"/>
        <v>3125</v>
      </c>
      <c r="AB875" s="72">
        <f t="shared" si="610"/>
        <v>0.62496093994125368</v>
      </c>
      <c r="AC875" s="71">
        <f t="shared" si="611"/>
        <v>6250</v>
      </c>
      <c r="AD875" s="71">
        <f t="shared" si="612"/>
        <v>10861.706334694296</v>
      </c>
      <c r="AE875" s="72">
        <f t="shared" si="613"/>
        <v>1.3675790741710288E-4</v>
      </c>
      <c r="AG875" s="116" t="s">
        <v>1882</v>
      </c>
      <c r="AH875" s="116"/>
      <c r="AI875" s="82">
        <f t="shared" si="594"/>
        <v>0.14866134213554605</v>
      </c>
      <c r="AJ875" s="71">
        <f t="shared" si="595"/>
        <v>1486.7063346942953</v>
      </c>
      <c r="AK875" s="117">
        <f t="shared" si="596"/>
        <v>0.31248046997062684</v>
      </c>
      <c r="AL875" s="118">
        <f t="shared" si="597"/>
        <v>3125</v>
      </c>
      <c r="AM875" s="82">
        <f t="shared" si="598"/>
        <v>0.62496093994125368</v>
      </c>
      <c r="AN875" s="71">
        <f t="shared" si="599"/>
        <v>6250</v>
      </c>
      <c r="AO875" s="71">
        <f t="shared" si="600"/>
        <v>10861.706334694296</v>
      </c>
      <c r="AP875" s="72">
        <f t="shared" si="614"/>
        <v>1.367579074171843E-4</v>
      </c>
      <c r="AR875" s="116" t="s">
        <v>990</v>
      </c>
      <c r="AS875" s="116"/>
      <c r="AT875" s="25">
        <f t="shared" si="622"/>
        <v>0.73000504776821906</v>
      </c>
      <c r="AU875" s="48">
        <f t="shared" si="601"/>
        <v>7929.1004517028769</v>
      </c>
      <c r="AV875" s="25">
        <f t="shared" si="623"/>
        <v>0.30688855237100737</v>
      </c>
      <c r="AW875" s="48">
        <f t="shared" si="602"/>
        <v>3333.333333333333</v>
      </c>
      <c r="AX875" s="25">
        <f t="shared" si="624"/>
        <v>0.30688855237100737</v>
      </c>
      <c r="AY875" s="48">
        <f t="shared" si="603"/>
        <v>3333.333333333333</v>
      </c>
      <c r="AZ875" s="48">
        <f t="shared" si="604"/>
        <v>14595.767118369542</v>
      </c>
      <c r="BA875" s="25">
        <f t="shared" si="625"/>
        <v>5.4299855547563852E-4</v>
      </c>
      <c r="BC875" s="116" t="s">
        <v>1882</v>
      </c>
      <c r="BD875" s="116"/>
      <c r="BE875" s="56">
        <f t="shared" si="615"/>
        <v>0.33333333333333331</v>
      </c>
      <c r="BF875" s="48">
        <f t="shared" si="616"/>
        <v>4865.2557061231801</v>
      </c>
      <c r="BG875" s="56">
        <f t="shared" si="617"/>
        <v>0.33333333333333331</v>
      </c>
      <c r="BH875" s="48">
        <f t="shared" si="618"/>
        <v>3334.4444444444439</v>
      </c>
      <c r="BI875" s="56">
        <f t="shared" si="619"/>
        <v>0.33333333333333331</v>
      </c>
      <c r="BJ875" s="48">
        <f t="shared" si="620"/>
        <v>3334.4444444444439</v>
      </c>
      <c r="BK875" s="48">
        <f t="shared" si="605"/>
        <v>14595.767118369542</v>
      </c>
      <c r="BL875" s="51">
        <f t="shared" si="621"/>
        <v>5.4299855547568221E-4</v>
      </c>
    </row>
    <row r="876" spans="2:64" x14ac:dyDescent="0.2">
      <c r="B876" s="94">
        <v>44787</v>
      </c>
      <c r="C876" s="120">
        <f t="shared" si="626"/>
        <v>237.39798019272175</v>
      </c>
      <c r="D876" s="72">
        <f t="shared" si="635"/>
        <v>9.9999999999998007E-4</v>
      </c>
      <c r="E876" s="22">
        <v>1000</v>
      </c>
      <c r="F876" s="96">
        <f t="shared" si="628"/>
        <v>237397.98019272173</v>
      </c>
      <c r="G876" s="72">
        <f t="shared" si="629"/>
        <v>0.13663995405726687</v>
      </c>
      <c r="H876" s="21">
        <v>100</v>
      </c>
      <c r="I876" s="72">
        <f t="shared" si="636"/>
        <v>0</v>
      </c>
      <c r="J876" s="22">
        <v>5000</v>
      </c>
      <c r="K876" s="96">
        <f t="shared" si="630"/>
        <v>500000</v>
      </c>
      <c r="L876" s="72">
        <f t="shared" si="631"/>
        <v>0.28778668198091101</v>
      </c>
      <c r="M876" s="21">
        <v>100</v>
      </c>
      <c r="N876" s="72">
        <f t="shared" si="637"/>
        <v>0</v>
      </c>
      <c r="O876" s="22">
        <v>10000</v>
      </c>
      <c r="P876" s="96">
        <f t="shared" si="632"/>
        <v>1000000</v>
      </c>
      <c r="Q876" s="72">
        <f t="shared" si="633"/>
        <v>0.57557336396182202</v>
      </c>
      <c r="R876" s="120">
        <f t="shared" si="634"/>
        <v>1737397.9801927218</v>
      </c>
      <c r="S876" s="99">
        <f t="shared" si="627"/>
        <v>0.99999999999999989</v>
      </c>
      <c r="V876" s="116" t="s">
        <v>991</v>
      </c>
      <c r="W876" s="116"/>
      <c r="X876" s="72">
        <f t="shared" si="606"/>
        <v>0.14881000347768158</v>
      </c>
      <c r="Y876" s="71">
        <f t="shared" si="607"/>
        <v>1488.1930410289895</v>
      </c>
      <c r="Z876" s="72">
        <f t="shared" si="608"/>
        <v>0.31248046997062684</v>
      </c>
      <c r="AA876" s="71">
        <f t="shared" si="609"/>
        <v>3125</v>
      </c>
      <c r="AB876" s="72">
        <f t="shared" si="610"/>
        <v>0.62496093994125368</v>
      </c>
      <c r="AC876" s="71">
        <f t="shared" si="611"/>
        <v>6250</v>
      </c>
      <c r="AD876" s="71">
        <f t="shared" si="612"/>
        <v>10863.19304102899</v>
      </c>
      <c r="AE876" s="72">
        <f t="shared" si="613"/>
        <v>1.3687594645649009E-4</v>
      </c>
      <c r="AG876" s="116" t="s">
        <v>1883</v>
      </c>
      <c r="AH876" s="116"/>
      <c r="AI876" s="82">
        <f t="shared" si="594"/>
        <v>0.14881000347768158</v>
      </c>
      <c r="AJ876" s="71">
        <f t="shared" si="595"/>
        <v>1488.1930410289895</v>
      </c>
      <c r="AK876" s="117">
        <f t="shared" si="596"/>
        <v>0.31248046997062684</v>
      </c>
      <c r="AL876" s="118">
        <f t="shared" si="597"/>
        <v>3125</v>
      </c>
      <c r="AM876" s="82">
        <f t="shared" si="598"/>
        <v>0.62496093994125368</v>
      </c>
      <c r="AN876" s="71">
        <f t="shared" si="599"/>
        <v>6250</v>
      </c>
      <c r="AO876" s="71">
        <f t="shared" si="600"/>
        <v>10863.19304102899</v>
      </c>
      <c r="AP876" s="72">
        <f t="shared" si="614"/>
        <v>1.36875946456394E-4</v>
      </c>
      <c r="AR876" s="116" t="s">
        <v>991</v>
      </c>
      <c r="AS876" s="116"/>
      <c r="AT876" s="25">
        <f t="shared" si="622"/>
        <v>0.73063504645248967</v>
      </c>
      <c r="AU876" s="48">
        <f t="shared" si="601"/>
        <v>7937.0295521545786</v>
      </c>
      <c r="AV876" s="25">
        <f t="shared" si="623"/>
        <v>0.30684655245872267</v>
      </c>
      <c r="AW876" s="48">
        <f t="shared" si="602"/>
        <v>3333.333333333333</v>
      </c>
      <c r="AX876" s="25">
        <f t="shared" si="624"/>
        <v>0.30684655245872267</v>
      </c>
      <c r="AY876" s="48">
        <f t="shared" si="603"/>
        <v>3333.333333333333</v>
      </c>
      <c r="AZ876" s="48">
        <f t="shared" si="604"/>
        <v>14603.696218821246</v>
      </c>
      <c r="BA876" s="25">
        <f t="shared" si="625"/>
        <v>5.43246571927307E-4</v>
      </c>
      <c r="BC876" s="116" t="s">
        <v>1883</v>
      </c>
      <c r="BD876" s="116"/>
      <c r="BE876" s="56">
        <f t="shared" si="615"/>
        <v>0.33333333333333331</v>
      </c>
      <c r="BF876" s="48">
        <f t="shared" si="616"/>
        <v>4867.8987396070816</v>
      </c>
      <c r="BG876" s="56">
        <f t="shared" si="617"/>
        <v>0.33333333333333331</v>
      </c>
      <c r="BH876" s="48">
        <f t="shared" si="618"/>
        <v>3334.4444444444439</v>
      </c>
      <c r="BI876" s="56">
        <f t="shared" si="619"/>
        <v>0.33333333333333331</v>
      </c>
      <c r="BJ876" s="48">
        <f t="shared" si="620"/>
        <v>3334.4444444444439</v>
      </c>
      <c r="BK876" s="48">
        <f t="shared" si="605"/>
        <v>14603.696218821246</v>
      </c>
      <c r="BL876" s="51">
        <f t="shared" si="621"/>
        <v>5.4324657192728054E-4</v>
      </c>
    </row>
    <row r="877" spans="2:64" x14ac:dyDescent="0.2">
      <c r="B877" s="94">
        <v>44788</v>
      </c>
      <c r="C877" s="120">
        <f t="shared" si="626"/>
        <v>237.63537817291447</v>
      </c>
      <c r="D877" s="72">
        <f t="shared" si="635"/>
        <v>1.000000000000013E-3</v>
      </c>
      <c r="E877" s="22">
        <v>1000</v>
      </c>
      <c r="F877" s="96">
        <f t="shared" si="628"/>
        <v>237635.37817291447</v>
      </c>
      <c r="G877" s="72">
        <f t="shared" si="629"/>
        <v>0.1367579074171377</v>
      </c>
      <c r="H877" s="21">
        <v>100</v>
      </c>
      <c r="I877" s="72">
        <f t="shared" si="636"/>
        <v>0</v>
      </c>
      <c r="J877" s="22">
        <v>5000</v>
      </c>
      <c r="K877" s="96">
        <f t="shared" si="630"/>
        <v>500000</v>
      </c>
      <c r="L877" s="72">
        <f t="shared" si="631"/>
        <v>0.28774736419428742</v>
      </c>
      <c r="M877" s="21">
        <v>100</v>
      </c>
      <c r="N877" s="72">
        <f t="shared" si="637"/>
        <v>0</v>
      </c>
      <c r="O877" s="22">
        <v>10000</v>
      </c>
      <c r="P877" s="96">
        <f t="shared" si="632"/>
        <v>1000000</v>
      </c>
      <c r="Q877" s="72">
        <f t="shared" si="633"/>
        <v>0.57549472838857485</v>
      </c>
      <c r="R877" s="120">
        <f t="shared" si="634"/>
        <v>1737635.3781729145</v>
      </c>
      <c r="S877" s="99">
        <f t="shared" si="627"/>
        <v>1</v>
      </c>
      <c r="V877" s="116" t="s">
        <v>992</v>
      </c>
      <c r="W877" s="116"/>
      <c r="X877" s="72">
        <f t="shared" si="606"/>
        <v>0.1489588134811593</v>
      </c>
      <c r="Y877" s="71">
        <f t="shared" si="607"/>
        <v>1489.6812340700187</v>
      </c>
      <c r="Z877" s="72">
        <f t="shared" si="608"/>
        <v>0.31248046997062684</v>
      </c>
      <c r="AA877" s="71">
        <f t="shared" si="609"/>
        <v>3125</v>
      </c>
      <c r="AB877" s="72">
        <f t="shared" si="610"/>
        <v>0.62496093994125368</v>
      </c>
      <c r="AC877" s="71">
        <f t="shared" si="611"/>
        <v>6250</v>
      </c>
      <c r="AD877" s="71">
        <f t="shared" si="612"/>
        <v>10864.68123407002</v>
      </c>
      <c r="AE877" s="72">
        <f t="shared" si="613"/>
        <v>1.3699407120995122E-4</v>
      </c>
      <c r="AG877" s="116" t="s">
        <v>1884</v>
      </c>
      <c r="AH877" s="116"/>
      <c r="AI877" s="82">
        <f t="shared" si="594"/>
        <v>0.1489588134811593</v>
      </c>
      <c r="AJ877" s="71">
        <f t="shared" si="595"/>
        <v>1489.6812340700187</v>
      </c>
      <c r="AK877" s="117">
        <f t="shared" si="596"/>
        <v>0.31248046997062684</v>
      </c>
      <c r="AL877" s="118">
        <f t="shared" si="597"/>
        <v>3125</v>
      </c>
      <c r="AM877" s="82">
        <f t="shared" si="598"/>
        <v>0.62496093994125368</v>
      </c>
      <c r="AN877" s="71">
        <f t="shared" si="599"/>
        <v>6250</v>
      </c>
      <c r="AO877" s="71">
        <f t="shared" si="600"/>
        <v>10864.68123407002</v>
      </c>
      <c r="AP877" s="72">
        <f t="shared" si="614"/>
        <v>1.3699407120992824E-4</v>
      </c>
      <c r="AR877" s="116" t="s">
        <v>992</v>
      </c>
      <c r="AS877" s="116"/>
      <c r="AT877" s="25">
        <f t="shared" si="622"/>
        <v>0.73126550246062483</v>
      </c>
      <c r="AU877" s="48">
        <f t="shared" si="601"/>
        <v>7944.9665817067344</v>
      </c>
      <c r="AV877" s="25">
        <f t="shared" si="623"/>
        <v>0.30680452205818032</v>
      </c>
      <c r="AW877" s="48">
        <f t="shared" si="602"/>
        <v>3333.333333333333</v>
      </c>
      <c r="AX877" s="25">
        <f t="shared" si="624"/>
        <v>0.30680452205818032</v>
      </c>
      <c r="AY877" s="48">
        <f t="shared" si="603"/>
        <v>3333.333333333333</v>
      </c>
      <c r="AZ877" s="48">
        <f t="shared" si="604"/>
        <v>14611.6332483734</v>
      </c>
      <c r="BA877" s="25">
        <f t="shared" si="625"/>
        <v>5.4349456693885551E-4</v>
      </c>
      <c r="BC877" s="116" t="s">
        <v>1884</v>
      </c>
      <c r="BD877" s="116"/>
      <c r="BE877" s="56">
        <f t="shared" si="615"/>
        <v>0.33333333333333331</v>
      </c>
      <c r="BF877" s="48">
        <f t="shared" si="616"/>
        <v>4870.5444161244668</v>
      </c>
      <c r="BG877" s="56">
        <f t="shared" si="617"/>
        <v>0.33333333333333331</v>
      </c>
      <c r="BH877" s="48">
        <f t="shared" si="618"/>
        <v>3334.4444444444439</v>
      </c>
      <c r="BI877" s="56">
        <f t="shared" si="619"/>
        <v>0.33333333333333331</v>
      </c>
      <c r="BJ877" s="48">
        <f t="shared" si="620"/>
        <v>3334.4444444444439</v>
      </c>
      <c r="BK877" s="48">
        <f t="shared" si="605"/>
        <v>14611.6332483734</v>
      </c>
      <c r="BL877" s="51">
        <f t="shared" si="621"/>
        <v>5.4349456693891796E-4</v>
      </c>
    </row>
    <row r="878" spans="2:64" x14ac:dyDescent="0.2">
      <c r="B878" s="94">
        <v>44789</v>
      </c>
      <c r="C878" s="120">
        <f t="shared" si="626"/>
        <v>237.87301355108738</v>
      </c>
      <c r="D878" s="72">
        <f t="shared" si="635"/>
        <v>9.9999999999998463E-4</v>
      </c>
      <c r="E878" s="22">
        <v>1000</v>
      </c>
      <c r="F878" s="96">
        <f t="shared" si="628"/>
        <v>237873.01355108738</v>
      </c>
      <c r="G878" s="72">
        <f t="shared" si="629"/>
        <v>0.13687594645654169</v>
      </c>
      <c r="H878" s="21">
        <v>100</v>
      </c>
      <c r="I878" s="72">
        <f t="shared" si="636"/>
        <v>0</v>
      </c>
      <c r="J878" s="22">
        <v>5000</v>
      </c>
      <c r="K878" s="96">
        <f t="shared" si="630"/>
        <v>500000</v>
      </c>
      <c r="L878" s="72">
        <f t="shared" si="631"/>
        <v>0.28770801784781946</v>
      </c>
      <c r="M878" s="21">
        <v>100</v>
      </c>
      <c r="N878" s="72">
        <f t="shared" si="637"/>
        <v>0</v>
      </c>
      <c r="O878" s="22">
        <v>10000</v>
      </c>
      <c r="P878" s="96">
        <f t="shared" si="632"/>
        <v>1000000</v>
      </c>
      <c r="Q878" s="72">
        <f t="shared" si="633"/>
        <v>0.57541603569563893</v>
      </c>
      <c r="R878" s="120">
        <f t="shared" si="634"/>
        <v>1737873.0135510874</v>
      </c>
      <c r="S878" s="99">
        <f t="shared" si="627"/>
        <v>1</v>
      </c>
      <c r="V878" s="116" t="s">
        <v>993</v>
      </c>
      <c r="W878" s="116"/>
      <c r="X878" s="72">
        <f t="shared" si="606"/>
        <v>0.14910777229464045</v>
      </c>
      <c r="Y878" s="71">
        <f t="shared" si="607"/>
        <v>1491.1709153040886</v>
      </c>
      <c r="Z878" s="72">
        <f t="shared" si="608"/>
        <v>0.31248046997062684</v>
      </c>
      <c r="AA878" s="71">
        <f t="shared" si="609"/>
        <v>3125</v>
      </c>
      <c r="AB878" s="72">
        <f t="shared" si="610"/>
        <v>0.62496093994125368</v>
      </c>
      <c r="AC878" s="71">
        <f t="shared" si="611"/>
        <v>6250</v>
      </c>
      <c r="AD878" s="71">
        <f t="shared" si="612"/>
        <v>10866.170915304088</v>
      </c>
      <c r="AE878" s="72">
        <f t="shared" si="613"/>
        <v>1.371122817112265E-4</v>
      </c>
      <c r="AG878" s="116" t="s">
        <v>1885</v>
      </c>
      <c r="AH878" s="116"/>
      <c r="AI878" s="82">
        <f t="shared" si="594"/>
        <v>0.14910777229464045</v>
      </c>
      <c r="AJ878" s="71">
        <f t="shared" si="595"/>
        <v>1491.1709153040886</v>
      </c>
      <c r="AK878" s="117">
        <f t="shared" si="596"/>
        <v>0.31248046997062684</v>
      </c>
      <c r="AL878" s="118">
        <f t="shared" si="597"/>
        <v>3125</v>
      </c>
      <c r="AM878" s="82">
        <f t="shared" si="598"/>
        <v>0.62496093994125368</v>
      </c>
      <c r="AN878" s="71">
        <f t="shared" si="599"/>
        <v>6250</v>
      </c>
      <c r="AO878" s="71">
        <f t="shared" si="600"/>
        <v>10866.170915304088</v>
      </c>
      <c r="AP878" s="72">
        <f t="shared" si="614"/>
        <v>1.3711228171131573E-4</v>
      </c>
      <c r="AR878" s="116" t="s">
        <v>993</v>
      </c>
      <c r="AS878" s="116"/>
      <c r="AT878" s="25">
        <f t="shared" si="622"/>
        <v>0.73189641597551469</v>
      </c>
      <c r="AU878" s="48">
        <f t="shared" si="601"/>
        <v>7952.9115482884399</v>
      </c>
      <c r="AV878" s="25">
        <f t="shared" si="623"/>
        <v>0.30676246115718769</v>
      </c>
      <c r="AW878" s="48">
        <f t="shared" si="602"/>
        <v>3333.333333333333</v>
      </c>
      <c r="AX878" s="25">
        <f t="shared" si="624"/>
        <v>0.30676246115718769</v>
      </c>
      <c r="AY878" s="48">
        <f t="shared" si="603"/>
        <v>3333.333333333333</v>
      </c>
      <c r="AZ878" s="48">
        <f t="shared" si="604"/>
        <v>14619.578214955105</v>
      </c>
      <c r="BA878" s="25">
        <f t="shared" si="625"/>
        <v>5.4374254038911762E-4</v>
      </c>
      <c r="BC878" s="116" t="s">
        <v>1885</v>
      </c>
      <c r="BD878" s="116"/>
      <c r="BE878" s="56">
        <f t="shared" si="615"/>
        <v>0.33333333333333331</v>
      </c>
      <c r="BF878" s="48">
        <f t="shared" si="616"/>
        <v>4873.1927383183684</v>
      </c>
      <c r="BG878" s="56">
        <f t="shared" si="617"/>
        <v>0.33333333333333331</v>
      </c>
      <c r="BH878" s="48">
        <f t="shared" si="618"/>
        <v>3334.4444444444439</v>
      </c>
      <c r="BI878" s="56">
        <f t="shared" si="619"/>
        <v>0.33333333333333331</v>
      </c>
      <c r="BJ878" s="48">
        <f t="shared" si="620"/>
        <v>3334.4444444444439</v>
      </c>
      <c r="BK878" s="48">
        <f t="shared" si="605"/>
        <v>14619.578214955105</v>
      </c>
      <c r="BL878" s="51">
        <f t="shared" si="621"/>
        <v>5.4374254038913605E-4</v>
      </c>
    </row>
    <row r="879" spans="2:64" x14ac:dyDescent="0.2">
      <c r="B879" s="94">
        <v>44790</v>
      </c>
      <c r="C879" s="120">
        <f t="shared" si="626"/>
        <v>238.11088656463846</v>
      </c>
      <c r="D879" s="72">
        <f t="shared" si="635"/>
        <v>9.9999999999997183E-4</v>
      </c>
      <c r="E879" s="22">
        <v>1000</v>
      </c>
      <c r="F879" s="96">
        <f t="shared" si="628"/>
        <v>238110.88656463847</v>
      </c>
      <c r="G879" s="72">
        <f t="shared" si="629"/>
        <v>0.13699407120984244</v>
      </c>
      <c r="H879" s="21">
        <v>100</v>
      </c>
      <c r="I879" s="72">
        <f t="shared" si="636"/>
        <v>0</v>
      </c>
      <c r="J879" s="22">
        <v>5000</v>
      </c>
      <c r="K879" s="96">
        <f t="shared" si="630"/>
        <v>500000</v>
      </c>
      <c r="L879" s="72">
        <f t="shared" si="631"/>
        <v>0.28766864293005251</v>
      </c>
      <c r="M879" s="21">
        <v>100</v>
      </c>
      <c r="N879" s="72">
        <f t="shared" si="637"/>
        <v>0</v>
      </c>
      <c r="O879" s="22">
        <v>10000</v>
      </c>
      <c r="P879" s="96">
        <f t="shared" si="632"/>
        <v>1000000</v>
      </c>
      <c r="Q879" s="72">
        <f t="shared" si="633"/>
        <v>0.57533728586010502</v>
      </c>
      <c r="R879" s="120">
        <f t="shared" si="634"/>
        <v>1738110.8865646385</v>
      </c>
      <c r="S879" s="99">
        <f t="shared" si="627"/>
        <v>1</v>
      </c>
      <c r="V879" s="116" t="s">
        <v>994</v>
      </c>
      <c r="W879" s="116"/>
      <c r="X879" s="72">
        <f t="shared" si="606"/>
        <v>0.1492568800669351</v>
      </c>
      <c r="Y879" s="71">
        <f t="shared" si="607"/>
        <v>1492.6620862193929</v>
      </c>
      <c r="Z879" s="72">
        <f t="shared" si="608"/>
        <v>0.31248046997062684</v>
      </c>
      <c r="AA879" s="71">
        <f t="shared" si="609"/>
        <v>3125</v>
      </c>
      <c r="AB879" s="72">
        <f t="shared" si="610"/>
        <v>0.62496093994125368</v>
      </c>
      <c r="AC879" s="71">
        <f t="shared" si="611"/>
        <v>6250</v>
      </c>
      <c r="AD879" s="71">
        <f t="shared" si="612"/>
        <v>10867.662086219392</v>
      </c>
      <c r="AE879" s="72">
        <f t="shared" si="613"/>
        <v>1.3723057799539063E-4</v>
      </c>
      <c r="AG879" s="116" t="s">
        <v>1886</v>
      </c>
      <c r="AH879" s="116"/>
      <c r="AI879" s="82">
        <f t="shared" si="594"/>
        <v>0.1492568800669351</v>
      </c>
      <c r="AJ879" s="71">
        <f t="shared" si="595"/>
        <v>1492.6620862193929</v>
      </c>
      <c r="AK879" s="117">
        <f t="shared" si="596"/>
        <v>0.31248046997062684</v>
      </c>
      <c r="AL879" s="118">
        <f t="shared" si="597"/>
        <v>3125</v>
      </c>
      <c r="AM879" s="82">
        <f t="shared" si="598"/>
        <v>0.62496093994125368</v>
      </c>
      <c r="AN879" s="71">
        <f t="shared" si="599"/>
        <v>6250</v>
      </c>
      <c r="AO879" s="71">
        <f t="shared" si="600"/>
        <v>10867.662086219392</v>
      </c>
      <c r="AP879" s="72">
        <f t="shared" si="614"/>
        <v>1.3723057799541749E-4</v>
      </c>
      <c r="AR879" s="116" t="s">
        <v>994</v>
      </c>
      <c r="AS879" s="116"/>
      <c r="AT879" s="25">
        <f t="shared" si="622"/>
        <v>0.73252778717985789</v>
      </c>
      <c r="AU879" s="48">
        <f t="shared" si="601"/>
        <v>7960.8644598367291</v>
      </c>
      <c r="AV879" s="25">
        <f t="shared" si="623"/>
        <v>0.30672036974356481</v>
      </c>
      <c r="AW879" s="48">
        <f t="shared" si="602"/>
        <v>3333.333333333333</v>
      </c>
      <c r="AX879" s="25">
        <f t="shared" si="624"/>
        <v>0.30672036974356481</v>
      </c>
      <c r="AY879" s="48">
        <f t="shared" si="603"/>
        <v>3333.333333333333</v>
      </c>
      <c r="AZ879" s="48">
        <f t="shared" si="604"/>
        <v>14627.531126503396</v>
      </c>
      <c r="BA879" s="25">
        <f t="shared" si="625"/>
        <v>5.4399049215767242E-4</v>
      </c>
      <c r="BC879" s="116" t="s">
        <v>1886</v>
      </c>
      <c r="BD879" s="116"/>
      <c r="BE879" s="56">
        <f t="shared" si="615"/>
        <v>0.33333333333333331</v>
      </c>
      <c r="BF879" s="48">
        <f t="shared" si="616"/>
        <v>4875.8437088344654</v>
      </c>
      <c r="BG879" s="56">
        <f t="shared" si="617"/>
        <v>0.33333333333333331</v>
      </c>
      <c r="BH879" s="48">
        <f t="shared" si="618"/>
        <v>3334.4444444444439</v>
      </c>
      <c r="BI879" s="56">
        <f t="shared" si="619"/>
        <v>0.33333333333333331</v>
      </c>
      <c r="BJ879" s="48">
        <f t="shared" si="620"/>
        <v>3334.4444444444439</v>
      </c>
      <c r="BK879" s="48">
        <f t="shared" si="605"/>
        <v>14627.531126503396</v>
      </c>
      <c r="BL879" s="51">
        <f t="shared" si="621"/>
        <v>5.4399049215758666E-4</v>
      </c>
    </row>
    <row r="880" spans="2:64" x14ac:dyDescent="0.2">
      <c r="B880" s="94">
        <v>44791</v>
      </c>
      <c r="C880" s="120">
        <f t="shared" si="626"/>
        <v>238.3489974512031</v>
      </c>
      <c r="D880" s="72">
        <f t="shared" si="635"/>
        <v>1.0000000000000111E-3</v>
      </c>
      <c r="E880" s="22">
        <v>1000</v>
      </c>
      <c r="F880" s="96">
        <f t="shared" si="628"/>
        <v>238348.99745120312</v>
      </c>
      <c r="G880" s="72">
        <f t="shared" si="629"/>
        <v>0.13711228171136777</v>
      </c>
      <c r="H880" s="21">
        <v>100</v>
      </c>
      <c r="I880" s="72">
        <f t="shared" si="636"/>
        <v>0</v>
      </c>
      <c r="J880" s="22">
        <v>5000</v>
      </c>
      <c r="K880" s="96">
        <f t="shared" si="630"/>
        <v>500000</v>
      </c>
      <c r="L880" s="72">
        <f t="shared" si="631"/>
        <v>0.28762923942954405</v>
      </c>
      <c r="M880" s="21">
        <v>100</v>
      </c>
      <c r="N880" s="72">
        <f t="shared" si="637"/>
        <v>0</v>
      </c>
      <c r="O880" s="22">
        <v>10000</v>
      </c>
      <c r="P880" s="96">
        <f t="shared" si="632"/>
        <v>1000000</v>
      </c>
      <c r="Q880" s="72">
        <f t="shared" si="633"/>
        <v>0.5752584788590881</v>
      </c>
      <c r="R880" s="120">
        <f t="shared" si="634"/>
        <v>1738348.9974512032</v>
      </c>
      <c r="S880" s="99">
        <f t="shared" si="627"/>
        <v>0.99999999999999989</v>
      </c>
      <c r="V880" s="116" t="s">
        <v>995</v>
      </c>
      <c r="W880" s="116"/>
      <c r="X880" s="72">
        <f t="shared" si="606"/>
        <v>0.14940613694700206</v>
      </c>
      <c r="Y880" s="71">
        <f t="shared" si="607"/>
        <v>1494.1547483056124</v>
      </c>
      <c r="Z880" s="72">
        <f t="shared" si="608"/>
        <v>0.31248046997062684</v>
      </c>
      <c r="AA880" s="71">
        <f t="shared" si="609"/>
        <v>3125</v>
      </c>
      <c r="AB880" s="72">
        <f t="shared" si="610"/>
        <v>0.62496093994125368</v>
      </c>
      <c r="AC880" s="71">
        <f t="shared" si="611"/>
        <v>6250</v>
      </c>
      <c r="AD880" s="71">
        <f t="shared" si="612"/>
        <v>10869.154748305613</v>
      </c>
      <c r="AE880" s="72">
        <f t="shared" si="613"/>
        <v>1.3734896009634067E-4</v>
      </c>
      <c r="AG880" s="116" t="s">
        <v>1887</v>
      </c>
      <c r="AH880" s="116"/>
      <c r="AI880" s="82">
        <f t="shared" si="594"/>
        <v>0.14940613694700206</v>
      </c>
      <c r="AJ880" s="71">
        <f t="shared" si="595"/>
        <v>1494.1547483056124</v>
      </c>
      <c r="AK880" s="117">
        <f t="shared" si="596"/>
        <v>0.31248046997062684</v>
      </c>
      <c r="AL880" s="118">
        <f t="shared" si="597"/>
        <v>3125</v>
      </c>
      <c r="AM880" s="82">
        <f t="shared" si="598"/>
        <v>0.62496093994125368</v>
      </c>
      <c r="AN880" s="71">
        <f t="shared" si="599"/>
        <v>6250</v>
      </c>
      <c r="AO880" s="71">
        <f t="shared" si="600"/>
        <v>10869.154748305613</v>
      </c>
      <c r="AP880" s="72">
        <f t="shared" si="614"/>
        <v>1.3734896009642839E-4</v>
      </c>
      <c r="AR880" s="116" t="s">
        <v>995</v>
      </c>
      <c r="AS880" s="116"/>
      <c r="AT880" s="25">
        <f t="shared" si="622"/>
        <v>0.73315961625616033</v>
      </c>
      <c r="AU880" s="48">
        <f t="shared" si="601"/>
        <v>7968.8253242965666</v>
      </c>
      <c r="AV880" s="25">
        <f t="shared" si="623"/>
        <v>0.30667824780514463</v>
      </c>
      <c r="AW880" s="48">
        <f t="shared" si="602"/>
        <v>3333.333333333333</v>
      </c>
      <c r="AX880" s="25">
        <f t="shared" si="624"/>
        <v>0.30667824780514463</v>
      </c>
      <c r="AY880" s="48">
        <f t="shared" si="603"/>
        <v>3333.333333333333</v>
      </c>
      <c r="AZ880" s="48">
        <f t="shared" si="604"/>
        <v>14635.491990963234</v>
      </c>
      <c r="BA880" s="25">
        <f t="shared" si="625"/>
        <v>5.4423842212260277E-4</v>
      </c>
      <c r="BC880" s="116" t="s">
        <v>1887</v>
      </c>
      <c r="BD880" s="116"/>
      <c r="BE880" s="56">
        <f t="shared" si="615"/>
        <v>0.33333333333333331</v>
      </c>
      <c r="BF880" s="48">
        <f t="shared" si="616"/>
        <v>4878.4973303210772</v>
      </c>
      <c r="BG880" s="56">
        <f t="shared" si="617"/>
        <v>0.33333333333333331</v>
      </c>
      <c r="BH880" s="48">
        <f t="shared" si="618"/>
        <v>3334.4444444444439</v>
      </c>
      <c r="BI880" s="56">
        <f t="shared" si="619"/>
        <v>0.33333333333333331</v>
      </c>
      <c r="BJ880" s="48">
        <f t="shared" si="620"/>
        <v>3334.4444444444439</v>
      </c>
      <c r="BK880" s="48">
        <f t="shared" si="605"/>
        <v>14635.491990963234</v>
      </c>
      <c r="BL880" s="51">
        <f t="shared" si="621"/>
        <v>5.4423842212258933E-4</v>
      </c>
    </row>
    <row r="881" spans="2:64" x14ac:dyDescent="0.2">
      <c r="B881" s="94">
        <v>44792</v>
      </c>
      <c r="C881" s="120">
        <f t="shared" si="626"/>
        <v>238.5873464486543</v>
      </c>
      <c r="D881" s="72">
        <f t="shared" si="635"/>
        <v>9.9999999999997617E-4</v>
      </c>
      <c r="E881" s="22">
        <v>1000</v>
      </c>
      <c r="F881" s="96">
        <f t="shared" si="628"/>
        <v>238587.34644865431</v>
      </c>
      <c r="G881" s="72">
        <f t="shared" si="629"/>
        <v>0.13723057799540964</v>
      </c>
      <c r="H881" s="21">
        <v>100</v>
      </c>
      <c r="I881" s="72">
        <f t="shared" si="636"/>
        <v>0</v>
      </c>
      <c r="J881" s="22">
        <v>5000</v>
      </c>
      <c r="K881" s="96">
        <f t="shared" si="630"/>
        <v>500000</v>
      </c>
      <c r="L881" s="72">
        <f t="shared" si="631"/>
        <v>0.28758980733486345</v>
      </c>
      <c r="M881" s="21">
        <v>100</v>
      </c>
      <c r="N881" s="72">
        <f t="shared" si="637"/>
        <v>0</v>
      </c>
      <c r="O881" s="22">
        <v>10000</v>
      </c>
      <c r="P881" s="96">
        <f t="shared" si="632"/>
        <v>1000000</v>
      </c>
      <c r="Q881" s="72">
        <f t="shared" si="633"/>
        <v>0.57517961466972689</v>
      </c>
      <c r="R881" s="120">
        <f t="shared" si="634"/>
        <v>1738587.3464486543</v>
      </c>
      <c r="S881" s="99">
        <f t="shared" si="627"/>
        <v>1</v>
      </c>
      <c r="V881" s="116" t="s">
        <v>996</v>
      </c>
      <c r="W881" s="116"/>
      <c r="X881" s="72">
        <f t="shared" si="606"/>
        <v>0.14955554308394908</v>
      </c>
      <c r="Y881" s="71">
        <f t="shared" si="607"/>
        <v>1495.6489030539183</v>
      </c>
      <c r="Z881" s="72">
        <f t="shared" si="608"/>
        <v>0.31248046997062684</v>
      </c>
      <c r="AA881" s="71">
        <f t="shared" si="609"/>
        <v>3125</v>
      </c>
      <c r="AB881" s="72">
        <f t="shared" si="610"/>
        <v>0.62496093994125368</v>
      </c>
      <c r="AC881" s="71">
        <f t="shared" si="611"/>
        <v>6250</v>
      </c>
      <c r="AD881" s="71">
        <f t="shared" si="612"/>
        <v>10870.648903053918</v>
      </c>
      <c r="AE881" s="72">
        <f t="shared" si="613"/>
        <v>1.3746742804796844E-4</v>
      </c>
      <c r="AG881" s="116" t="s">
        <v>1888</v>
      </c>
      <c r="AH881" s="116"/>
      <c r="AI881" s="82">
        <f t="shared" si="594"/>
        <v>0.14955554308394908</v>
      </c>
      <c r="AJ881" s="71">
        <f t="shared" si="595"/>
        <v>1495.6489030539183</v>
      </c>
      <c r="AK881" s="117">
        <f t="shared" si="596"/>
        <v>0.31248046997062684</v>
      </c>
      <c r="AL881" s="118">
        <f t="shared" si="597"/>
        <v>3125</v>
      </c>
      <c r="AM881" s="82">
        <f t="shared" si="598"/>
        <v>0.62496093994125368</v>
      </c>
      <c r="AN881" s="71">
        <f t="shared" si="599"/>
        <v>6250</v>
      </c>
      <c r="AO881" s="71">
        <f t="shared" si="600"/>
        <v>10870.648903053918</v>
      </c>
      <c r="AP881" s="72">
        <f t="shared" si="614"/>
        <v>1.3746742804787715E-4</v>
      </c>
      <c r="AR881" s="116" t="s">
        <v>996</v>
      </c>
      <c r="AS881" s="116"/>
      <c r="AT881" s="25">
        <f t="shared" si="622"/>
        <v>0.73379190338673561</v>
      </c>
      <c r="AU881" s="48">
        <f t="shared" si="601"/>
        <v>7976.7941496208641</v>
      </c>
      <c r="AV881" s="25">
        <f t="shared" si="623"/>
        <v>0.30663609532977298</v>
      </c>
      <c r="AW881" s="48">
        <f t="shared" si="602"/>
        <v>3333.333333333333</v>
      </c>
      <c r="AX881" s="25">
        <f t="shared" si="624"/>
        <v>0.30663609532977298</v>
      </c>
      <c r="AY881" s="48">
        <f t="shared" si="603"/>
        <v>3333.333333333333</v>
      </c>
      <c r="AZ881" s="48">
        <f t="shared" si="604"/>
        <v>14643.46081628753</v>
      </c>
      <c r="BA881" s="25">
        <f t="shared" si="625"/>
        <v>5.4448633016348385E-4</v>
      </c>
      <c r="BC881" s="116" t="s">
        <v>1888</v>
      </c>
      <c r="BD881" s="116"/>
      <c r="BE881" s="56">
        <f t="shared" si="615"/>
        <v>0.33333333333333331</v>
      </c>
      <c r="BF881" s="48">
        <f t="shared" si="616"/>
        <v>4881.1536054291764</v>
      </c>
      <c r="BG881" s="56">
        <f t="shared" si="617"/>
        <v>0.33333333333333331</v>
      </c>
      <c r="BH881" s="48">
        <f t="shared" si="618"/>
        <v>3334.4444444444439</v>
      </c>
      <c r="BI881" s="56">
        <f t="shared" si="619"/>
        <v>0.33333333333333331</v>
      </c>
      <c r="BJ881" s="48">
        <f t="shared" si="620"/>
        <v>3334.4444444444439</v>
      </c>
      <c r="BK881" s="48">
        <f t="shared" si="605"/>
        <v>14643.46081628753</v>
      </c>
      <c r="BL881" s="51">
        <f t="shared" si="621"/>
        <v>5.4448633016357384E-4</v>
      </c>
    </row>
    <row r="882" spans="2:64" x14ac:dyDescent="0.2">
      <c r="B882" s="94">
        <v>44793</v>
      </c>
      <c r="C882" s="120">
        <f t="shared" si="626"/>
        <v>238.82593379510297</v>
      </c>
      <c r="D882" s="72">
        <f t="shared" si="635"/>
        <v>1.0000000000000568E-3</v>
      </c>
      <c r="E882" s="22">
        <v>1000</v>
      </c>
      <c r="F882" s="96">
        <f t="shared" si="628"/>
        <v>238825.93379510296</v>
      </c>
      <c r="G882" s="72">
        <f t="shared" si="629"/>
        <v>0.13734896009622397</v>
      </c>
      <c r="H882" s="21">
        <v>100</v>
      </c>
      <c r="I882" s="72">
        <f t="shared" si="636"/>
        <v>0</v>
      </c>
      <c r="J882" s="22">
        <v>5000</v>
      </c>
      <c r="K882" s="96">
        <f t="shared" si="630"/>
        <v>500000</v>
      </c>
      <c r="L882" s="72">
        <f t="shared" si="631"/>
        <v>0.287550346634592</v>
      </c>
      <c r="M882" s="21">
        <v>100</v>
      </c>
      <c r="N882" s="72">
        <f t="shared" si="637"/>
        <v>0</v>
      </c>
      <c r="O882" s="22">
        <v>10000</v>
      </c>
      <c r="P882" s="96">
        <f t="shared" si="632"/>
        <v>1000000</v>
      </c>
      <c r="Q882" s="72">
        <f t="shared" si="633"/>
        <v>0.575100693269184</v>
      </c>
      <c r="R882" s="120">
        <f t="shared" si="634"/>
        <v>1738825.9337951029</v>
      </c>
      <c r="S882" s="99">
        <f t="shared" si="627"/>
        <v>1</v>
      </c>
      <c r="V882" s="116" t="s">
        <v>997</v>
      </c>
      <c r="W882" s="116"/>
      <c r="X882" s="72">
        <f t="shared" si="606"/>
        <v>0.14970509862703302</v>
      </c>
      <c r="Y882" s="71">
        <f t="shared" si="607"/>
        <v>1497.144551956972</v>
      </c>
      <c r="Z882" s="72">
        <f t="shared" si="608"/>
        <v>0.31248046997062684</v>
      </c>
      <c r="AA882" s="71">
        <f t="shared" si="609"/>
        <v>3125</v>
      </c>
      <c r="AB882" s="72">
        <f t="shared" si="610"/>
        <v>0.62496093994125368</v>
      </c>
      <c r="AC882" s="71">
        <f t="shared" si="611"/>
        <v>6250</v>
      </c>
      <c r="AD882" s="71">
        <f t="shared" si="612"/>
        <v>10872.144551956972</v>
      </c>
      <c r="AE882" s="72">
        <f t="shared" si="613"/>
        <v>1.3758598188499656E-4</v>
      </c>
      <c r="AG882" s="116" t="s">
        <v>1889</v>
      </c>
      <c r="AH882" s="116"/>
      <c r="AI882" s="82">
        <f t="shared" si="594"/>
        <v>0.14970509862703302</v>
      </c>
      <c r="AJ882" s="71">
        <f t="shared" si="595"/>
        <v>1497.144551956972</v>
      </c>
      <c r="AK882" s="117">
        <f t="shared" si="596"/>
        <v>0.31248046997062684</v>
      </c>
      <c r="AL882" s="118">
        <f t="shared" si="597"/>
        <v>3125</v>
      </c>
      <c r="AM882" s="82">
        <f t="shared" si="598"/>
        <v>0.62496093994125368</v>
      </c>
      <c r="AN882" s="71">
        <f t="shared" si="599"/>
        <v>6250</v>
      </c>
      <c r="AO882" s="71">
        <f t="shared" si="600"/>
        <v>10872.144551956972</v>
      </c>
      <c r="AP882" s="72">
        <f t="shared" si="614"/>
        <v>1.3758598188506888E-4</v>
      </c>
      <c r="AR882" s="116" t="s">
        <v>997</v>
      </c>
      <c r="AS882" s="116"/>
      <c r="AT882" s="25">
        <f t="shared" si="622"/>
        <v>0.73442464875370295</v>
      </c>
      <c r="AU882" s="48">
        <f t="shared" si="601"/>
        <v>7984.7709437704843</v>
      </c>
      <c r="AV882" s="25">
        <f t="shared" si="623"/>
        <v>0.30659391230530847</v>
      </c>
      <c r="AW882" s="48">
        <f t="shared" si="602"/>
        <v>3333.333333333333</v>
      </c>
      <c r="AX882" s="25">
        <f t="shared" si="624"/>
        <v>0.30659391230530847</v>
      </c>
      <c r="AY882" s="48">
        <f t="shared" si="603"/>
        <v>3333.333333333333</v>
      </c>
      <c r="AZ882" s="48">
        <f t="shared" si="604"/>
        <v>14651.437610437151</v>
      </c>
      <c r="BA882" s="25">
        <f t="shared" si="625"/>
        <v>5.4473421615938993E-4</v>
      </c>
      <c r="BC882" s="116" t="s">
        <v>1889</v>
      </c>
      <c r="BD882" s="116"/>
      <c r="BE882" s="56">
        <f t="shared" si="615"/>
        <v>0.33333333333333331</v>
      </c>
      <c r="BF882" s="48">
        <f t="shared" si="616"/>
        <v>4883.8125368123838</v>
      </c>
      <c r="BG882" s="56">
        <f t="shared" si="617"/>
        <v>0.33333333333333331</v>
      </c>
      <c r="BH882" s="48">
        <f t="shared" si="618"/>
        <v>3334.4444444444439</v>
      </c>
      <c r="BI882" s="56">
        <f t="shared" si="619"/>
        <v>0.33333333333333331</v>
      </c>
      <c r="BJ882" s="48">
        <f t="shared" si="620"/>
        <v>3334.4444444444439</v>
      </c>
      <c r="BK882" s="48">
        <f t="shared" si="605"/>
        <v>14651.437610437151</v>
      </c>
      <c r="BL882" s="51">
        <f t="shared" si="621"/>
        <v>5.4473421615930384E-4</v>
      </c>
    </row>
    <row r="883" spans="2:64" x14ac:dyDescent="0.2">
      <c r="B883" s="94">
        <v>44794</v>
      </c>
      <c r="C883" s="120">
        <f t="shared" si="626"/>
        <v>239.06475972889808</v>
      </c>
      <c r="D883" s="72">
        <f t="shared" si="635"/>
        <v>1.0000000000000406E-3</v>
      </c>
      <c r="E883" s="22">
        <v>1000</v>
      </c>
      <c r="F883" s="96">
        <f t="shared" si="628"/>
        <v>239064.75972889809</v>
      </c>
      <c r="G883" s="72">
        <f t="shared" si="629"/>
        <v>0.13746742804803069</v>
      </c>
      <c r="H883" s="21">
        <v>100</v>
      </c>
      <c r="I883" s="72">
        <f t="shared" si="636"/>
        <v>0</v>
      </c>
      <c r="J883" s="22">
        <v>5000</v>
      </c>
      <c r="K883" s="96">
        <f t="shared" si="630"/>
        <v>500000</v>
      </c>
      <c r="L883" s="72">
        <f t="shared" si="631"/>
        <v>0.28751085731732312</v>
      </c>
      <c r="M883" s="21">
        <v>100</v>
      </c>
      <c r="N883" s="72">
        <f t="shared" si="637"/>
        <v>0</v>
      </c>
      <c r="O883" s="22">
        <v>10000</v>
      </c>
      <c r="P883" s="96">
        <f t="shared" si="632"/>
        <v>1000000</v>
      </c>
      <c r="Q883" s="72">
        <f t="shared" si="633"/>
        <v>0.57502171463464624</v>
      </c>
      <c r="R883" s="120">
        <f t="shared" si="634"/>
        <v>1739064.7597288981</v>
      </c>
      <c r="S883" s="99">
        <f t="shared" si="627"/>
        <v>1</v>
      </c>
      <c r="V883" s="116" t="s">
        <v>998</v>
      </c>
      <c r="W883" s="116"/>
      <c r="X883" s="72">
        <f t="shared" si="606"/>
        <v>0.14985480372566004</v>
      </c>
      <c r="Y883" s="71">
        <f t="shared" si="607"/>
        <v>1498.6416965089288</v>
      </c>
      <c r="Z883" s="72">
        <f t="shared" si="608"/>
        <v>0.31248046997062684</v>
      </c>
      <c r="AA883" s="71">
        <f t="shared" si="609"/>
        <v>3125</v>
      </c>
      <c r="AB883" s="72">
        <f t="shared" si="610"/>
        <v>0.62496093994125368</v>
      </c>
      <c r="AC883" s="71">
        <f t="shared" si="611"/>
        <v>6250</v>
      </c>
      <c r="AD883" s="71">
        <f t="shared" si="612"/>
        <v>10873.641696508928</v>
      </c>
      <c r="AE883" s="72">
        <f t="shared" si="613"/>
        <v>1.3770462164130478E-4</v>
      </c>
      <c r="AG883" s="116" t="s">
        <v>1890</v>
      </c>
      <c r="AH883" s="116"/>
      <c r="AI883" s="82">
        <f t="shared" si="594"/>
        <v>0.14985480372566004</v>
      </c>
      <c r="AJ883" s="71">
        <f t="shared" si="595"/>
        <v>1498.6416965089288</v>
      </c>
      <c r="AK883" s="117">
        <f t="shared" si="596"/>
        <v>0.31248046997062684</v>
      </c>
      <c r="AL883" s="118">
        <f t="shared" si="597"/>
        <v>3125</v>
      </c>
      <c r="AM883" s="82">
        <f t="shared" si="598"/>
        <v>0.62496093994125368</v>
      </c>
      <c r="AN883" s="71">
        <f t="shared" si="599"/>
        <v>6250</v>
      </c>
      <c r="AO883" s="71">
        <f t="shared" si="600"/>
        <v>10873.641696508928</v>
      </c>
      <c r="AP883" s="72">
        <f t="shared" si="614"/>
        <v>1.3770462164131025E-4</v>
      </c>
      <c r="AR883" s="116" t="s">
        <v>998</v>
      </c>
      <c r="AS883" s="116"/>
      <c r="AT883" s="25">
        <f t="shared" si="622"/>
        <v>0.73505785253898825</v>
      </c>
      <c r="AU883" s="48">
        <f t="shared" si="601"/>
        <v>7992.7557147142543</v>
      </c>
      <c r="AV883" s="25">
        <f t="shared" si="623"/>
        <v>0.30655169871962279</v>
      </c>
      <c r="AW883" s="48">
        <f t="shared" si="602"/>
        <v>3333.333333333333</v>
      </c>
      <c r="AX883" s="25">
        <f t="shared" si="624"/>
        <v>0.30655169871962279</v>
      </c>
      <c r="AY883" s="48">
        <f t="shared" si="603"/>
        <v>3333.333333333333</v>
      </c>
      <c r="AZ883" s="48">
        <f t="shared" si="604"/>
        <v>14659.422381380919</v>
      </c>
      <c r="BA883" s="25">
        <f t="shared" si="625"/>
        <v>5.4498207998914428E-4</v>
      </c>
      <c r="BC883" s="116" t="s">
        <v>1890</v>
      </c>
      <c r="BD883" s="116"/>
      <c r="BE883" s="56">
        <f t="shared" si="615"/>
        <v>0.33333333333333331</v>
      </c>
      <c r="BF883" s="48">
        <f t="shared" si="616"/>
        <v>4886.4741271269722</v>
      </c>
      <c r="BG883" s="56">
        <f t="shared" si="617"/>
        <v>0.33333333333333331</v>
      </c>
      <c r="BH883" s="48">
        <f t="shared" si="618"/>
        <v>3334.4444444444439</v>
      </c>
      <c r="BI883" s="56">
        <f t="shared" si="619"/>
        <v>0.33333333333333331</v>
      </c>
      <c r="BJ883" s="48">
        <f t="shared" si="620"/>
        <v>3334.4444444444439</v>
      </c>
      <c r="BK883" s="48">
        <f t="shared" si="605"/>
        <v>14659.422381380919</v>
      </c>
      <c r="BL883" s="51">
        <f t="shared" si="621"/>
        <v>5.4498207998920911E-4</v>
      </c>
    </row>
    <row r="884" spans="2:64" x14ac:dyDescent="0.2">
      <c r="B884" s="94">
        <v>44795</v>
      </c>
      <c r="C884" s="120">
        <f t="shared" si="626"/>
        <v>239.30382448862699</v>
      </c>
      <c r="D884" s="72">
        <f t="shared" si="635"/>
        <v>1.0000000000000273E-3</v>
      </c>
      <c r="E884" s="22">
        <v>1000</v>
      </c>
      <c r="F884" s="96">
        <f t="shared" si="628"/>
        <v>239303.824488627</v>
      </c>
      <c r="G884" s="72">
        <f t="shared" si="629"/>
        <v>0.13758598188501353</v>
      </c>
      <c r="H884" s="21">
        <v>100</v>
      </c>
      <c r="I884" s="72">
        <f t="shared" si="636"/>
        <v>0</v>
      </c>
      <c r="J884" s="22">
        <v>5000</v>
      </c>
      <c r="K884" s="96">
        <f t="shared" si="630"/>
        <v>500000</v>
      </c>
      <c r="L884" s="72">
        <f t="shared" si="631"/>
        <v>0.28747133937166214</v>
      </c>
      <c r="M884" s="21">
        <v>100</v>
      </c>
      <c r="N884" s="72">
        <f t="shared" si="637"/>
        <v>0</v>
      </c>
      <c r="O884" s="22">
        <v>10000</v>
      </c>
      <c r="P884" s="96">
        <f t="shared" si="632"/>
        <v>1000000</v>
      </c>
      <c r="Q884" s="72">
        <f t="shared" si="633"/>
        <v>0.57494267874332428</v>
      </c>
      <c r="R884" s="120">
        <f t="shared" si="634"/>
        <v>1739303.824488627</v>
      </c>
      <c r="S884" s="99">
        <f t="shared" si="627"/>
        <v>1</v>
      </c>
      <c r="V884" s="116" t="s">
        <v>999</v>
      </c>
      <c r="W884" s="116"/>
      <c r="X884" s="72">
        <f t="shared" si="606"/>
        <v>0.15000465852938566</v>
      </c>
      <c r="Y884" s="71">
        <f t="shared" si="607"/>
        <v>1500.1403382054375</v>
      </c>
      <c r="Z884" s="72">
        <f t="shared" si="608"/>
        <v>0.31248046997062684</v>
      </c>
      <c r="AA884" s="71">
        <f t="shared" si="609"/>
        <v>3125</v>
      </c>
      <c r="AB884" s="72">
        <f t="shared" si="610"/>
        <v>0.62496093994125368</v>
      </c>
      <c r="AC884" s="71">
        <f t="shared" si="611"/>
        <v>6250</v>
      </c>
      <c r="AD884" s="71">
        <f t="shared" si="612"/>
        <v>10875.140338205438</v>
      </c>
      <c r="AE884" s="72">
        <f t="shared" si="613"/>
        <v>1.3782334735110114E-4</v>
      </c>
      <c r="AG884" s="116" t="s">
        <v>1891</v>
      </c>
      <c r="AH884" s="116"/>
      <c r="AI884" s="82">
        <f t="shared" si="594"/>
        <v>0.15000465852938566</v>
      </c>
      <c r="AJ884" s="71">
        <f t="shared" si="595"/>
        <v>1500.1403382054375</v>
      </c>
      <c r="AK884" s="117">
        <f t="shared" si="596"/>
        <v>0.31248046997062684</v>
      </c>
      <c r="AL884" s="118">
        <f t="shared" si="597"/>
        <v>3125</v>
      </c>
      <c r="AM884" s="82">
        <f t="shared" si="598"/>
        <v>0.62496093994125368</v>
      </c>
      <c r="AN884" s="71">
        <f t="shared" si="599"/>
        <v>6250</v>
      </c>
      <c r="AO884" s="71">
        <f t="shared" si="600"/>
        <v>10875.140338205438</v>
      </c>
      <c r="AP884" s="72">
        <f t="shared" si="614"/>
        <v>1.378233473510182E-4</v>
      </c>
      <c r="AR884" s="116" t="s">
        <v>999</v>
      </c>
      <c r="AS884" s="116"/>
      <c r="AT884" s="25">
        <f t="shared" si="622"/>
        <v>0.7356915149243225</v>
      </c>
      <c r="AU884" s="48">
        <f t="shared" si="601"/>
        <v>8000.7484704289673</v>
      </c>
      <c r="AV884" s="25">
        <f t="shared" si="623"/>
        <v>0.30650945456060047</v>
      </c>
      <c r="AW884" s="48">
        <f t="shared" si="602"/>
        <v>3333.333333333333</v>
      </c>
      <c r="AX884" s="25">
        <f t="shared" si="624"/>
        <v>0.30650945456060047</v>
      </c>
      <c r="AY884" s="48">
        <f t="shared" si="603"/>
        <v>3333.333333333333</v>
      </c>
      <c r="AZ884" s="48">
        <f t="shared" si="604"/>
        <v>14667.415137095632</v>
      </c>
      <c r="BA884" s="25">
        <f t="shared" si="625"/>
        <v>5.4522992153256081E-4</v>
      </c>
      <c r="BC884" s="116" t="s">
        <v>1891</v>
      </c>
      <c r="BD884" s="116"/>
      <c r="BE884" s="56">
        <f t="shared" si="615"/>
        <v>0.33333333333333331</v>
      </c>
      <c r="BF884" s="48">
        <f t="shared" si="616"/>
        <v>4889.1383790318769</v>
      </c>
      <c r="BG884" s="56">
        <f t="shared" si="617"/>
        <v>0.33333333333333331</v>
      </c>
      <c r="BH884" s="48">
        <f t="shared" si="618"/>
        <v>3334.4444444444439</v>
      </c>
      <c r="BI884" s="56">
        <f t="shared" si="619"/>
        <v>0.33333333333333331</v>
      </c>
      <c r="BJ884" s="48">
        <f t="shared" si="620"/>
        <v>3334.4444444444439</v>
      </c>
      <c r="BK884" s="48">
        <f t="shared" si="605"/>
        <v>14667.415137095632</v>
      </c>
      <c r="BL884" s="51">
        <f t="shared" si="621"/>
        <v>5.4522992153249739E-4</v>
      </c>
    </row>
    <row r="885" spans="2:64" x14ac:dyDescent="0.2">
      <c r="B885" s="94">
        <v>44796</v>
      </c>
      <c r="C885" s="120">
        <f t="shared" si="626"/>
        <v>239.5431283131156</v>
      </c>
      <c r="D885" s="72">
        <f t="shared" si="635"/>
        <v>9.9999999999995253E-4</v>
      </c>
      <c r="E885" s="22">
        <v>1000</v>
      </c>
      <c r="F885" s="96">
        <f t="shared" si="628"/>
        <v>239543.12831311559</v>
      </c>
      <c r="G885" s="72">
        <f t="shared" si="629"/>
        <v>0.13770462164131991</v>
      </c>
      <c r="H885" s="21">
        <v>100</v>
      </c>
      <c r="I885" s="72">
        <f t="shared" si="636"/>
        <v>0</v>
      </c>
      <c r="J885" s="22">
        <v>5000</v>
      </c>
      <c r="K885" s="96">
        <f t="shared" si="630"/>
        <v>500000</v>
      </c>
      <c r="L885" s="72">
        <f t="shared" si="631"/>
        <v>0.28743179278622671</v>
      </c>
      <c r="M885" s="21">
        <v>100</v>
      </c>
      <c r="N885" s="72">
        <f t="shared" si="637"/>
        <v>0</v>
      </c>
      <c r="O885" s="22">
        <v>10000</v>
      </c>
      <c r="P885" s="96">
        <f t="shared" si="632"/>
        <v>1000000</v>
      </c>
      <c r="Q885" s="72">
        <f t="shared" si="633"/>
        <v>0.57486358557245343</v>
      </c>
      <c r="R885" s="120">
        <f t="shared" si="634"/>
        <v>1739543.1283131156</v>
      </c>
      <c r="S885" s="99">
        <f t="shared" si="627"/>
        <v>1</v>
      </c>
      <c r="V885" s="116" t="s">
        <v>1000</v>
      </c>
      <c r="W885" s="116"/>
      <c r="X885" s="72">
        <f t="shared" si="606"/>
        <v>0.15015466318791507</v>
      </c>
      <c r="Y885" s="71">
        <f t="shared" si="607"/>
        <v>1501.6404785436432</v>
      </c>
      <c r="Z885" s="72">
        <f t="shared" si="608"/>
        <v>0.31248046997062684</v>
      </c>
      <c r="AA885" s="71">
        <f t="shared" si="609"/>
        <v>3125</v>
      </c>
      <c r="AB885" s="72">
        <f t="shared" si="610"/>
        <v>0.62496093994125368</v>
      </c>
      <c r="AC885" s="71">
        <f t="shared" si="611"/>
        <v>6250</v>
      </c>
      <c r="AD885" s="71">
        <f t="shared" si="612"/>
        <v>10876.640478543643</v>
      </c>
      <c r="AE885" s="72">
        <f t="shared" si="613"/>
        <v>1.3794215904825252E-4</v>
      </c>
      <c r="AG885" s="116" t="s">
        <v>1892</v>
      </c>
      <c r="AH885" s="116"/>
      <c r="AI885" s="82">
        <f t="shared" ref="AI885:AI948" si="638">X885</f>
        <v>0.15015466318791507</v>
      </c>
      <c r="AJ885" s="71">
        <f t="shared" ref="AJ885:AJ948" si="639">Y885</f>
        <v>1501.6404785436432</v>
      </c>
      <c r="AK885" s="117">
        <f t="shared" ref="AK885:AK948" si="640">Z885</f>
        <v>0.31248046997062684</v>
      </c>
      <c r="AL885" s="118">
        <f t="shared" ref="AL885:AL948" si="641">AA885</f>
        <v>3125</v>
      </c>
      <c r="AM885" s="82">
        <f t="shared" ref="AM885:AM948" si="642">AB885</f>
        <v>0.62496093994125368</v>
      </c>
      <c r="AN885" s="71">
        <f t="shared" ref="AN885:AN948" si="643">AC885</f>
        <v>6250</v>
      </c>
      <c r="AO885" s="71">
        <f t="shared" ref="AO885:AO948" si="644">AD885</f>
        <v>10876.640478543643</v>
      </c>
      <c r="AP885" s="72">
        <f t="shared" si="614"/>
        <v>1.3794215904816554E-4</v>
      </c>
      <c r="AR885" s="116" t="s">
        <v>1000</v>
      </c>
      <c r="AS885" s="116"/>
      <c r="AT885" s="25">
        <f t="shared" si="622"/>
        <v>0.73632563609124191</v>
      </c>
      <c r="AU885" s="48">
        <f t="shared" ref="AU885:AU948" si="645">AU884*(1+D888)</f>
        <v>8008.7492188993974</v>
      </c>
      <c r="AV885" s="25">
        <f t="shared" si="623"/>
        <v>0.30646717981613925</v>
      </c>
      <c r="AW885" s="48">
        <f t="shared" ref="AW885:AW948" si="646">AW884*(1+I888)</f>
        <v>3333.333333333333</v>
      </c>
      <c r="AX885" s="25">
        <f t="shared" si="624"/>
        <v>0.30646717981613925</v>
      </c>
      <c r="AY885" s="48">
        <f t="shared" ref="AY885:AY948" si="647">AY884*(1+N888)</f>
        <v>3333.333333333333</v>
      </c>
      <c r="AZ885" s="48">
        <f t="shared" ref="AZ885:AZ948" si="648">AU885+AW885+AY885</f>
        <v>14675.415885566064</v>
      </c>
      <c r="BA885" s="25">
        <f t="shared" si="625"/>
        <v>5.4547774066870448E-4</v>
      </c>
      <c r="BC885" s="116" t="s">
        <v>1892</v>
      </c>
      <c r="BD885" s="116"/>
      <c r="BE885" s="56">
        <f t="shared" si="615"/>
        <v>0.33333333333333331</v>
      </c>
      <c r="BF885" s="48">
        <f t="shared" si="616"/>
        <v>4891.8052951886875</v>
      </c>
      <c r="BG885" s="56">
        <f t="shared" si="617"/>
        <v>0.33333333333333331</v>
      </c>
      <c r="BH885" s="48">
        <f t="shared" si="618"/>
        <v>3334.4444444444439</v>
      </c>
      <c r="BI885" s="56">
        <f t="shared" si="619"/>
        <v>0.33333333333333331</v>
      </c>
      <c r="BJ885" s="48">
        <f t="shared" si="620"/>
        <v>3334.4444444444439</v>
      </c>
      <c r="BK885" s="48">
        <f t="shared" ref="BK885:BK948" si="649">AZ885</f>
        <v>14675.415885566064</v>
      </c>
      <c r="BL885" s="51">
        <f t="shared" si="621"/>
        <v>5.4547774066859844E-4</v>
      </c>
    </row>
    <row r="886" spans="2:64" x14ac:dyDescent="0.2">
      <c r="B886" s="94">
        <v>44797</v>
      </c>
      <c r="C886" s="120">
        <f t="shared" si="626"/>
        <v>239.7826714414287</v>
      </c>
      <c r="D886" s="72">
        <f t="shared" si="635"/>
        <v>9.9999999999994212E-4</v>
      </c>
      <c r="E886" s="22">
        <v>1000</v>
      </c>
      <c r="F886" s="96">
        <f t="shared" si="628"/>
        <v>239782.67144142871</v>
      </c>
      <c r="G886" s="72">
        <f t="shared" si="629"/>
        <v>0.13782334735106092</v>
      </c>
      <c r="H886" s="21">
        <v>100</v>
      </c>
      <c r="I886" s="72">
        <f t="shared" si="636"/>
        <v>0</v>
      </c>
      <c r="J886" s="22">
        <v>5000</v>
      </c>
      <c r="K886" s="96">
        <f t="shared" si="630"/>
        <v>500000</v>
      </c>
      <c r="L886" s="72">
        <f t="shared" si="631"/>
        <v>0.28739221754964633</v>
      </c>
      <c r="M886" s="21">
        <v>100</v>
      </c>
      <c r="N886" s="72">
        <f t="shared" si="637"/>
        <v>0</v>
      </c>
      <c r="O886" s="22">
        <v>10000</v>
      </c>
      <c r="P886" s="96">
        <f t="shared" si="632"/>
        <v>1000000</v>
      </c>
      <c r="Q886" s="72">
        <f t="shared" si="633"/>
        <v>0.57478443509929267</v>
      </c>
      <c r="R886" s="120">
        <f t="shared" si="634"/>
        <v>1739782.6714414288</v>
      </c>
      <c r="S886" s="99">
        <f t="shared" si="627"/>
        <v>0.99999999999999989</v>
      </c>
      <c r="V886" s="116" t="s">
        <v>1001</v>
      </c>
      <c r="W886" s="116"/>
      <c r="X886" s="72">
        <f t="shared" si="606"/>
        <v>0.15030481785110297</v>
      </c>
      <c r="Y886" s="71">
        <f t="shared" si="607"/>
        <v>1503.1421190221868</v>
      </c>
      <c r="Z886" s="72">
        <f t="shared" si="608"/>
        <v>0.31248046997062684</v>
      </c>
      <c r="AA886" s="71">
        <f t="shared" si="609"/>
        <v>3125</v>
      </c>
      <c r="AB886" s="72">
        <f t="shared" si="610"/>
        <v>0.62496093994125368</v>
      </c>
      <c r="AC886" s="71">
        <f t="shared" si="611"/>
        <v>6250</v>
      </c>
      <c r="AD886" s="71">
        <f t="shared" si="612"/>
        <v>10878.142119022186</v>
      </c>
      <c r="AE886" s="72">
        <f t="shared" si="613"/>
        <v>1.3806105676712074E-4</v>
      </c>
      <c r="AG886" s="116" t="s">
        <v>1893</v>
      </c>
      <c r="AH886" s="116"/>
      <c r="AI886" s="82">
        <f t="shared" si="638"/>
        <v>0.15030481785110297</v>
      </c>
      <c r="AJ886" s="71">
        <f t="shared" si="639"/>
        <v>1503.1421190221868</v>
      </c>
      <c r="AK886" s="117">
        <f t="shared" si="640"/>
        <v>0.31248046997062684</v>
      </c>
      <c r="AL886" s="118">
        <f t="shared" si="641"/>
        <v>3125</v>
      </c>
      <c r="AM886" s="82">
        <f t="shared" si="642"/>
        <v>0.62496093994125368</v>
      </c>
      <c r="AN886" s="71">
        <f t="shared" si="643"/>
        <v>6250</v>
      </c>
      <c r="AO886" s="71">
        <f t="shared" si="644"/>
        <v>10878.142119022186</v>
      </c>
      <c r="AP886" s="72">
        <f t="shared" si="614"/>
        <v>1.3806105676716918E-4</v>
      </c>
      <c r="AR886" s="116" t="s">
        <v>1001</v>
      </c>
      <c r="AS886" s="116"/>
      <c r="AT886" s="25">
        <f t="shared" si="622"/>
        <v>0.73696021622108632</v>
      </c>
      <c r="AU886" s="48">
        <f t="shared" si="645"/>
        <v>8016.757968118296</v>
      </c>
      <c r="AV886" s="25">
        <f t="shared" si="623"/>
        <v>0.30642487447414957</v>
      </c>
      <c r="AW886" s="48">
        <f t="shared" si="646"/>
        <v>3333.333333333333</v>
      </c>
      <c r="AX886" s="25">
        <f t="shared" si="624"/>
        <v>0.30642487447414957</v>
      </c>
      <c r="AY886" s="48">
        <f t="shared" si="647"/>
        <v>3333.333333333333</v>
      </c>
      <c r="AZ886" s="48">
        <f t="shared" si="648"/>
        <v>14683.424634784962</v>
      </c>
      <c r="BA886" s="25">
        <f t="shared" si="625"/>
        <v>5.4572553727589331E-4</v>
      </c>
      <c r="BC886" s="116" t="s">
        <v>1893</v>
      </c>
      <c r="BD886" s="116"/>
      <c r="BE886" s="56">
        <f t="shared" si="615"/>
        <v>0.33333333333333331</v>
      </c>
      <c r="BF886" s="48">
        <f t="shared" si="616"/>
        <v>4894.4748782616534</v>
      </c>
      <c r="BG886" s="56">
        <f t="shared" si="617"/>
        <v>0.33333333333333331</v>
      </c>
      <c r="BH886" s="48">
        <f t="shared" si="618"/>
        <v>3334.4444444444439</v>
      </c>
      <c r="BI886" s="56">
        <f t="shared" si="619"/>
        <v>0.33333333333333331</v>
      </c>
      <c r="BJ886" s="48">
        <f t="shared" si="620"/>
        <v>3334.4444444444439</v>
      </c>
      <c r="BK886" s="48">
        <f t="shared" si="649"/>
        <v>14683.424634784962</v>
      </c>
      <c r="BL886" s="51">
        <f t="shared" si="621"/>
        <v>5.4572553727583184E-4</v>
      </c>
    </row>
    <row r="887" spans="2:64" x14ac:dyDescent="0.2">
      <c r="B887" s="94">
        <v>44798</v>
      </c>
      <c r="C887" s="120">
        <f t="shared" si="626"/>
        <v>240.02245411287012</v>
      </c>
      <c r="D887" s="72">
        <f t="shared" si="635"/>
        <v>9.9999999999995513E-4</v>
      </c>
      <c r="E887" s="22">
        <v>1000</v>
      </c>
      <c r="F887" s="96">
        <f t="shared" si="628"/>
        <v>240022.45411287012</v>
      </c>
      <c r="G887" s="72">
        <f t="shared" si="629"/>
        <v>0.13794215904831109</v>
      </c>
      <c r="H887" s="21">
        <v>100</v>
      </c>
      <c r="I887" s="72">
        <f t="shared" si="636"/>
        <v>0</v>
      </c>
      <c r="J887" s="22">
        <v>5000</v>
      </c>
      <c r="K887" s="96">
        <f t="shared" si="630"/>
        <v>500000</v>
      </c>
      <c r="L887" s="72">
        <f t="shared" si="631"/>
        <v>0.28735261365056297</v>
      </c>
      <c r="M887" s="21">
        <v>100</v>
      </c>
      <c r="N887" s="72">
        <f t="shared" si="637"/>
        <v>0</v>
      </c>
      <c r="O887" s="22">
        <v>10000</v>
      </c>
      <c r="P887" s="96">
        <f t="shared" si="632"/>
        <v>1000000</v>
      </c>
      <c r="Q887" s="72">
        <f t="shared" si="633"/>
        <v>0.57470522730112594</v>
      </c>
      <c r="R887" s="120">
        <f t="shared" si="634"/>
        <v>1740022.4541128702</v>
      </c>
      <c r="S887" s="99">
        <f t="shared" si="627"/>
        <v>1</v>
      </c>
      <c r="V887" s="116" t="s">
        <v>1002</v>
      </c>
      <c r="W887" s="116"/>
      <c r="X887" s="72">
        <f t="shared" si="606"/>
        <v>0.15045512266895411</v>
      </c>
      <c r="Y887" s="71">
        <f t="shared" si="607"/>
        <v>1504.6452611412092</v>
      </c>
      <c r="Z887" s="72">
        <f t="shared" si="608"/>
        <v>0.31248046997062684</v>
      </c>
      <c r="AA887" s="71">
        <f t="shared" si="609"/>
        <v>3125</v>
      </c>
      <c r="AB887" s="72">
        <f t="shared" si="610"/>
        <v>0.62496093994125368</v>
      </c>
      <c r="AC887" s="71">
        <f t="shared" si="611"/>
        <v>6250</v>
      </c>
      <c r="AD887" s="71">
        <f t="shared" si="612"/>
        <v>10879.64526114121</v>
      </c>
      <c r="AE887" s="72">
        <f t="shared" si="613"/>
        <v>1.3818004054155873E-4</v>
      </c>
      <c r="AG887" s="116" t="s">
        <v>1894</v>
      </c>
      <c r="AH887" s="116"/>
      <c r="AI887" s="82">
        <f t="shared" si="638"/>
        <v>0.15045512266895411</v>
      </c>
      <c r="AJ887" s="71">
        <f t="shared" si="639"/>
        <v>1504.6452611412092</v>
      </c>
      <c r="AK887" s="117">
        <f t="shared" si="640"/>
        <v>0.31248046997062684</v>
      </c>
      <c r="AL887" s="118">
        <f t="shared" si="641"/>
        <v>3125</v>
      </c>
      <c r="AM887" s="82">
        <f t="shared" si="642"/>
        <v>0.62496093994125368</v>
      </c>
      <c r="AN887" s="71">
        <f t="shared" si="643"/>
        <v>6250</v>
      </c>
      <c r="AO887" s="71">
        <f t="shared" si="644"/>
        <v>10879.64526114121</v>
      </c>
      <c r="AP887" s="72">
        <f t="shared" si="614"/>
        <v>1.3818004054155786E-4</v>
      </c>
      <c r="AR887" s="116" t="s">
        <v>1002</v>
      </c>
      <c r="AS887" s="116"/>
      <c r="AT887" s="25">
        <f t="shared" si="622"/>
        <v>0.73759525549499994</v>
      </c>
      <c r="AU887" s="48">
        <f t="shared" si="645"/>
        <v>8024.7747260864153</v>
      </c>
      <c r="AV887" s="25">
        <f t="shared" si="623"/>
        <v>0.30638253852255531</v>
      </c>
      <c r="AW887" s="48">
        <f t="shared" si="646"/>
        <v>3333.333333333333</v>
      </c>
      <c r="AX887" s="25">
        <f t="shared" si="624"/>
        <v>0.30638253852255531</v>
      </c>
      <c r="AY887" s="48">
        <f t="shared" si="647"/>
        <v>3333.333333333333</v>
      </c>
      <c r="AZ887" s="48">
        <f t="shared" si="648"/>
        <v>14691.44139275308</v>
      </c>
      <c r="BA887" s="25">
        <f t="shared" si="625"/>
        <v>5.4597331123467383E-4</v>
      </c>
      <c r="BC887" s="116" t="s">
        <v>1894</v>
      </c>
      <c r="BD887" s="116"/>
      <c r="BE887" s="56">
        <f t="shared" si="615"/>
        <v>0.33333333333333331</v>
      </c>
      <c r="BF887" s="48">
        <f t="shared" si="616"/>
        <v>4897.1471309176932</v>
      </c>
      <c r="BG887" s="56">
        <f t="shared" si="617"/>
        <v>0.33333333333333331</v>
      </c>
      <c r="BH887" s="48">
        <f t="shared" si="618"/>
        <v>3334.4444444444439</v>
      </c>
      <c r="BI887" s="56">
        <f t="shared" si="619"/>
        <v>0.33333333333333331</v>
      </c>
      <c r="BJ887" s="48">
        <f t="shared" si="620"/>
        <v>3334.4444444444439</v>
      </c>
      <c r="BK887" s="48">
        <f t="shared" si="649"/>
        <v>14691.44139275308</v>
      </c>
      <c r="BL887" s="51">
        <f t="shared" si="621"/>
        <v>5.4597331123473758E-4</v>
      </c>
    </row>
    <row r="888" spans="2:64" x14ac:dyDescent="0.2">
      <c r="B888" s="94">
        <v>44799</v>
      </c>
      <c r="C888" s="120">
        <f t="shared" si="626"/>
        <v>240.262476566983</v>
      </c>
      <c r="D888" s="72">
        <f t="shared" si="635"/>
        <v>1.0000000000000204E-3</v>
      </c>
      <c r="E888" s="22">
        <v>1000</v>
      </c>
      <c r="F888" s="96">
        <f t="shared" si="628"/>
        <v>240262.47656698301</v>
      </c>
      <c r="G888" s="72">
        <f t="shared" si="629"/>
        <v>0.13806105676710848</v>
      </c>
      <c r="H888" s="21">
        <v>100</v>
      </c>
      <c r="I888" s="72">
        <f t="shared" si="636"/>
        <v>0</v>
      </c>
      <c r="J888" s="22">
        <v>5000</v>
      </c>
      <c r="K888" s="96">
        <f t="shared" si="630"/>
        <v>500000</v>
      </c>
      <c r="L888" s="72">
        <f t="shared" si="631"/>
        <v>0.28731298107763054</v>
      </c>
      <c r="M888" s="21">
        <v>100</v>
      </c>
      <c r="N888" s="72">
        <f t="shared" si="637"/>
        <v>0</v>
      </c>
      <c r="O888" s="22">
        <v>10000</v>
      </c>
      <c r="P888" s="96">
        <f t="shared" si="632"/>
        <v>1000000</v>
      </c>
      <c r="Q888" s="72">
        <f t="shared" si="633"/>
        <v>0.57462596215526107</v>
      </c>
      <c r="R888" s="120">
        <f t="shared" si="634"/>
        <v>1740262.4765669829</v>
      </c>
      <c r="S888" s="99">
        <f t="shared" si="627"/>
        <v>1</v>
      </c>
      <c r="V888" s="116" t="s">
        <v>1003</v>
      </c>
      <c r="W888" s="116"/>
      <c r="X888" s="72">
        <f t="shared" si="606"/>
        <v>0.15060557779162306</v>
      </c>
      <c r="Y888" s="71">
        <f t="shared" si="607"/>
        <v>1506.1499064023503</v>
      </c>
      <c r="Z888" s="72">
        <f t="shared" si="608"/>
        <v>0.31248046997062684</v>
      </c>
      <c r="AA888" s="71">
        <f t="shared" si="609"/>
        <v>3125</v>
      </c>
      <c r="AB888" s="72">
        <f t="shared" si="610"/>
        <v>0.62496093994125368</v>
      </c>
      <c r="AC888" s="71">
        <f t="shared" si="611"/>
        <v>6250</v>
      </c>
      <c r="AD888" s="71">
        <f t="shared" si="612"/>
        <v>10881.14990640235</v>
      </c>
      <c r="AE888" s="72">
        <f t="shared" si="613"/>
        <v>1.3829911040524488E-4</v>
      </c>
      <c r="AG888" s="116" t="s">
        <v>1895</v>
      </c>
      <c r="AH888" s="116"/>
      <c r="AI888" s="82">
        <f t="shared" si="638"/>
        <v>0.15060557779162306</v>
      </c>
      <c r="AJ888" s="71">
        <f t="shared" si="639"/>
        <v>1506.1499064023503</v>
      </c>
      <c r="AK888" s="117">
        <f t="shared" si="640"/>
        <v>0.31248046997062684</v>
      </c>
      <c r="AL888" s="118">
        <f t="shared" si="641"/>
        <v>3125</v>
      </c>
      <c r="AM888" s="82">
        <f t="shared" si="642"/>
        <v>0.62496093994125368</v>
      </c>
      <c r="AN888" s="71">
        <f t="shared" si="643"/>
        <v>6250</v>
      </c>
      <c r="AO888" s="71">
        <f t="shared" si="644"/>
        <v>10881.14990640235</v>
      </c>
      <c r="AP888" s="72">
        <f t="shared" si="614"/>
        <v>1.382991104053044E-4</v>
      </c>
      <c r="AR888" s="116" t="s">
        <v>1003</v>
      </c>
      <c r="AS888" s="116"/>
      <c r="AT888" s="25">
        <f t="shared" si="622"/>
        <v>0.7382307540939298</v>
      </c>
      <c r="AU888" s="48">
        <f t="shared" si="645"/>
        <v>8032.7995008125008</v>
      </c>
      <c r="AV888" s="25">
        <f t="shared" si="623"/>
        <v>0.30634017194929336</v>
      </c>
      <c r="AW888" s="48">
        <f t="shared" si="646"/>
        <v>3333.333333333333</v>
      </c>
      <c r="AX888" s="25">
        <f t="shared" si="624"/>
        <v>0.30634017194929336</v>
      </c>
      <c r="AY888" s="48">
        <f t="shared" si="647"/>
        <v>3333.333333333333</v>
      </c>
      <c r="AZ888" s="48">
        <f t="shared" si="648"/>
        <v>14699.466167479168</v>
      </c>
      <c r="BA888" s="25">
        <f t="shared" si="625"/>
        <v>5.4622106242385206E-4</v>
      </c>
      <c r="BC888" s="116" t="s">
        <v>1895</v>
      </c>
      <c r="BD888" s="116"/>
      <c r="BE888" s="56">
        <f t="shared" si="615"/>
        <v>0.33333333333333331</v>
      </c>
      <c r="BF888" s="48">
        <f t="shared" si="616"/>
        <v>4899.8220558263893</v>
      </c>
      <c r="BG888" s="56">
        <f t="shared" si="617"/>
        <v>0.33333333333333331</v>
      </c>
      <c r="BH888" s="48">
        <f t="shared" si="618"/>
        <v>3334.4444444444439</v>
      </c>
      <c r="BI888" s="56">
        <f t="shared" si="619"/>
        <v>0.33333333333333331</v>
      </c>
      <c r="BJ888" s="48">
        <f t="shared" si="620"/>
        <v>3334.4444444444439</v>
      </c>
      <c r="BK888" s="48">
        <f t="shared" si="649"/>
        <v>14699.466167479168</v>
      </c>
      <c r="BL888" s="51">
        <f t="shared" si="621"/>
        <v>5.4622106242385726E-4</v>
      </c>
    </row>
    <row r="889" spans="2:64" x14ac:dyDescent="0.2">
      <c r="B889" s="94">
        <v>44800</v>
      </c>
      <c r="C889" s="120">
        <f t="shared" si="626"/>
        <v>240.50273904354998</v>
      </c>
      <c r="D889" s="72">
        <f t="shared" si="635"/>
        <v>9.9999999999999894E-4</v>
      </c>
      <c r="E889" s="22">
        <v>1000</v>
      </c>
      <c r="F889" s="96">
        <f t="shared" si="628"/>
        <v>240502.73904354998</v>
      </c>
      <c r="G889" s="72">
        <f t="shared" si="629"/>
        <v>0.13818004054145427</v>
      </c>
      <c r="H889" s="21">
        <v>100</v>
      </c>
      <c r="I889" s="72">
        <f t="shared" si="636"/>
        <v>0</v>
      </c>
      <c r="J889" s="22">
        <v>5000</v>
      </c>
      <c r="K889" s="96">
        <f t="shared" si="630"/>
        <v>500000</v>
      </c>
      <c r="L889" s="72">
        <f t="shared" si="631"/>
        <v>0.2872733198195152</v>
      </c>
      <c r="M889" s="21">
        <v>100</v>
      </c>
      <c r="N889" s="72">
        <f t="shared" si="637"/>
        <v>0</v>
      </c>
      <c r="O889" s="22">
        <v>10000</v>
      </c>
      <c r="P889" s="96">
        <f t="shared" si="632"/>
        <v>1000000</v>
      </c>
      <c r="Q889" s="72">
        <f t="shared" si="633"/>
        <v>0.57454663963903041</v>
      </c>
      <c r="R889" s="120">
        <f t="shared" si="634"/>
        <v>1740502.7390435501</v>
      </c>
      <c r="S889" s="99">
        <f t="shared" si="627"/>
        <v>0.99999999999999989</v>
      </c>
      <c r="V889" s="116" t="s">
        <v>1004</v>
      </c>
      <c r="W889" s="116"/>
      <c r="X889" s="72">
        <f t="shared" si="606"/>
        <v>0.15075618336941468</v>
      </c>
      <c r="Y889" s="71">
        <f t="shared" si="607"/>
        <v>1507.6560563087526</v>
      </c>
      <c r="Z889" s="72">
        <f t="shared" si="608"/>
        <v>0.31248046997062684</v>
      </c>
      <c r="AA889" s="71">
        <f t="shared" si="609"/>
        <v>3125</v>
      </c>
      <c r="AB889" s="72">
        <f t="shared" si="610"/>
        <v>0.62496093994125368</v>
      </c>
      <c r="AC889" s="71">
        <f t="shared" si="611"/>
        <v>6250</v>
      </c>
      <c r="AD889" s="71">
        <f t="shared" si="612"/>
        <v>10882.656056308751</v>
      </c>
      <c r="AE889" s="72">
        <f t="shared" si="613"/>
        <v>1.3841826639251895E-4</v>
      </c>
      <c r="AG889" s="116" t="s">
        <v>1896</v>
      </c>
      <c r="AH889" s="116"/>
      <c r="AI889" s="82">
        <f t="shared" si="638"/>
        <v>0.15075618336941468</v>
      </c>
      <c r="AJ889" s="71">
        <f t="shared" si="639"/>
        <v>1507.6560563087526</v>
      </c>
      <c r="AK889" s="117">
        <f t="shared" si="640"/>
        <v>0.31248046997062684</v>
      </c>
      <c r="AL889" s="118">
        <f t="shared" si="641"/>
        <v>3125</v>
      </c>
      <c r="AM889" s="82">
        <f t="shared" si="642"/>
        <v>0.62496093994125368</v>
      </c>
      <c r="AN889" s="71">
        <f t="shared" si="643"/>
        <v>6250</v>
      </c>
      <c r="AO889" s="71">
        <f t="shared" si="644"/>
        <v>10882.656056308751</v>
      </c>
      <c r="AP889" s="72">
        <f t="shared" si="614"/>
        <v>1.3841826639260368E-4</v>
      </c>
      <c r="AR889" s="116" t="s">
        <v>1004</v>
      </c>
      <c r="AS889" s="116"/>
      <c r="AT889" s="25">
        <f t="shared" si="622"/>
        <v>0.73886671219862599</v>
      </c>
      <c r="AU889" s="48">
        <f t="shared" si="645"/>
        <v>8040.8323003133128</v>
      </c>
      <c r="AV889" s="25">
        <f t="shared" si="623"/>
        <v>0.30629777474231362</v>
      </c>
      <c r="AW889" s="48">
        <f t="shared" si="646"/>
        <v>3333.333333333333</v>
      </c>
      <c r="AX889" s="25">
        <f t="shared" si="624"/>
        <v>0.30629777474231362</v>
      </c>
      <c r="AY889" s="48">
        <f t="shared" si="647"/>
        <v>3333.333333333333</v>
      </c>
      <c r="AZ889" s="48">
        <f t="shared" si="648"/>
        <v>14707.49896697998</v>
      </c>
      <c r="BA889" s="25">
        <f t="shared" si="625"/>
        <v>5.4646879072272584E-4</v>
      </c>
      <c r="BC889" s="116" t="s">
        <v>1896</v>
      </c>
      <c r="BD889" s="116"/>
      <c r="BE889" s="56">
        <f t="shared" si="615"/>
        <v>0.33333333333333331</v>
      </c>
      <c r="BF889" s="48">
        <f t="shared" si="616"/>
        <v>4902.4996556599926</v>
      </c>
      <c r="BG889" s="56">
        <f t="shared" si="617"/>
        <v>0.33333333333333331</v>
      </c>
      <c r="BH889" s="48">
        <f t="shared" si="618"/>
        <v>3334.4444444444439</v>
      </c>
      <c r="BI889" s="56">
        <f t="shared" si="619"/>
        <v>0.33333333333333331</v>
      </c>
      <c r="BJ889" s="48">
        <f t="shared" si="620"/>
        <v>3334.4444444444439</v>
      </c>
      <c r="BK889" s="48">
        <f t="shared" si="649"/>
        <v>14707.49896697998</v>
      </c>
      <c r="BL889" s="51">
        <f t="shared" si="621"/>
        <v>5.4646879072262067E-4</v>
      </c>
    </row>
    <row r="890" spans="2:64" x14ac:dyDescent="0.2">
      <c r="B890" s="94">
        <v>44801</v>
      </c>
      <c r="C890" s="120">
        <f t="shared" si="626"/>
        <v>240.74324178259354</v>
      </c>
      <c r="D890" s="72">
        <f t="shared" si="635"/>
        <v>1.000000000000056E-3</v>
      </c>
      <c r="E890" s="22">
        <v>1000</v>
      </c>
      <c r="F890" s="96">
        <f t="shared" si="628"/>
        <v>240743.24178259354</v>
      </c>
      <c r="G890" s="72">
        <f t="shared" si="629"/>
        <v>0.13829911040531309</v>
      </c>
      <c r="H890" s="21">
        <v>100</v>
      </c>
      <c r="I890" s="72">
        <f t="shared" si="636"/>
        <v>0</v>
      </c>
      <c r="J890" s="22">
        <v>5000</v>
      </c>
      <c r="K890" s="96">
        <f t="shared" si="630"/>
        <v>500000</v>
      </c>
      <c r="L890" s="72">
        <f t="shared" si="631"/>
        <v>0.28723362986489565</v>
      </c>
      <c r="M890" s="21">
        <v>100</v>
      </c>
      <c r="N890" s="72">
        <f t="shared" si="637"/>
        <v>0</v>
      </c>
      <c r="O890" s="22">
        <v>10000</v>
      </c>
      <c r="P890" s="96">
        <f t="shared" si="632"/>
        <v>1000000</v>
      </c>
      <c r="Q890" s="72">
        <f t="shared" si="633"/>
        <v>0.57446725972979129</v>
      </c>
      <c r="R890" s="120">
        <f t="shared" si="634"/>
        <v>1740743.2417825935</v>
      </c>
      <c r="S890" s="99">
        <f t="shared" si="627"/>
        <v>1</v>
      </c>
      <c r="V890" s="116" t="s">
        <v>1005</v>
      </c>
      <c r="W890" s="116"/>
      <c r="X890" s="72">
        <f t="shared" si="606"/>
        <v>0.15090693955278409</v>
      </c>
      <c r="Y890" s="71">
        <f t="shared" si="607"/>
        <v>1509.1637123650614</v>
      </c>
      <c r="Z890" s="72">
        <f t="shared" si="608"/>
        <v>0.31248046997062684</v>
      </c>
      <c r="AA890" s="71">
        <f t="shared" si="609"/>
        <v>3125</v>
      </c>
      <c r="AB890" s="72">
        <f t="shared" si="610"/>
        <v>0.62496093994125368</v>
      </c>
      <c r="AC890" s="71">
        <f t="shared" si="611"/>
        <v>6250</v>
      </c>
      <c r="AD890" s="71">
        <f t="shared" si="612"/>
        <v>10884.163712365062</v>
      </c>
      <c r="AE890" s="72">
        <f t="shared" si="613"/>
        <v>1.3853750853737824E-4</v>
      </c>
      <c r="AG890" s="116" t="s">
        <v>1897</v>
      </c>
      <c r="AH890" s="116"/>
      <c r="AI890" s="82">
        <f t="shared" si="638"/>
        <v>0.15090693955278409</v>
      </c>
      <c r="AJ890" s="71">
        <f t="shared" si="639"/>
        <v>1509.1637123650614</v>
      </c>
      <c r="AK890" s="117">
        <f t="shared" si="640"/>
        <v>0.31248046997062684</v>
      </c>
      <c r="AL890" s="118">
        <f t="shared" si="641"/>
        <v>3125</v>
      </c>
      <c r="AM890" s="82">
        <f t="shared" si="642"/>
        <v>0.62496093994125368</v>
      </c>
      <c r="AN890" s="71">
        <f t="shared" si="643"/>
        <v>6250</v>
      </c>
      <c r="AO890" s="71">
        <f t="shared" si="644"/>
        <v>10884.163712365062</v>
      </c>
      <c r="AP890" s="72">
        <f t="shared" si="614"/>
        <v>1.3853750853742852E-4</v>
      </c>
      <c r="AR890" s="116" t="s">
        <v>1005</v>
      </c>
      <c r="AS890" s="116"/>
      <c r="AT890" s="25">
        <f t="shared" si="622"/>
        <v>0.73950312998964041</v>
      </c>
      <c r="AU890" s="48">
        <f t="shared" si="645"/>
        <v>8048.8731326136267</v>
      </c>
      <c r="AV890" s="25">
        <f t="shared" si="623"/>
        <v>0.30625534688957928</v>
      </c>
      <c r="AW890" s="48">
        <f t="shared" si="646"/>
        <v>3333.333333333333</v>
      </c>
      <c r="AX890" s="25">
        <f t="shared" si="624"/>
        <v>0.30625534688957928</v>
      </c>
      <c r="AY890" s="48">
        <f t="shared" si="647"/>
        <v>3333.333333333333</v>
      </c>
      <c r="AZ890" s="48">
        <f t="shared" si="648"/>
        <v>14715.539799280294</v>
      </c>
      <c r="BA890" s="25">
        <f t="shared" si="625"/>
        <v>5.4671649601108338E-4</v>
      </c>
      <c r="BC890" s="116" t="s">
        <v>1897</v>
      </c>
      <c r="BD890" s="116"/>
      <c r="BE890" s="56">
        <f t="shared" si="615"/>
        <v>0.33333333333333331</v>
      </c>
      <c r="BF890" s="48">
        <f t="shared" si="616"/>
        <v>4905.1799330934309</v>
      </c>
      <c r="BG890" s="56">
        <f t="shared" si="617"/>
        <v>0.33333333333333331</v>
      </c>
      <c r="BH890" s="48">
        <f t="shared" si="618"/>
        <v>3334.4444444444439</v>
      </c>
      <c r="BI890" s="56">
        <f t="shared" si="619"/>
        <v>0.33333333333333331</v>
      </c>
      <c r="BJ890" s="48">
        <f t="shared" si="620"/>
        <v>3334.4444444444439</v>
      </c>
      <c r="BK890" s="48">
        <f t="shared" si="649"/>
        <v>14715.539799280294</v>
      </c>
      <c r="BL890" s="51">
        <f t="shared" si="621"/>
        <v>5.4671649601112371E-4</v>
      </c>
    </row>
    <row r="891" spans="2:64" x14ac:dyDescent="0.2">
      <c r="B891" s="94">
        <v>44802</v>
      </c>
      <c r="C891" s="120">
        <f t="shared" si="626"/>
        <v>240.98398502437612</v>
      </c>
      <c r="D891" s="72">
        <f t="shared" si="635"/>
        <v>9.9999999999995058E-4</v>
      </c>
      <c r="E891" s="22">
        <v>1000</v>
      </c>
      <c r="F891" s="96">
        <f t="shared" si="628"/>
        <v>240983.98502437613</v>
      </c>
      <c r="G891" s="72">
        <f t="shared" si="629"/>
        <v>0.13841826639261248</v>
      </c>
      <c r="H891" s="21">
        <v>100</v>
      </c>
      <c r="I891" s="72">
        <f t="shared" si="636"/>
        <v>0</v>
      </c>
      <c r="J891" s="22">
        <v>5000</v>
      </c>
      <c r="K891" s="96">
        <f t="shared" si="630"/>
        <v>500000</v>
      </c>
      <c r="L891" s="72">
        <f t="shared" si="631"/>
        <v>0.28719391120246252</v>
      </c>
      <c r="M891" s="21">
        <v>100</v>
      </c>
      <c r="N891" s="72">
        <f t="shared" si="637"/>
        <v>0</v>
      </c>
      <c r="O891" s="22">
        <v>10000</v>
      </c>
      <c r="P891" s="96">
        <f t="shared" si="632"/>
        <v>1000000</v>
      </c>
      <c r="Q891" s="72">
        <f t="shared" si="633"/>
        <v>0.57438782240492503</v>
      </c>
      <c r="R891" s="120">
        <f t="shared" si="634"/>
        <v>1740983.9850243761</v>
      </c>
      <c r="S891" s="99">
        <f t="shared" si="627"/>
        <v>1</v>
      </c>
      <c r="V891" s="116" t="s">
        <v>1006</v>
      </c>
      <c r="W891" s="116"/>
      <c r="X891" s="72">
        <f t="shared" si="606"/>
        <v>0.15105784649233686</v>
      </c>
      <c r="Y891" s="71">
        <f t="shared" si="607"/>
        <v>1510.6728760774263</v>
      </c>
      <c r="Z891" s="72">
        <f t="shared" si="608"/>
        <v>0.31248046997062684</v>
      </c>
      <c r="AA891" s="71">
        <f t="shared" si="609"/>
        <v>3125</v>
      </c>
      <c r="AB891" s="72">
        <f t="shared" si="610"/>
        <v>0.62496093994125368</v>
      </c>
      <c r="AC891" s="71">
        <f t="shared" si="611"/>
        <v>6250</v>
      </c>
      <c r="AD891" s="71">
        <f t="shared" si="612"/>
        <v>10885.672876077426</v>
      </c>
      <c r="AE891" s="72">
        <f t="shared" si="613"/>
        <v>1.3865683687297629E-4</v>
      </c>
      <c r="AG891" s="116" t="s">
        <v>1898</v>
      </c>
      <c r="AH891" s="116"/>
      <c r="AI891" s="82">
        <f t="shared" si="638"/>
        <v>0.15105784649233686</v>
      </c>
      <c r="AJ891" s="71">
        <f t="shared" si="639"/>
        <v>1510.6728760774263</v>
      </c>
      <c r="AK891" s="117">
        <f t="shared" si="640"/>
        <v>0.31248046997062684</v>
      </c>
      <c r="AL891" s="118">
        <f t="shared" si="641"/>
        <v>3125</v>
      </c>
      <c r="AM891" s="82">
        <f t="shared" si="642"/>
        <v>0.62496093994125368</v>
      </c>
      <c r="AN891" s="71">
        <f t="shared" si="643"/>
        <v>6250</v>
      </c>
      <c r="AO891" s="71">
        <f t="shared" si="644"/>
        <v>10885.672876077426</v>
      </c>
      <c r="AP891" s="72">
        <f t="shared" si="614"/>
        <v>1.3865683687308561E-4</v>
      </c>
      <c r="AR891" s="116" t="s">
        <v>1006</v>
      </c>
      <c r="AS891" s="116"/>
      <c r="AT891" s="25">
        <f t="shared" si="622"/>
        <v>0.74014000764732646</v>
      </c>
      <c r="AU891" s="48">
        <f t="shared" si="645"/>
        <v>8056.9220057462398</v>
      </c>
      <c r="AV891" s="25">
        <f t="shared" si="623"/>
        <v>0.30621288837906691</v>
      </c>
      <c r="AW891" s="48">
        <f t="shared" si="646"/>
        <v>3333.333333333333</v>
      </c>
      <c r="AX891" s="25">
        <f t="shared" si="624"/>
        <v>0.30621288837906691</v>
      </c>
      <c r="AY891" s="48">
        <f t="shared" si="647"/>
        <v>3333.333333333333</v>
      </c>
      <c r="AZ891" s="48">
        <f t="shared" si="648"/>
        <v>14723.588672412905</v>
      </c>
      <c r="BA891" s="25">
        <f t="shared" si="625"/>
        <v>5.4696417816796545E-4</v>
      </c>
      <c r="BC891" s="116" t="s">
        <v>1898</v>
      </c>
      <c r="BD891" s="116"/>
      <c r="BE891" s="56">
        <f t="shared" si="615"/>
        <v>0.33333333333333331</v>
      </c>
      <c r="BF891" s="48">
        <f t="shared" si="616"/>
        <v>4907.8628908043011</v>
      </c>
      <c r="BG891" s="56">
        <f t="shared" si="617"/>
        <v>0.33333333333333331</v>
      </c>
      <c r="BH891" s="48">
        <f t="shared" si="618"/>
        <v>3334.4444444444439</v>
      </c>
      <c r="BI891" s="56">
        <f t="shared" si="619"/>
        <v>0.33333333333333331</v>
      </c>
      <c r="BJ891" s="48">
        <f t="shared" si="620"/>
        <v>3334.4444444444439</v>
      </c>
      <c r="BK891" s="48">
        <f t="shared" si="649"/>
        <v>14723.588672412905</v>
      </c>
      <c r="BL891" s="51">
        <f t="shared" si="621"/>
        <v>5.4696417816790799E-4</v>
      </c>
    </row>
    <row r="892" spans="2:64" x14ac:dyDescent="0.2">
      <c r="B892" s="94">
        <v>44803</v>
      </c>
      <c r="C892" s="120">
        <f t="shared" si="626"/>
        <v>241.2249690094005</v>
      </c>
      <c r="D892" s="72">
        <f t="shared" si="635"/>
        <v>9.9999999999998029E-4</v>
      </c>
      <c r="E892" s="22">
        <v>1000</v>
      </c>
      <c r="F892" s="96">
        <f t="shared" si="628"/>
        <v>241224.96900940049</v>
      </c>
      <c r="G892" s="72">
        <f t="shared" si="629"/>
        <v>0.138537508537243</v>
      </c>
      <c r="H892" s="21">
        <v>100</v>
      </c>
      <c r="I892" s="72">
        <f t="shared" si="636"/>
        <v>0</v>
      </c>
      <c r="J892" s="22">
        <v>5000</v>
      </c>
      <c r="K892" s="96">
        <f t="shared" si="630"/>
        <v>500000</v>
      </c>
      <c r="L892" s="72">
        <f t="shared" si="631"/>
        <v>0.28715416382091902</v>
      </c>
      <c r="M892" s="21">
        <v>100</v>
      </c>
      <c r="N892" s="72">
        <f t="shared" si="637"/>
        <v>0</v>
      </c>
      <c r="O892" s="22">
        <v>10000</v>
      </c>
      <c r="P892" s="96">
        <f t="shared" si="632"/>
        <v>1000000</v>
      </c>
      <c r="Q892" s="72">
        <f t="shared" si="633"/>
        <v>0.57430832764183803</v>
      </c>
      <c r="R892" s="120">
        <f t="shared" si="634"/>
        <v>1741224.9690094003</v>
      </c>
      <c r="S892" s="99">
        <f t="shared" si="627"/>
        <v>1</v>
      </c>
      <c r="V892" s="116" t="s">
        <v>1007</v>
      </c>
      <c r="W892" s="116"/>
      <c r="X892" s="72">
        <f t="shared" si="606"/>
        <v>0.15120890433882916</v>
      </c>
      <c r="Y892" s="71">
        <f t="shared" si="607"/>
        <v>1512.1835489535035</v>
      </c>
      <c r="Z892" s="72">
        <f t="shared" si="608"/>
        <v>0.31248046997062684</v>
      </c>
      <c r="AA892" s="71">
        <f t="shared" si="609"/>
        <v>3125</v>
      </c>
      <c r="AB892" s="72">
        <f t="shared" si="610"/>
        <v>0.62496093994125368</v>
      </c>
      <c r="AC892" s="71">
        <f t="shared" si="611"/>
        <v>6250</v>
      </c>
      <c r="AD892" s="71">
        <f t="shared" si="612"/>
        <v>10887.183548953504</v>
      </c>
      <c r="AE892" s="72">
        <f t="shared" si="613"/>
        <v>1.3877625143396264E-4</v>
      </c>
      <c r="AG892" s="116" t="s">
        <v>1899</v>
      </c>
      <c r="AH892" s="116"/>
      <c r="AI892" s="82">
        <f t="shared" si="638"/>
        <v>0.15120890433882916</v>
      </c>
      <c r="AJ892" s="71">
        <f t="shared" si="639"/>
        <v>1512.1835489535035</v>
      </c>
      <c r="AK892" s="117">
        <f t="shared" si="640"/>
        <v>0.31248046997062684</v>
      </c>
      <c r="AL892" s="118">
        <f t="shared" si="641"/>
        <v>3125</v>
      </c>
      <c r="AM892" s="82">
        <f t="shared" si="642"/>
        <v>0.62496093994125368</v>
      </c>
      <c r="AN892" s="71">
        <f t="shared" si="643"/>
        <v>6250</v>
      </c>
      <c r="AO892" s="71">
        <f t="shared" si="644"/>
        <v>10887.183548953504</v>
      </c>
      <c r="AP892" s="72">
        <f t="shared" si="614"/>
        <v>1.3877625143399186E-4</v>
      </c>
      <c r="AR892" s="116" t="s">
        <v>1007</v>
      </c>
      <c r="AS892" s="116"/>
      <c r="AT892" s="25">
        <f t="shared" si="622"/>
        <v>0.74077734535183848</v>
      </c>
      <c r="AU892" s="48">
        <f t="shared" si="645"/>
        <v>8064.9789277519849</v>
      </c>
      <c r="AV892" s="25">
        <f t="shared" si="623"/>
        <v>0.30617039919876604</v>
      </c>
      <c r="AW892" s="48">
        <f t="shared" si="646"/>
        <v>3333.333333333333</v>
      </c>
      <c r="AX892" s="25">
        <f t="shared" si="624"/>
        <v>0.30617039919876604</v>
      </c>
      <c r="AY892" s="48">
        <f t="shared" si="647"/>
        <v>3333.333333333333</v>
      </c>
      <c r="AZ892" s="48">
        <f t="shared" si="648"/>
        <v>14731.645594418649</v>
      </c>
      <c r="BA892" s="25">
        <f t="shared" si="625"/>
        <v>5.4721183707339717E-4</v>
      </c>
      <c r="BC892" s="116" t="s">
        <v>1899</v>
      </c>
      <c r="BD892" s="116"/>
      <c r="BE892" s="56">
        <f t="shared" si="615"/>
        <v>0.33333333333333331</v>
      </c>
      <c r="BF892" s="48">
        <f t="shared" si="616"/>
        <v>4910.548531472883</v>
      </c>
      <c r="BG892" s="56">
        <f t="shared" si="617"/>
        <v>0.33333333333333331</v>
      </c>
      <c r="BH892" s="48">
        <f t="shared" si="618"/>
        <v>3334.4444444444439</v>
      </c>
      <c r="BI892" s="56">
        <f t="shared" si="619"/>
        <v>0.33333333333333331</v>
      </c>
      <c r="BJ892" s="48">
        <f t="shared" si="620"/>
        <v>3334.4444444444439</v>
      </c>
      <c r="BK892" s="48">
        <f t="shared" si="649"/>
        <v>14731.645594418649</v>
      </c>
      <c r="BL892" s="51">
        <f t="shared" si="621"/>
        <v>5.4721183707329146E-4</v>
      </c>
    </row>
    <row r="893" spans="2:64" x14ac:dyDescent="0.2">
      <c r="B893" s="94">
        <v>44804</v>
      </c>
      <c r="C893" s="120">
        <f t="shared" si="626"/>
        <v>241.4661939784099</v>
      </c>
      <c r="D893" s="72">
        <f t="shared" si="635"/>
        <v>1.0000000000000336E-3</v>
      </c>
      <c r="E893" s="22">
        <v>1000</v>
      </c>
      <c r="F893" s="96">
        <f t="shared" si="628"/>
        <v>241466.19397840989</v>
      </c>
      <c r="G893" s="72">
        <f t="shared" si="629"/>
        <v>0.13865683687305821</v>
      </c>
      <c r="H893" s="21">
        <v>100</v>
      </c>
      <c r="I893" s="72">
        <f t="shared" si="636"/>
        <v>0</v>
      </c>
      <c r="J893" s="22">
        <v>5000</v>
      </c>
      <c r="K893" s="96">
        <f t="shared" si="630"/>
        <v>500000</v>
      </c>
      <c r="L893" s="72">
        <f t="shared" si="631"/>
        <v>0.28711438770898062</v>
      </c>
      <c r="M893" s="21">
        <v>100</v>
      </c>
      <c r="N893" s="72">
        <f t="shared" si="637"/>
        <v>0</v>
      </c>
      <c r="O893" s="22">
        <v>10000</v>
      </c>
      <c r="P893" s="96">
        <f t="shared" si="632"/>
        <v>1000000</v>
      </c>
      <c r="Q893" s="72">
        <f t="shared" si="633"/>
        <v>0.57422877541796125</v>
      </c>
      <c r="R893" s="120">
        <f t="shared" si="634"/>
        <v>1741466.1939784097</v>
      </c>
      <c r="S893" s="99">
        <f t="shared" si="627"/>
        <v>1</v>
      </c>
      <c r="V893" s="116" t="s">
        <v>1008</v>
      </c>
      <c r="W893" s="116"/>
      <c r="X893" s="72">
        <f t="shared" si="606"/>
        <v>0.15136011324316798</v>
      </c>
      <c r="Y893" s="71">
        <f t="shared" si="607"/>
        <v>1513.6957325024568</v>
      </c>
      <c r="Z893" s="72">
        <f t="shared" si="608"/>
        <v>0.31248046997062684</v>
      </c>
      <c r="AA893" s="71">
        <f t="shared" si="609"/>
        <v>3125</v>
      </c>
      <c r="AB893" s="72">
        <f t="shared" si="610"/>
        <v>0.62496093994125368</v>
      </c>
      <c r="AC893" s="71">
        <f t="shared" si="611"/>
        <v>6250</v>
      </c>
      <c r="AD893" s="71">
        <f t="shared" si="612"/>
        <v>10888.695732502456</v>
      </c>
      <c r="AE893" s="72">
        <f t="shared" si="613"/>
        <v>1.3889575225330697E-4</v>
      </c>
      <c r="AG893" s="116" t="s">
        <v>1900</v>
      </c>
      <c r="AH893" s="116"/>
      <c r="AI893" s="82">
        <f t="shared" si="638"/>
        <v>0.15136011324316798</v>
      </c>
      <c r="AJ893" s="71">
        <f t="shared" si="639"/>
        <v>1513.6957325024568</v>
      </c>
      <c r="AK893" s="117">
        <f t="shared" si="640"/>
        <v>0.31248046997062684</v>
      </c>
      <c r="AL893" s="118">
        <f t="shared" si="641"/>
        <v>3125</v>
      </c>
      <c r="AM893" s="82">
        <f t="shared" si="642"/>
        <v>0.62496093994125368</v>
      </c>
      <c r="AN893" s="71">
        <f t="shared" si="643"/>
        <v>6250</v>
      </c>
      <c r="AO893" s="71">
        <f t="shared" si="644"/>
        <v>10888.695732502456</v>
      </c>
      <c r="AP893" s="72">
        <f t="shared" si="614"/>
        <v>1.3889575225323192E-4</v>
      </c>
      <c r="AR893" s="116" t="s">
        <v>1008</v>
      </c>
      <c r="AS893" s="116"/>
      <c r="AT893" s="25">
        <f t="shared" si="622"/>
        <v>0.74141514328313196</v>
      </c>
      <c r="AU893" s="48">
        <f t="shared" si="645"/>
        <v>8073.0439066797362</v>
      </c>
      <c r="AV893" s="25">
        <f t="shared" si="623"/>
        <v>0.3061278793366799</v>
      </c>
      <c r="AW893" s="48">
        <f t="shared" si="646"/>
        <v>3333.333333333333</v>
      </c>
      <c r="AX893" s="25">
        <f t="shared" si="624"/>
        <v>0.3061278793366799</v>
      </c>
      <c r="AY893" s="48">
        <f t="shared" si="647"/>
        <v>3333.333333333333</v>
      </c>
      <c r="AZ893" s="48">
        <f t="shared" si="648"/>
        <v>14739.710573346401</v>
      </c>
      <c r="BA893" s="25">
        <f t="shared" si="625"/>
        <v>5.4745947260690275E-4</v>
      </c>
      <c r="BC893" s="116" t="s">
        <v>1900</v>
      </c>
      <c r="BD893" s="116"/>
      <c r="BE893" s="56">
        <f t="shared" si="615"/>
        <v>0.33333333333333331</v>
      </c>
      <c r="BF893" s="48">
        <f t="shared" si="616"/>
        <v>4913.2368577821335</v>
      </c>
      <c r="BG893" s="56">
        <f t="shared" si="617"/>
        <v>0.33333333333333331</v>
      </c>
      <c r="BH893" s="48">
        <f t="shared" si="618"/>
        <v>3334.4444444444439</v>
      </c>
      <c r="BI893" s="56">
        <f t="shared" si="619"/>
        <v>0.33333333333333331</v>
      </c>
      <c r="BJ893" s="48">
        <f t="shared" si="620"/>
        <v>3334.4444444444439</v>
      </c>
      <c r="BK893" s="48">
        <f t="shared" si="649"/>
        <v>14739.710573346401</v>
      </c>
      <c r="BL893" s="51">
        <f t="shared" si="621"/>
        <v>5.4745947260692596E-4</v>
      </c>
    </row>
    <row r="894" spans="2:64" x14ac:dyDescent="0.2">
      <c r="B894" s="94">
        <v>44805</v>
      </c>
      <c r="C894" s="120">
        <f t="shared" si="626"/>
        <v>241.7076601723883</v>
      </c>
      <c r="D894" s="72">
        <f t="shared" si="635"/>
        <v>9.9999999999994603E-4</v>
      </c>
      <c r="E894" s="22">
        <v>1000</v>
      </c>
      <c r="F894" s="96">
        <f t="shared" si="628"/>
        <v>241707.66017238831</v>
      </c>
      <c r="G894" s="72">
        <f t="shared" si="629"/>
        <v>0.13877625143387431</v>
      </c>
      <c r="H894" s="21">
        <v>100</v>
      </c>
      <c r="I894" s="72">
        <f t="shared" si="636"/>
        <v>0</v>
      </c>
      <c r="J894" s="22">
        <v>5000</v>
      </c>
      <c r="K894" s="96">
        <f t="shared" si="630"/>
        <v>500000</v>
      </c>
      <c r="L894" s="72">
        <f t="shared" si="631"/>
        <v>0.28707458285537518</v>
      </c>
      <c r="M894" s="21">
        <v>100</v>
      </c>
      <c r="N894" s="72">
        <f t="shared" si="637"/>
        <v>0</v>
      </c>
      <c r="O894" s="22">
        <v>10000</v>
      </c>
      <c r="P894" s="96">
        <f t="shared" si="632"/>
        <v>1000000</v>
      </c>
      <c r="Q894" s="72">
        <f t="shared" si="633"/>
        <v>0.57414916571075036</v>
      </c>
      <c r="R894" s="120">
        <f t="shared" si="634"/>
        <v>1741707.6601723884</v>
      </c>
      <c r="S894" s="99">
        <f t="shared" si="627"/>
        <v>0.99999999999999989</v>
      </c>
      <c r="V894" s="116" t="s">
        <v>1009</v>
      </c>
      <c r="W894" s="116"/>
      <c r="X894" s="72">
        <f t="shared" si="606"/>
        <v>0.15151147335641116</v>
      </c>
      <c r="Y894" s="71">
        <f t="shared" si="607"/>
        <v>1515.2094282349594</v>
      </c>
      <c r="Z894" s="72">
        <f t="shared" si="608"/>
        <v>0.31248046997062684</v>
      </c>
      <c r="AA894" s="71">
        <f t="shared" si="609"/>
        <v>3125</v>
      </c>
      <c r="AB894" s="72">
        <f t="shared" si="610"/>
        <v>0.62496093994125368</v>
      </c>
      <c r="AC894" s="71">
        <f t="shared" si="611"/>
        <v>6250</v>
      </c>
      <c r="AD894" s="71">
        <f t="shared" si="612"/>
        <v>10890.209428234959</v>
      </c>
      <c r="AE894" s="72">
        <f t="shared" si="613"/>
        <v>1.390153393656412E-4</v>
      </c>
      <c r="AG894" s="116" t="s">
        <v>1901</v>
      </c>
      <c r="AH894" s="116"/>
      <c r="AI894" s="82">
        <f t="shared" si="638"/>
        <v>0.15151147335641116</v>
      </c>
      <c r="AJ894" s="71">
        <f t="shared" si="639"/>
        <v>1515.2094282349594</v>
      </c>
      <c r="AK894" s="117">
        <f t="shared" si="640"/>
        <v>0.31248046997062684</v>
      </c>
      <c r="AL894" s="118">
        <f t="shared" si="641"/>
        <v>3125</v>
      </c>
      <c r="AM894" s="82">
        <f t="shared" si="642"/>
        <v>0.62496093994125368</v>
      </c>
      <c r="AN894" s="71">
        <f t="shared" si="643"/>
        <v>6250</v>
      </c>
      <c r="AO894" s="71">
        <f t="shared" si="644"/>
        <v>10890.209428234959</v>
      </c>
      <c r="AP894" s="72">
        <f t="shared" si="614"/>
        <v>1.3901533936566679E-4</v>
      </c>
      <c r="AR894" s="116" t="s">
        <v>1009</v>
      </c>
      <c r="AS894" s="116"/>
      <c r="AT894" s="25">
        <f t="shared" si="622"/>
        <v>0.74205340162096145</v>
      </c>
      <c r="AU894" s="48">
        <f t="shared" si="645"/>
        <v>8081.1169505864173</v>
      </c>
      <c r="AV894" s="25">
        <f t="shared" si="623"/>
        <v>0.30608532878082456</v>
      </c>
      <c r="AW894" s="48">
        <f t="shared" si="646"/>
        <v>3333.333333333333</v>
      </c>
      <c r="AX894" s="25">
        <f t="shared" si="624"/>
        <v>0.30608532878082456</v>
      </c>
      <c r="AY894" s="48">
        <f t="shared" si="647"/>
        <v>3333.333333333333</v>
      </c>
      <c r="AZ894" s="48">
        <f t="shared" si="648"/>
        <v>14747.783617253084</v>
      </c>
      <c r="BA894" s="25">
        <f t="shared" si="625"/>
        <v>5.4770708464800077E-4</v>
      </c>
      <c r="BC894" s="116" t="s">
        <v>1901</v>
      </c>
      <c r="BD894" s="116"/>
      <c r="BE894" s="56">
        <f t="shared" si="615"/>
        <v>0.33333333333333331</v>
      </c>
      <c r="BF894" s="48">
        <f t="shared" si="616"/>
        <v>4915.9278724176947</v>
      </c>
      <c r="BG894" s="56">
        <f t="shared" si="617"/>
        <v>0.33333333333333331</v>
      </c>
      <c r="BH894" s="48">
        <f t="shared" si="618"/>
        <v>3334.4444444444439</v>
      </c>
      <c r="BI894" s="56">
        <f t="shared" si="619"/>
        <v>0.33333333333333331</v>
      </c>
      <c r="BJ894" s="48">
        <f t="shared" si="620"/>
        <v>3334.4444444444439</v>
      </c>
      <c r="BK894" s="48">
        <f t="shared" si="649"/>
        <v>14747.783617253084</v>
      </c>
      <c r="BL894" s="51">
        <f t="shared" si="621"/>
        <v>5.477070846480192E-4</v>
      </c>
    </row>
    <row r="895" spans="2:64" x14ac:dyDescent="0.2">
      <c r="B895" s="94">
        <v>44806</v>
      </c>
      <c r="C895" s="120">
        <f t="shared" si="626"/>
        <v>241.94936783256068</v>
      </c>
      <c r="D895" s="72">
        <f t="shared" si="635"/>
        <v>9.9999999999996836E-4</v>
      </c>
      <c r="E895" s="22">
        <v>1000</v>
      </c>
      <c r="F895" s="96">
        <f t="shared" si="628"/>
        <v>241949.36783256067</v>
      </c>
      <c r="G895" s="72">
        <f t="shared" si="629"/>
        <v>0.13889575225347037</v>
      </c>
      <c r="H895" s="21">
        <v>100</v>
      </c>
      <c r="I895" s="72">
        <f t="shared" si="636"/>
        <v>0</v>
      </c>
      <c r="J895" s="22">
        <v>5000</v>
      </c>
      <c r="K895" s="96">
        <f t="shared" si="630"/>
        <v>500000</v>
      </c>
      <c r="L895" s="72">
        <f t="shared" si="631"/>
        <v>0.2870347492488432</v>
      </c>
      <c r="M895" s="21">
        <v>100</v>
      </c>
      <c r="N895" s="72">
        <f t="shared" si="637"/>
        <v>0</v>
      </c>
      <c r="O895" s="22">
        <v>10000</v>
      </c>
      <c r="P895" s="96">
        <f t="shared" si="632"/>
        <v>1000000</v>
      </c>
      <c r="Q895" s="72">
        <f t="shared" si="633"/>
        <v>0.5740694984976864</v>
      </c>
      <c r="R895" s="120">
        <f t="shared" si="634"/>
        <v>1741949.3678325606</v>
      </c>
      <c r="S895" s="99">
        <f t="shared" si="627"/>
        <v>1</v>
      </c>
      <c r="V895" s="116" t="s">
        <v>1010</v>
      </c>
      <c r="W895" s="116"/>
      <c r="X895" s="72">
        <f t="shared" si="606"/>
        <v>0.15166298482976756</v>
      </c>
      <c r="Y895" s="71">
        <f t="shared" si="607"/>
        <v>1516.7246376631942</v>
      </c>
      <c r="Z895" s="72">
        <f t="shared" si="608"/>
        <v>0.31248046997062684</v>
      </c>
      <c r="AA895" s="71">
        <f t="shared" si="609"/>
        <v>3125</v>
      </c>
      <c r="AB895" s="72">
        <f t="shared" si="610"/>
        <v>0.62496093994125368</v>
      </c>
      <c r="AC895" s="71">
        <f t="shared" si="611"/>
        <v>6250</v>
      </c>
      <c r="AD895" s="71">
        <f t="shared" si="612"/>
        <v>10891.724637663194</v>
      </c>
      <c r="AE895" s="72">
        <f t="shared" si="613"/>
        <v>1.3913501280391727E-4</v>
      </c>
      <c r="AG895" s="116" t="s">
        <v>1902</v>
      </c>
      <c r="AH895" s="116"/>
      <c r="AI895" s="82">
        <f t="shared" si="638"/>
        <v>0.15166298482976756</v>
      </c>
      <c r="AJ895" s="71">
        <f t="shared" si="639"/>
        <v>1516.7246376631942</v>
      </c>
      <c r="AK895" s="117">
        <f t="shared" si="640"/>
        <v>0.31248046997062684</v>
      </c>
      <c r="AL895" s="118">
        <f t="shared" si="641"/>
        <v>3125</v>
      </c>
      <c r="AM895" s="82">
        <f t="shared" si="642"/>
        <v>0.62496093994125368</v>
      </c>
      <c r="AN895" s="71">
        <f t="shared" si="643"/>
        <v>6250</v>
      </c>
      <c r="AO895" s="71">
        <f t="shared" si="644"/>
        <v>10891.724637663194</v>
      </c>
      <c r="AP895" s="72">
        <f t="shared" si="614"/>
        <v>1.3913501280393703E-4</v>
      </c>
      <c r="AR895" s="116" t="s">
        <v>1010</v>
      </c>
      <c r="AS895" s="116"/>
      <c r="AT895" s="25">
        <f t="shared" si="622"/>
        <v>0.74269212054488098</v>
      </c>
      <c r="AU895" s="48">
        <f t="shared" si="645"/>
        <v>8089.1980675370032</v>
      </c>
      <c r="AV895" s="25">
        <f t="shared" si="623"/>
        <v>0.30604274751922994</v>
      </c>
      <c r="AW895" s="48">
        <f t="shared" si="646"/>
        <v>3333.333333333333</v>
      </c>
      <c r="AX895" s="25">
        <f t="shared" si="624"/>
        <v>0.30604274751922994</v>
      </c>
      <c r="AY895" s="48">
        <f t="shared" si="647"/>
        <v>3333.333333333333</v>
      </c>
      <c r="AZ895" s="48">
        <f t="shared" si="648"/>
        <v>14755.864734203667</v>
      </c>
      <c r="BA895" s="25">
        <f t="shared" si="625"/>
        <v>5.4795467307571075E-4</v>
      </c>
      <c r="BC895" s="116" t="s">
        <v>1902</v>
      </c>
      <c r="BD895" s="116"/>
      <c r="BE895" s="56">
        <f t="shared" si="615"/>
        <v>0.33333333333333331</v>
      </c>
      <c r="BF895" s="48">
        <f t="shared" si="616"/>
        <v>4918.6215780678885</v>
      </c>
      <c r="BG895" s="56">
        <f t="shared" si="617"/>
        <v>0.33333333333333331</v>
      </c>
      <c r="BH895" s="48">
        <f t="shared" si="618"/>
        <v>3334.4444444444439</v>
      </c>
      <c r="BI895" s="56">
        <f t="shared" si="619"/>
        <v>0.33333333333333331</v>
      </c>
      <c r="BJ895" s="48">
        <f t="shared" si="620"/>
        <v>3334.4444444444439</v>
      </c>
      <c r="BK895" s="48">
        <f t="shared" si="649"/>
        <v>14755.864734203667</v>
      </c>
      <c r="BL895" s="51">
        <f t="shared" si="621"/>
        <v>5.4795467307577894E-4</v>
      </c>
    </row>
    <row r="896" spans="2:64" x14ac:dyDescent="0.2">
      <c r="B896" s="94">
        <v>44807</v>
      </c>
      <c r="C896" s="120">
        <f t="shared" si="626"/>
        <v>242.19131720039323</v>
      </c>
      <c r="D896" s="72">
        <f t="shared" si="635"/>
        <v>9.9999999999994191E-4</v>
      </c>
      <c r="E896" s="22">
        <v>1000</v>
      </c>
      <c r="F896" s="96">
        <f t="shared" si="628"/>
        <v>242191.31720039324</v>
      </c>
      <c r="G896" s="72">
        <f t="shared" si="629"/>
        <v>0.13901533936558788</v>
      </c>
      <c r="H896" s="21">
        <v>100</v>
      </c>
      <c r="I896" s="72">
        <f t="shared" si="636"/>
        <v>0</v>
      </c>
      <c r="J896" s="22">
        <v>5000</v>
      </c>
      <c r="K896" s="96">
        <f t="shared" si="630"/>
        <v>500000</v>
      </c>
      <c r="L896" s="72">
        <f t="shared" si="631"/>
        <v>0.2869948868781374</v>
      </c>
      <c r="M896" s="21">
        <v>100</v>
      </c>
      <c r="N896" s="72">
        <f t="shared" si="637"/>
        <v>0</v>
      </c>
      <c r="O896" s="22">
        <v>10000</v>
      </c>
      <c r="P896" s="96">
        <f t="shared" si="632"/>
        <v>1000000</v>
      </c>
      <c r="Q896" s="72">
        <f t="shared" si="633"/>
        <v>0.5739897737562748</v>
      </c>
      <c r="R896" s="120">
        <f t="shared" si="634"/>
        <v>1742191.3172003932</v>
      </c>
      <c r="S896" s="99">
        <f t="shared" si="627"/>
        <v>1</v>
      </c>
      <c r="V896" s="116" t="s">
        <v>1011</v>
      </c>
      <c r="W896" s="116"/>
      <c r="X896" s="72">
        <f t="shared" si="606"/>
        <v>0.15181464781459736</v>
      </c>
      <c r="Y896" s="71">
        <f t="shared" si="607"/>
        <v>1518.2413623008576</v>
      </c>
      <c r="Z896" s="72">
        <f t="shared" si="608"/>
        <v>0.31248046997062684</v>
      </c>
      <c r="AA896" s="71">
        <f t="shared" si="609"/>
        <v>3125</v>
      </c>
      <c r="AB896" s="72">
        <f t="shared" si="610"/>
        <v>0.62496093994125368</v>
      </c>
      <c r="AC896" s="71">
        <f t="shared" si="611"/>
        <v>6250</v>
      </c>
      <c r="AD896" s="71">
        <f t="shared" si="612"/>
        <v>10893.241362300858</v>
      </c>
      <c r="AE896" s="72">
        <f t="shared" si="613"/>
        <v>1.3925477260224737E-4</v>
      </c>
      <c r="AG896" s="116" t="s">
        <v>1903</v>
      </c>
      <c r="AH896" s="116"/>
      <c r="AI896" s="82">
        <f t="shared" si="638"/>
        <v>0.15181464781459736</v>
      </c>
      <c r="AJ896" s="71">
        <f t="shared" si="639"/>
        <v>1518.2413623008576</v>
      </c>
      <c r="AK896" s="117">
        <f t="shared" si="640"/>
        <v>0.31248046997062684</v>
      </c>
      <c r="AL896" s="118">
        <f t="shared" si="641"/>
        <v>3125</v>
      </c>
      <c r="AM896" s="82">
        <f t="shared" si="642"/>
        <v>0.62496093994125368</v>
      </c>
      <c r="AN896" s="71">
        <f t="shared" si="643"/>
        <v>6250</v>
      </c>
      <c r="AO896" s="71">
        <f t="shared" si="644"/>
        <v>10893.241362300858</v>
      </c>
      <c r="AP896" s="72">
        <f t="shared" si="614"/>
        <v>1.3925477260223751E-4</v>
      </c>
      <c r="AR896" s="116" t="s">
        <v>1011</v>
      </c>
      <c r="AS896" s="116"/>
      <c r="AT896" s="25">
        <f t="shared" si="622"/>
        <v>0.74333130023424376</v>
      </c>
      <c r="AU896" s="48">
        <f t="shared" si="645"/>
        <v>8097.2872656045411</v>
      </c>
      <c r="AV896" s="25">
        <f t="shared" si="623"/>
        <v>0.30600013553993904</v>
      </c>
      <c r="AW896" s="48">
        <f t="shared" si="646"/>
        <v>3333.333333333333</v>
      </c>
      <c r="AX896" s="25">
        <f t="shared" si="624"/>
        <v>0.30600013553993904</v>
      </c>
      <c r="AY896" s="48">
        <f t="shared" si="647"/>
        <v>3333.333333333333</v>
      </c>
      <c r="AZ896" s="48">
        <f t="shared" si="648"/>
        <v>14763.953932271208</v>
      </c>
      <c r="BA896" s="25">
        <f t="shared" si="625"/>
        <v>5.4820223777126646E-4</v>
      </c>
      <c r="BC896" s="116" t="s">
        <v>1903</v>
      </c>
      <c r="BD896" s="116"/>
      <c r="BE896" s="56">
        <f t="shared" si="615"/>
        <v>0.33333333333333331</v>
      </c>
      <c r="BF896" s="48">
        <f t="shared" si="616"/>
        <v>4921.317977423736</v>
      </c>
      <c r="BG896" s="56">
        <f t="shared" si="617"/>
        <v>0.33333333333333331</v>
      </c>
      <c r="BH896" s="48">
        <f t="shared" si="618"/>
        <v>3334.4444444444439</v>
      </c>
      <c r="BI896" s="56">
        <f t="shared" si="619"/>
        <v>0.33333333333333331</v>
      </c>
      <c r="BJ896" s="48">
        <f t="shared" si="620"/>
        <v>3334.4444444444439</v>
      </c>
      <c r="BK896" s="48">
        <f t="shared" si="649"/>
        <v>14763.953932271208</v>
      </c>
      <c r="BL896" s="51">
        <f t="shared" si="621"/>
        <v>5.4820223777118926E-4</v>
      </c>
    </row>
    <row r="897" spans="2:64" x14ac:dyDescent="0.2">
      <c r="B897" s="94">
        <v>44808</v>
      </c>
      <c r="C897" s="120">
        <f t="shared" si="626"/>
        <v>242.43350851759362</v>
      </c>
      <c r="D897" s="72">
        <f t="shared" si="635"/>
        <v>1.0000000000000033E-3</v>
      </c>
      <c r="E897" s="22">
        <v>1000</v>
      </c>
      <c r="F897" s="96">
        <f t="shared" si="628"/>
        <v>242433.50851759361</v>
      </c>
      <c r="G897" s="72">
        <f t="shared" si="629"/>
        <v>0.1391350128039309</v>
      </c>
      <c r="H897" s="21">
        <v>100</v>
      </c>
      <c r="I897" s="72">
        <f t="shared" si="636"/>
        <v>0</v>
      </c>
      <c r="J897" s="22">
        <v>5000</v>
      </c>
      <c r="K897" s="96">
        <f t="shared" si="630"/>
        <v>500000</v>
      </c>
      <c r="L897" s="72">
        <f t="shared" si="631"/>
        <v>0.28695499573202304</v>
      </c>
      <c r="M897" s="21">
        <v>100</v>
      </c>
      <c r="N897" s="72">
        <f t="shared" si="637"/>
        <v>0</v>
      </c>
      <c r="O897" s="22">
        <v>10000</v>
      </c>
      <c r="P897" s="96">
        <f t="shared" si="632"/>
        <v>1000000</v>
      </c>
      <c r="Q897" s="72">
        <f t="shared" si="633"/>
        <v>0.57390999146404609</v>
      </c>
      <c r="R897" s="120">
        <f t="shared" si="634"/>
        <v>1742433.5085175936</v>
      </c>
      <c r="S897" s="99">
        <f t="shared" si="627"/>
        <v>1</v>
      </c>
      <c r="V897" s="116" t="s">
        <v>1012</v>
      </c>
      <c r="W897" s="116"/>
      <c r="X897" s="72">
        <f t="shared" si="606"/>
        <v>0.15196646246241197</v>
      </c>
      <c r="Y897" s="71">
        <f t="shared" si="607"/>
        <v>1519.7596036631587</v>
      </c>
      <c r="Z897" s="72">
        <f t="shared" si="608"/>
        <v>0.31248046997062684</v>
      </c>
      <c r="AA897" s="71">
        <f t="shared" si="609"/>
        <v>3125</v>
      </c>
      <c r="AB897" s="72">
        <f t="shared" si="610"/>
        <v>0.62496093994125368</v>
      </c>
      <c r="AC897" s="71">
        <f t="shared" si="611"/>
        <v>6250</v>
      </c>
      <c r="AD897" s="71">
        <f t="shared" si="612"/>
        <v>10894.759603663158</v>
      </c>
      <c r="AE897" s="72">
        <f t="shared" si="613"/>
        <v>1.393746187938989E-4</v>
      </c>
      <c r="AG897" s="116" t="s">
        <v>1904</v>
      </c>
      <c r="AH897" s="116"/>
      <c r="AI897" s="82">
        <f t="shared" si="638"/>
        <v>0.15196646246241197</v>
      </c>
      <c r="AJ897" s="71">
        <f t="shared" si="639"/>
        <v>1519.7596036631587</v>
      </c>
      <c r="AK897" s="117">
        <f t="shared" si="640"/>
        <v>0.31248046997062684</v>
      </c>
      <c r="AL897" s="118">
        <f t="shared" si="641"/>
        <v>3125</v>
      </c>
      <c r="AM897" s="82">
        <f t="shared" si="642"/>
        <v>0.62496093994125368</v>
      </c>
      <c r="AN897" s="71">
        <f t="shared" si="643"/>
        <v>6250</v>
      </c>
      <c r="AO897" s="71">
        <f t="shared" si="644"/>
        <v>10894.759603663158</v>
      </c>
      <c r="AP897" s="72">
        <f t="shared" si="614"/>
        <v>1.3937461879387492E-4</v>
      </c>
      <c r="AR897" s="116" t="s">
        <v>1012</v>
      </c>
      <c r="AS897" s="116"/>
      <c r="AT897" s="25">
        <f t="shared" si="622"/>
        <v>0.74397094086820081</v>
      </c>
      <c r="AU897" s="48">
        <f t="shared" si="645"/>
        <v>8105.3845528701468</v>
      </c>
      <c r="AV897" s="25">
        <f t="shared" si="623"/>
        <v>0.30595749283100859</v>
      </c>
      <c r="AW897" s="48">
        <f t="shared" si="646"/>
        <v>3333.333333333333</v>
      </c>
      <c r="AX897" s="25">
        <f t="shared" si="624"/>
        <v>0.30595749283100859</v>
      </c>
      <c r="AY897" s="48">
        <f t="shared" si="647"/>
        <v>3333.333333333333</v>
      </c>
      <c r="AZ897" s="48">
        <f t="shared" si="648"/>
        <v>14772.051219536814</v>
      </c>
      <c r="BA897" s="25">
        <f t="shared" si="625"/>
        <v>5.4844977861293401E-4</v>
      </c>
      <c r="BC897" s="116" t="s">
        <v>1904</v>
      </c>
      <c r="BD897" s="116"/>
      <c r="BE897" s="56">
        <f t="shared" si="615"/>
        <v>0.33333333333333331</v>
      </c>
      <c r="BF897" s="48">
        <f t="shared" si="616"/>
        <v>4924.0170731789376</v>
      </c>
      <c r="BG897" s="56">
        <f t="shared" si="617"/>
        <v>0.33333333333333331</v>
      </c>
      <c r="BH897" s="48">
        <f t="shared" si="618"/>
        <v>3334.4444444444439</v>
      </c>
      <c r="BI897" s="56">
        <f t="shared" si="619"/>
        <v>0.33333333333333331</v>
      </c>
      <c r="BJ897" s="48">
        <f t="shared" si="620"/>
        <v>3334.4444444444439</v>
      </c>
      <c r="BK897" s="48">
        <f t="shared" si="649"/>
        <v>14772.051219536814</v>
      </c>
      <c r="BL897" s="51">
        <f t="shared" si="621"/>
        <v>5.4844977861301381E-4</v>
      </c>
    </row>
    <row r="898" spans="2:64" x14ac:dyDescent="0.2">
      <c r="B898" s="94">
        <v>44809</v>
      </c>
      <c r="C898" s="120">
        <f t="shared" si="626"/>
        <v>242.67594202611122</v>
      </c>
      <c r="D898" s="72">
        <f t="shared" si="635"/>
        <v>9.9999999999999568E-4</v>
      </c>
      <c r="E898" s="22">
        <v>1000</v>
      </c>
      <c r="F898" s="96">
        <f t="shared" si="628"/>
        <v>242675.94202611121</v>
      </c>
      <c r="G898" s="72">
        <f t="shared" si="629"/>
        <v>0.13925477260216582</v>
      </c>
      <c r="H898" s="21">
        <v>100</v>
      </c>
      <c r="I898" s="72">
        <f t="shared" si="636"/>
        <v>0</v>
      </c>
      <c r="J898" s="22">
        <v>5000</v>
      </c>
      <c r="K898" s="96">
        <f t="shared" si="630"/>
        <v>500000</v>
      </c>
      <c r="L898" s="72">
        <f t="shared" si="631"/>
        <v>0.28691507579927805</v>
      </c>
      <c r="M898" s="21">
        <v>100</v>
      </c>
      <c r="N898" s="72">
        <f t="shared" si="637"/>
        <v>0</v>
      </c>
      <c r="O898" s="22">
        <v>10000</v>
      </c>
      <c r="P898" s="96">
        <f t="shared" si="632"/>
        <v>1000000</v>
      </c>
      <c r="Q898" s="72">
        <f t="shared" si="633"/>
        <v>0.5738301515985561</v>
      </c>
      <c r="R898" s="120">
        <f t="shared" si="634"/>
        <v>1742675.9420261113</v>
      </c>
      <c r="S898" s="99">
        <f t="shared" si="627"/>
        <v>1</v>
      </c>
      <c r="V898" s="116" t="s">
        <v>1013</v>
      </c>
      <c r="W898" s="116"/>
      <c r="X898" s="72">
        <f t="shared" si="606"/>
        <v>0.1521184289248744</v>
      </c>
      <c r="Y898" s="71">
        <f t="shared" si="607"/>
        <v>1521.279363266822</v>
      </c>
      <c r="Z898" s="72">
        <f t="shared" si="608"/>
        <v>0.31248046997062684</v>
      </c>
      <c r="AA898" s="71">
        <f t="shared" si="609"/>
        <v>3125</v>
      </c>
      <c r="AB898" s="72">
        <f t="shared" si="610"/>
        <v>0.62496093994125368</v>
      </c>
      <c r="AC898" s="71">
        <f t="shared" si="611"/>
        <v>6250</v>
      </c>
      <c r="AD898" s="71">
        <f t="shared" si="612"/>
        <v>10896.279363266822</v>
      </c>
      <c r="AE898" s="72">
        <f t="shared" si="613"/>
        <v>1.3949455141279755E-4</v>
      </c>
      <c r="AG898" s="116" t="s">
        <v>1905</v>
      </c>
      <c r="AH898" s="116"/>
      <c r="AI898" s="82">
        <f t="shared" si="638"/>
        <v>0.1521184289248744</v>
      </c>
      <c r="AJ898" s="71">
        <f t="shared" si="639"/>
        <v>1521.279363266822</v>
      </c>
      <c r="AK898" s="117">
        <f t="shared" si="640"/>
        <v>0.31248046997062684</v>
      </c>
      <c r="AL898" s="118">
        <f t="shared" si="641"/>
        <v>3125</v>
      </c>
      <c r="AM898" s="82">
        <f t="shared" si="642"/>
        <v>0.62496093994125368</v>
      </c>
      <c r="AN898" s="71">
        <f t="shared" si="643"/>
        <v>6250</v>
      </c>
      <c r="AO898" s="71">
        <f t="shared" si="644"/>
        <v>10896.279363266822</v>
      </c>
      <c r="AP898" s="72">
        <f t="shared" si="614"/>
        <v>1.3949455141282208E-4</v>
      </c>
      <c r="AR898" s="116" t="s">
        <v>1013</v>
      </c>
      <c r="AS898" s="116"/>
      <c r="AT898" s="25">
        <f t="shared" si="622"/>
        <v>0.7446110426257011</v>
      </c>
      <c r="AU898" s="48">
        <f t="shared" si="645"/>
        <v>8113.4899374230181</v>
      </c>
      <c r="AV898" s="25">
        <f t="shared" si="623"/>
        <v>0.30591481938050857</v>
      </c>
      <c r="AW898" s="48">
        <f t="shared" si="646"/>
        <v>3333.333333333333</v>
      </c>
      <c r="AX898" s="25">
        <f t="shared" si="624"/>
        <v>0.30591481938050857</v>
      </c>
      <c r="AY898" s="48">
        <f t="shared" si="647"/>
        <v>3333.333333333333</v>
      </c>
      <c r="AZ898" s="48">
        <f t="shared" si="648"/>
        <v>14780.156604089683</v>
      </c>
      <c r="BA898" s="25">
        <f t="shared" si="625"/>
        <v>5.4869729548119302E-4</v>
      </c>
      <c r="BC898" s="116" t="s">
        <v>1905</v>
      </c>
      <c r="BD898" s="116"/>
      <c r="BE898" s="56">
        <f t="shared" si="615"/>
        <v>0.33333333333333331</v>
      </c>
      <c r="BF898" s="48">
        <f t="shared" si="616"/>
        <v>4926.7188680298941</v>
      </c>
      <c r="BG898" s="56">
        <f t="shared" si="617"/>
        <v>0.33333333333333331</v>
      </c>
      <c r="BH898" s="48">
        <f t="shared" si="618"/>
        <v>3334.4444444444439</v>
      </c>
      <c r="BI898" s="56">
        <f t="shared" si="619"/>
        <v>0.33333333333333331</v>
      </c>
      <c r="BJ898" s="48">
        <f t="shared" si="620"/>
        <v>3334.4444444444439</v>
      </c>
      <c r="BK898" s="48">
        <f t="shared" si="649"/>
        <v>14780.156604089683</v>
      </c>
      <c r="BL898" s="51">
        <f t="shared" si="621"/>
        <v>5.4869729548112645E-4</v>
      </c>
    </row>
    <row r="899" spans="2:64" x14ac:dyDescent="0.2">
      <c r="B899" s="94">
        <v>44810</v>
      </c>
      <c r="C899" s="120">
        <f t="shared" si="626"/>
        <v>242.91861796813734</v>
      </c>
      <c r="D899" s="72">
        <f t="shared" si="635"/>
        <v>1.0000000000000562E-3</v>
      </c>
      <c r="E899" s="22">
        <v>1000</v>
      </c>
      <c r="F899" s="96">
        <f t="shared" si="628"/>
        <v>242918.61796813735</v>
      </c>
      <c r="G899" s="72">
        <f t="shared" si="629"/>
        <v>0.13937461879392132</v>
      </c>
      <c r="H899" s="21">
        <v>100</v>
      </c>
      <c r="I899" s="72">
        <f t="shared" si="636"/>
        <v>0</v>
      </c>
      <c r="J899" s="22">
        <v>5000</v>
      </c>
      <c r="K899" s="96">
        <f t="shared" si="630"/>
        <v>500000</v>
      </c>
      <c r="L899" s="72">
        <f t="shared" si="631"/>
        <v>0.28687512706869289</v>
      </c>
      <c r="M899" s="21">
        <v>100</v>
      </c>
      <c r="N899" s="72">
        <f t="shared" si="637"/>
        <v>0</v>
      </c>
      <c r="O899" s="22">
        <v>10000</v>
      </c>
      <c r="P899" s="96">
        <f t="shared" si="632"/>
        <v>1000000</v>
      </c>
      <c r="Q899" s="72">
        <f t="shared" si="633"/>
        <v>0.57375025413738578</v>
      </c>
      <c r="R899" s="120">
        <f t="shared" si="634"/>
        <v>1742918.6179681374</v>
      </c>
      <c r="S899" s="99">
        <f t="shared" si="627"/>
        <v>1</v>
      </c>
      <c r="V899" s="116" t="s">
        <v>1014</v>
      </c>
      <c r="W899" s="116"/>
      <c r="X899" s="72">
        <f t="shared" si="606"/>
        <v>0.15227054735379927</v>
      </c>
      <c r="Y899" s="71">
        <f t="shared" si="607"/>
        <v>1522.800642630089</v>
      </c>
      <c r="Z899" s="72">
        <f t="shared" si="608"/>
        <v>0.31248046997062684</v>
      </c>
      <c r="AA899" s="71">
        <f t="shared" si="609"/>
        <v>3125</v>
      </c>
      <c r="AB899" s="72">
        <f t="shared" si="610"/>
        <v>0.62496093994125368</v>
      </c>
      <c r="AC899" s="71">
        <f t="shared" si="611"/>
        <v>6250</v>
      </c>
      <c r="AD899" s="71">
        <f t="shared" si="612"/>
        <v>10897.800642630089</v>
      </c>
      <c r="AE899" s="72">
        <f t="shared" si="613"/>
        <v>1.3961457049235787E-4</v>
      </c>
      <c r="AG899" s="116" t="s">
        <v>1906</v>
      </c>
      <c r="AH899" s="116"/>
      <c r="AI899" s="82">
        <f t="shared" si="638"/>
        <v>0.15227054735379927</v>
      </c>
      <c r="AJ899" s="71">
        <f t="shared" si="639"/>
        <v>1522.800642630089</v>
      </c>
      <c r="AK899" s="117">
        <f t="shared" si="640"/>
        <v>0.31248046997062684</v>
      </c>
      <c r="AL899" s="118">
        <f t="shared" si="641"/>
        <v>3125</v>
      </c>
      <c r="AM899" s="82">
        <f t="shared" si="642"/>
        <v>0.62496093994125368</v>
      </c>
      <c r="AN899" s="71">
        <f t="shared" si="643"/>
        <v>6250</v>
      </c>
      <c r="AO899" s="71">
        <f t="shared" si="644"/>
        <v>10897.800642630089</v>
      </c>
      <c r="AP899" s="72">
        <f t="shared" si="614"/>
        <v>1.3961457049238568E-4</v>
      </c>
      <c r="AR899" s="116" t="s">
        <v>1014</v>
      </c>
      <c r="AS899" s="116"/>
      <c r="AT899" s="25">
        <f t="shared" si="622"/>
        <v>0.74525160568549031</v>
      </c>
      <c r="AU899" s="48">
        <f t="shared" si="645"/>
        <v>8121.6034273604419</v>
      </c>
      <c r="AV899" s="25">
        <f t="shared" si="623"/>
        <v>0.30587211517652263</v>
      </c>
      <c r="AW899" s="48">
        <f t="shared" si="646"/>
        <v>3333.333333333333</v>
      </c>
      <c r="AX899" s="25">
        <f t="shared" si="624"/>
        <v>0.30587211517652263</v>
      </c>
      <c r="AY899" s="48">
        <f t="shared" si="647"/>
        <v>3333.333333333333</v>
      </c>
      <c r="AZ899" s="48">
        <f t="shared" si="648"/>
        <v>14788.270094027106</v>
      </c>
      <c r="BA899" s="25">
        <f t="shared" si="625"/>
        <v>5.4894478825602197E-4</v>
      </c>
      <c r="BC899" s="116" t="s">
        <v>1906</v>
      </c>
      <c r="BD899" s="116"/>
      <c r="BE899" s="56">
        <f t="shared" si="615"/>
        <v>0.33333333333333331</v>
      </c>
      <c r="BF899" s="48">
        <f t="shared" si="616"/>
        <v>4929.423364675702</v>
      </c>
      <c r="BG899" s="56">
        <f t="shared" si="617"/>
        <v>0.33333333333333331</v>
      </c>
      <c r="BH899" s="48">
        <f t="shared" si="618"/>
        <v>3334.4444444444439</v>
      </c>
      <c r="BI899" s="56">
        <f t="shared" si="619"/>
        <v>0.33333333333333331</v>
      </c>
      <c r="BJ899" s="48">
        <f t="shared" si="620"/>
        <v>3334.4444444444439</v>
      </c>
      <c r="BK899" s="48">
        <f t="shared" si="649"/>
        <v>14788.270094027106</v>
      </c>
      <c r="BL899" s="51">
        <f t="shared" si="621"/>
        <v>5.4894478825606718E-4</v>
      </c>
    </row>
    <row r="900" spans="2:64" x14ac:dyDescent="0.2">
      <c r="B900" s="94">
        <v>44811</v>
      </c>
      <c r="C900" s="120">
        <f t="shared" si="626"/>
        <v>243.16153658610548</v>
      </c>
      <c r="D900" s="72">
        <f t="shared" si="635"/>
        <v>1.0000000000000263E-3</v>
      </c>
      <c r="E900" s="22">
        <v>1000</v>
      </c>
      <c r="F900" s="96">
        <f t="shared" si="628"/>
        <v>243161.53658610547</v>
      </c>
      <c r="G900" s="72">
        <f t="shared" si="629"/>
        <v>0.13949455141278827</v>
      </c>
      <c r="H900" s="21">
        <v>100</v>
      </c>
      <c r="I900" s="72">
        <f t="shared" si="636"/>
        <v>0</v>
      </c>
      <c r="J900" s="22">
        <v>5000</v>
      </c>
      <c r="K900" s="96">
        <f t="shared" si="630"/>
        <v>500000</v>
      </c>
      <c r="L900" s="72">
        <f t="shared" si="631"/>
        <v>0.28683514952907058</v>
      </c>
      <c r="M900" s="21">
        <v>100</v>
      </c>
      <c r="N900" s="72">
        <f t="shared" si="637"/>
        <v>0</v>
      </c>
      <c r="O900" s="22">
        <v>10000</v>
      </c>
      <c r="P900" s="96">
        <f t="shared" si="632"/>
        <v>1000000</v>
      </c>
      <c r="Q900" s="72">
        <f t="shared" si="633"/>
        <v>0.57367029905814115</v>
      </c>
      <c r="R900" s="120">
        <f t="shared" si="634"/>
        <v>1743161.5365861054</v>
      </c>
      <c r="S900" s="99">
        <f t="shared" si="627"/>
        <v>1</v>
      </c>
      <c r="V900" s="116" t="s">
        <v>1015</v>
      </c>
      <c r="W900" s="116"/>
      <c r="X900" s="72">
        <f t="shared" si="606"/>
        <v>0.15242281790115311</v>
      </c>
      <c r="Y900" s="71">
        <f t="shared" si="607"/>
        <v>1524.3234432727193</v>
      </c>
      <c r="Z900" s="72">
        <f t="shared" si="608"/>
        <v>0.31248046997062684</v>
      </c>
      <c r="AA900" s="71">
        <f t="shared" si="609"/>
        <v>3125</v>
      </c>
      <c r="AB900" s="72">
        <f t="shared" si="610"/>
        <v>0.62496093994125368</v>
      </c>
      <c r="AC900" s="71">
        <f t="shared" si="611"/>
        <v>6250</v>
      </c>
      <c r="AD900" s="71">
        <f t="shared" si="612"/>
        <v>10899.323443272719</v>
      </c>
      <c r="AE900" s="72">
        <f t="shared" si="613"/>
        <v>1.3973467606598426E-4</v>
      </c>
      <c r="AG900" s="116" t="s">
        <v>1907</v>
      </c>
      <c r="AH900" s="116"/>
      <c r="AI900" s="82">
        <f t="shared" si="638"/>
        <v>0.15242281790115311</v>
      </c>
      <c r="AJ900" s="71">
        <f t="shared" si="639"/>
        <v>1524.3234432727193</v>
      </c>
      <c r="AK900" s="117">
        <f t="shared" si="640"/>
        <v>0.31248046997062684</v>
      </c>
      <c r="AL900" s="118">
        <f t="shared" si="641"/>
        <v>3125</v>
      </c>
      <c r="AM900" s="82">
        <f t="shared" si="642"/>
        <v>0.62496093994125368</v>
      </c>
      <c r="AN900" s="71">
        <f t="shared" si="643"/>
        <v>6250</v>
      </c>
      <c r="AO900" s="71">
        <f t="shared" si="644"/>
        <v>10899.323443272719</v>
      </c>
      <c r="AP900" s="72">
        <f t="shared" si="614"/>
        <v>1.3973467606609447E-4</v>
      </c>
      <c r="AR900" s="116" t="s">
        <v>1015</v>
      </c>
      <c r="AS900" s="116"/>
      <c r="AT900" s="25">
        <f t="shared" si="622"/>
        <v>0.74589263022611119</v>
      </c>
      <c r="AU900" s="48">
        <f t="shared" si="645"/>
        <v>8129.725030787803</v>
      </c>
      <c r="AV900" s="25">
        <f t="shared" si="623"/>
        <v>0.30582938020714795</v>
      </c>
      <c r="AW900" s="48">
        <f t="shared" si="646"/>
        <v>3333.333333333333</v>
      </c>
      <c r="AX900" s="25">
        <f t="shared" si="624"/>
        <v>0.30582938020714795</v>
      </c>
      <c r="AY900" s="48">
        <f t="shared" si="647"/>
        <v>3333.333333333333</v>
      </c>
      <c r="AZ900" s="48">
        <f t="shared" si="648"/>
        <v>14796.39169745447</v>
      </c>
      <c r="BA900" s="25">
        <f t="shared" si="625"/>
        <v>5.4919225681739113E-4</v>
      </c>
      <c r="BC900" s="116" t="s">
        <v>1907</v>
      </c>
      <c r="BD900" s="116"/>
      <c r="BE900" s="56">
        <f t="shared" si="615"/>
        <v>0.33333333333333331</v>
      </c>
      <c r="BF900" s="48">
        <f t="shared" si="616"/>
        <v>4932.1305658181564</v>
      </c>
      <c r="BG900" s="56">
        <f t="shared" si="617"/>
        <v>0.33333333333333331</v>
      </c>
      <c r="BH900" s="48">
        <f t="shared" si="618"/>
        <v>3334.4444444444439</v>
      </c>
      <c r="BI900" s="56">
        <f t="shared" si="619"/>
        <v>0.33333333333333331</v>
      </c>
      <c r="BJ900" s="48">
        <f t="shared" si="620"/>
        <v>3334.4444444444439</v>
      </c>
      <c r="BK900" s="48">
        <f t="shared" si="649"/>
        <v>14796.39169745447</v>
      </c>
      <c r="BL900" s="51">
        <f t="shared" si="621"/>
        <v>5.4919225681748784E-4</v>
      </c>
    </row>
    <row r="901" spans="2:64" x14ac:dyDescent="0.2">
      <c r="B901" s="94">
        <v>44812</v>
      </c>
      <c r="C901" s="120">
        <f t="shared" si="626"/>
        <v>243.4046981226916</v>
      </c>
      <c r="D901" s="72">
        <f t="shared" si="635"/>
        <v>1.0000000000000384E-3</v>
      </c>
      <c r="E901" s="22">
        <v>1000</v>
      </c>
      <c r="F901" s="96">
        <f t="shared" si="628"/>
        <v>243404.6981226916</v>
      </c>
      <c r="G901" s="72">
        <f t="shared" si="629"/>
        <v>0.13961457049231954</v>
      </c>
      <c r="H901" s="21">
        <v>100</v>
      </c>
      <c r="I901" s="72">
        <f t="shared" si="636"/>
        <v>0</v>
      </c>
      <c r="J901" s="22">
        <v>5000</v>
      </c>
      <c r="K901" s="96">
        <f t="shared" si="630"/>
        <v>500000</v>
      </c>
      <c r="L901" s="72">
        <f t="shared" si="631"/>
        <v>0.28679514316922683</v>
      </c>
      <c r="M901" s="21">
        <v>100</v>
      </c>
      <c r="N901" s="72">
        <f t="shared" si="637"/>
        <v>0</v>
      </c>
      <c r="O901" s="22">
        <v>10000</v>
      </c>
      <c r="P901" s="96">
        <f t="shared" si="632"/>
        <v>1000000</v>
      </c>
      <c r="Q901" s="72">
        <f t="shared" si="633"/>
        <v>0.57359028633845366</v>
      </c>
      <c r="R901" s="120">
        <f t="shared" si="634"/>
        <v>1743404.6981226916</v>
      </c>
      <c r="S901" s="99">
        <f t="shared" si="627"/>
        <v>1</v>
      </c>
      <c r="V901" s="116" t="s">
        <v>1016</v>
      </c>
      <c r="W901" s="116"/>
      <c r="X901" s="72">
        <f t="shared" si="606"/>
        <v>0.15257524071905426</v>
      </c>
      <c r="Y901" s="71">
        <f t="shared" si="607"/>
        <v>1525.8477667159921</v>
      </c>
      <c r="Z901" s="72">
        <f t="shared" si="608"/>
        <v>0.31248046997062684</v>
      </c>
      <c r="AA901" s="71">
        <f t="shared" si="609"/>
        <v>3125</v>
      </c>
      <c r="AB901" s="72">
        <f t="shared" si="610"/>
        <v>0.62496093994125368</v>
      </c>
      <c r="AC901" s="71">
        <f t="shared" si="611"/>
        <v>6250</v>
      </c>
      <c r="AD901" s="71">
        <f t="shared" si="612"/>
        <v>10900.847766715993</v>
      </c>
      <c r="AE901" s="72">
        <f t="shared" si="613"/>
        <v>1.3985486816757125E-4</v>
      </c>
      <c r="AG901" s="116" t="s">
        <v>1908</v>
      </c>
      <c r="AH901" s="116"/>
      <c r="AI901" s="82">
        <f t="shared" si="638"/>
        <v>0.15257524071905426</v>
      </c>
      <c r="AJ901" s="71">
        <f t="shared" si="639"/>
        <v>1525.8477667159921</v>
      </c>
      <c r="AK901" s="117">
        <f t="shared" si="640"/>
        <v>0.31248046997062684</v>
      </c>
      <c r="AL901" s="118">
        <f t="shared" si="641"/>
        <v>3125</v>
      </c>
      <c r="AM901" s="82">
        <f t="shared" si="642"/>
        <v>0.62496093994125368</v>
      </c>
      <c r="AN901" s="71">
        <f t="shared" si="643"/>
        <v>6250</v>
      </c>
      <c r="AO901" s="71">
        <f t="shared" si="644"/>
        <v>10900.847766715993</v>
      </c>
      <c r="AP901" s="72">
        <f t="shared" si="614"/>
        <v>1.3985486816747716E-4</v>
      </c>
      <c r="AR901" s="116" t="s">
        <v>1016</v>
      </c>
      <c r="AS901" s="116"/>
      <c r="AT901" s="25">
        <f t="shared" si="622"/>
        <v>0.74653411642590206</v>
      </c>
      <c r="AU901" s="48">
        <f t="shared" si="645"/>
        <v>8137.8547558185919</v>
      </c>
      <c r="AV901" s="25">
        <f t="shared" si="623"/>
        <v>0.30578661446049515</v>
      </c>
      <c r="AW901" s="48">
        <f t="shared" si="646"/>
        <v>3333.333333333333</v>
      </c>
      <c r="AX901" s="25">
        <f t="shared" si="624"/>
        <v>0.30578661446049515</v>
      </c>
      <c r="AY901" s="48">
        <f t="shared" si="647"/>
        <v>3333.333333333333</v>
      </c>
      <c r="AZ901" s="48">
        <f t="shared" si="648"/>
        <v>14804.521422485257</v>
      </c>
      <c r="BA901" s="25">
        <f t="shared" si="625"/>
        <v>5.4943970104452569E-4</v>
      </c>
      <c r="BC901" s="116" t="s">
        <v>1908</v>
      </c>
      <c r="BD901" s="116"/>
      <c r="BE901" s="56">
        <f t="shared" si="615"/>
        <v>0.33333333333333331</v>
      </c>
      <c r="BF901" s="48">
        <f t="shared" si="616"/>
        <v>4934.8404741617524</v>
      </c>
      <c r="BG901" s="56">
        <f t="shared" si="617"/>
        <v>0.33333333333333331</v>
      </c>
      <c r="BH901" s="48">
        <f t="shared" si="618"/>
        <v>3334.4444444444439</v>
      </c>
      <c r="BI901" s="56">
        <f t="shared" si="619"/>
        <v>0.33333333333333331</v>
      </c>
      <c r="BJ901" s="48">
        <f t="shared" si="620"/>
        <v>3334.4444444444439</v>
      </c>
      <c r="BK901" s="48">
        <f t="shared" si="649"/>
        <v>14804.521422485257</v>
      </c>
      <c r="BL901" s="51">
        <f t="shared" si="621"/>
        <v>5.4943970104459616E-4</v>
      </c>
    </row>
    <row r="902" spans="2:64" x14ac:dyDescent="0.2">
      <c r="B902" s="94">
        <v>44813</v>
      </c>
      <c r="C902" s="120">
        <f t="shared" si="626"/>
        <v>243.6481028208143</v>
      </c>
      <c r="D902" s="72">
        <f t="shared" si="635"/>
        <v>1.0000000000000456E-3</v>
      </c>
      <c r="E902" s="22">
        <v>1000</v>
      </c>
      <c r="F902" s="96">
        <f t="shared" si="628"/>
        <v>243648.1028208143</v>
      </c>
      <c r="G902" s="72">
        <f t="shared" si="629"/>
        <v>0.13973467606603002</v>
      </c>
      <c r="H902" s="21">
        <v>100</v>
      </c>
      <c r="I902" s="72">
        <f t="shared" si="636"/>
        <v>0</v>
      </c>
      <c r="J902" s="22">
        <v>5000</v>
      </c>
      <c r="K902" s="96">
        <f t="shared" si="630"/>
        <v>500000</v>
      </c>
      <c r="L902" s="72">
        <f t="shared" si="631"/>
        <v>0.28675510797798998</v>
      </c>
      <c r="M902" s="21">
        <v>100</v>
      </c>
      <c r="N902" s="72">
        <f t="shared" si="637"/>
        <v>0</v>
      </c>
      <c r="O902" s="22">
        <v>10000</v>
      </c>
      <c r="P902" s="96">
        <f t="shared" si="632"/>
        <v>1000000</v>
      </c>
      <c r="Q902" s="72">
        <f t="shared" si="633"/>
        <v>0.57351021595597995</v>
      </c>
      <c r="R902" s="120">
        <f t="shared" si="634"/>
        <v>1743648.1028208144</v>
      </c>
      <c r="S902" s="99">
        <f t="shared" si="627"/>
        <v>1</v>
      </c>
      <c r="V902" s="116" t="s">
        <v>1017</v>
      </c>
      <c r="W902" s="116"/>
      <c r="X902" s="72">
        <f t="shared" si="606"/>
        <v>0.15272781595977333</v>
      </c>
      <c r="Y902" s="71">
        <f t="shared" si="607"/>
        <v>1527.3736144827083</v>
      </c>
      <c r="Z902" s="72">
        <f t="shared" si="608"/>
        <v>0.31248046997062684</v>
      </c>
      <c r="AA902" s="71">
        <f t="shared" si="609"/>
        <v>3125</v>
      </c>
      <c r="AB902" s="72">
        <f t="shared" si="610"/>
        <v>0.62496093994125368</v>
      </c>
      <c r="AC902" s="71">
        <f t="shared" si="611"/>
        <v>6250</v>
      </c>
      <c r="AD902" s="71">
        <f t="shared" si="612"/>
        <v>10902.373614482709</v>
      </c>
      <c r="AE902" s="72">
        <f t="shared" si="613"/>
        <v>1.3997514682983426E-4</v>
      </c>
      <c r="AG902" s="116" t="s">
        <v>1909</v>
      </c>
      <c r="AH902" s="116"/>
      <c r="AI902" s="82">
        <f t="shared" si="638"/>
        <v>0.15272781595977333</v>
      </c>
      <c r="AJ902" s="71">
        <f t="shared" si="639"/>
        <v>1527.3736144827083</v>
      </c>
      <c r="AK902" s="117">
        <f t="shared" si="640"/>
        <v>0.31248046997062684</v>
      </c>
      <c r="AL902" s="118">
        <f t="shared" si="641"/>
        <v>3125</v>
      </c>
      <c r="AM902" s="82">
        <f t="shared" si="642"/>
        <v>0.62496093994125368</v>
      </c>
      <c r="AN902" s="71">
        <f t="shared" si="643"/>
        <v>6250</v>
      </c>
      <c r="AO902" s="71">
        <f t="shared" si="644"/>
        <v>10902.373614482709</v>
      </c>
      <c r="AP902" s="72">
        <f t="shared" si="614"/>
        <v>1.3997514682984047E-4</v>
      </c>
      <c r="AR902" s="116" t="s">
        <v>1017</v>
      </c>
      <c r="AS902" s="116"/>
      <c r="AT902" s="25">
        <f t="shared" si="622"/>
        <v>0.74717606446299711</v>
      </c>
      <c r="AU902" s="48">
        <f t="shared" si="645"/>
        <v>8145.9926105744116</v>
      </c>
      <c r="AV902" s="25">
        <f t="shared" si="623"/>
        <v>0.30574381792468885</v>
      </c>
      <c r="AW902" s="48">
        <f t="shared" si="646"/>
        <v>3333.333333333333</v>
      </c>
      <c r="AX902" s="25">
        <f t="shared" si="624"/>
        <v>0.30574381792468885</v>
      </c>
      <c r="AY902" s="48">
        <f t="shared" si="647"/>
        <v>3333.333333333333</v>
      </c>
      <c r="AZ902" s="48">
        <f t="shared" si="648"/>
        <v>14812.659277241077</v>
      </c>
      <c r="BA902" s="25">
        <f t="shared" si="625"/>
        <v>5.4968712081836441E-4</v>
      </c>
      <c r="BC902" s="116" t="s">
        <v>1909</v>
      </c>
      <c r="BD902" s="116"/>
      <c r="BE902" s="56">
        <f t="shared" si="615"/>
        <v>0.33333333333333331</v>
      </c>
      <c r="BF902" s="48">
        <f t="shared" si="616"/>
        <v>4937.553092413692</v>
      </c>
      <c r="BG902" s="56">
        <f t="shared" si="617"/>
        <v>0.33333333333333331</v>
      </c>
      <c r="BH902" s="48">
        <f t="shared" si="618"/>
        <v>3334.4444444444439</v>
      </c>
      <c r="BI902" s="56">
        <f t="shared" si="619"/>
        <v>0.33333333333333331</v>
      </c>
      <c r="BJ902" s="48">
        <f t="shared" si="620"/>
        <v>3334.4444444444439</v>
      </c>
      <c r="BK902" s="48">
        <f t="shared" si="649"/>
        <v>14812.659277241077</v>
      </c>
      <c r="BL902" s="51">
        <f t="shared" si="621"/>
        <v>5.4968712081837623E-4</v>
      </c>
    </row>
    <row r="903" spans="2:64" x14ac:dyDescent="0.2">
      <c r="B903" s="94">
        <v>44814</v>
      </c>
      <c r="C903" s="120">
        <f t="shared" si="626"/>
        <v>243.89175092363513</v>
      </c>
      <c r="D903" s="72">
        <f t="shared" si="635"/>
        <v>1.0000000000000551E-3</v>
      </c>
      <c r="E903" s="22">
        <v>1000</v>
      </c>
      <c r="F903" s="96">
        <f t="shared" si="628"/>
        <v>243891.75092363512</v>
      </c>
      <c r="G903" s="72">
        <f t="shared" si="629"/>
        <v>0.13985486816739645</v>
      </c>
      <c r="H903" s="21">
        <v>100</v>
      </c>
      <c r="I903" s="72">
        <f t="shared" si="636"/>
        <v>0</v>
      </c>
      <c r="J903" s="22">
        <v>5000</v>
      </c>
      <c r="K903" s="96">
        <f t="shared" si="630"/>
        <v>500000</v>
      </c>
      <c r="L903" s="72">
        <f t="shared" si="631"/>
        <v>0.28671504394420122</v>
      </c>
      <c r="M903" s="21">
        <v>100</v>
      </c>
      <c r="N903" s="72">
        <f t="shared" si="637"/>
        <v>0</v>
      </c>
      <c r="O903" s="22">
        <v>10000</v>
      </c>
      <c r="P903" s="96">
        <f t="shared" si="632"/>
        <v>1000000</v>
      </c>
      <c r="Q903" s="72">
        <f t="shared" si="633"/>
        <v>0.57343008788840244</v>
      </c>
      <c r="R903" s="120">
        <f t="shared" si="634"/>
        <v>1743891.750923635</v>
      </c>
      <c r="S903" s="99">
        <f t="shared" si="627"/>
        <v>1</v>
      </c>
      <c r="V903" s="116" t="s">
        <v>1018</v>
      </c>
      <c r="W903" s="116"/>
      <c r="X903" s="72">
        <f t="shared" si="606"/>
        <v>0.15288054377573312</v>
      </c>
      <c r="Y903" s="71">
        <f t="shared" si="607"/>
        <v>1528.9009880971912</v>
      </c>
      <c r="Z903" s="72">
        <f t="shared" si="608"/>
        <v>0.31248046997062684</v>
      </c>
      <c r="AA903" s="71">
        <f t="shared" si="609"/>
        <v>3125</v>
      </c>
      <c r="AB903" s="72">
        <f t="shared" si="610"/>
        <v>0.62496093994125368</v>
      </c>
      <c r="AC903" s="71">
        <f t="shared" si="611"/>
        <v>6250</v>
      </c>
      <c r="AD903" s="71">
        <f t="shared" si="612"/>
        <v>10903.900988097192</v>
      </c>
      <c r="AE903" s="72">
        <f t="shared" si="613"/>
        <v>1.4009551208681292E-4</v>
      </c>
      <c r="AG903" s="116" t="s">
        <v>1910</v>
      </c>
      <c r="AH903" s="116"/>
      <c r="AI903" s="82">
        <f t="shared" si="638"/>
        <v>0.15288054377573312</v>
      </c>
      <c r="AJ903" s="71">
        <f t="shared" si="639"/>
        <v>1528.9009880971912</v>
      </c>
      <c r="AK903" s="117">
        <f t="shared" si="640"/>
        <v>0.31248046997062684</v>
      </c>
      <c r="AL903" s="118">
        <f t="shared" si="641"/>
        <v>3125</v>
      </c>
      <c r="AM903" s="82">
        <f t="shared" si="642"/>
        <v>0.62496093994125368</v>
      </c>
      <c r="AN903" s="71">
        <f t="shared" si="643"/>
        <v>6250</v>
      </c>
      <c r="AO903" s="71">
        <f t="shared" si="644"/>
        <v>10903.900988097192</v>
      </c>
      <c r="AP903" s="72">
        <f t="shared" si="614"/>
        <v>1.4009551208671311E-4</v>
      </c>
      <c r="AR903" s="116" t="s">
        <v>1018</v>
      </c>
      <c r="AS903" s="116"/>
      <c r="AT903" s="25">
        <f t="shared" si="622"/>
        <v>0.74781847451532502</v>
      </c>
      <c r="AU903" s="48">
        <f t="shared" si="645"/>
        <v>8154.138603184987</v>
      </c>
      <c r="AV903" s="25">
        <f t="shared" si="623"/>
        <v>0.30570099058786698</v>
      </c>
      <c r="AW903" s="48">
        <f t="shared" si="646"/>
        <v>3333.333333333333</v>
      </c>
      <c r="AX903" s="25">
        <f t="shared" si="624"/>
        <v>0.30570099058786698</v>
      </c>
      <c r="AY903" s="48">
        <f t="shared" si="647"/>
        <v>3333.333333333333</v>
      </c>
      <c r="AZ903" s="48">
        <f t="shared" si="648"/>
        <v>14820.805269851651</v>
      </c>
      <c r="BA903" s="25">
        <f t="shared" si="625"/>
        <v>5.4993451601836169E-4</v>
      </c>
      <c r="BC903" s="116" t="s">
        <v>1910</v>
      </c>
      <c r="BD903" s="116"/>
      <c r="BE903" s="56">
        <f t="shared" si="615"/>
        <v>0.33333333333333331</v>
      </c>
      <c r="BF903" s="48">
        <f t="shared" si="616"/>
        <v>4940.2684232838837</v>
      </c>
      <c r="BG903" s="56">
        <f t="shared" si="617"/>
        <v>0.33333333333333331</v>
      </c>
      <c r="BH903" s="48">
        <f t="shared" si="618"/>
        <v>3334.4444444444439</v>
      </c>
      <c r="BI903" s="56">
        <f t="shared" si="619"/>
        <v>0.33333333333333331</v>
      </c>
      <c r="BJ903" s="48">
        <f t="shared" si="620"/>
        <v>3334.4444444444439</v>
      </c>
      <c r="BK903" s="48">
        <f t="shared" si="649"/>
        <v>14820.805269851651</v>
      </c>
      <c r="BL903" s="51">
        <f t="shared" si="621"/>
        <v>5.4993451601825782E-4</v>
      </c>
    </row>
    <row r="904" spans="2:64" x14ac:dyDescent="0.2">
      <c r="B904" s="94">
        <v>44815</v>
      </c>
      <c r="C904" s="120">
        <f t="shared" si="626"/>
        <v>244.13564267455877</v>
      </c>
      <c r="D904" s="72">
        <f t="shared" si="635"/>
        <v>1.00000000000001E-3</v>
      </c>
      <c r="E904" s="22">
        <v>1000</v>
      </c>
      <c r="F904" s="96">
        <f t="shared" si="628"/>
        <v>244135.64267455877</v>
      </c>
      <c r="G904" s="72">
        <f t="shared" si="629"/>
        <v>0.13997514682985723</v>
      </c>
      <c r="H904" s="21">
        <v>100</v>
      </c>
      <c r="I904" s="72">
        <f t="shared" si="636"/>
        <v>0</v>
      </c>
      <c r="J904" s="22">
        <v>5000</v>
      </c>
      <c r="K904" s="96">
        <f t="shared" si="630"/>
        <v>500000</v>
      </c>
      <c r="L904" s="72">
        <f t="shared" si="631"/>
        <v>0.28667495105671426</v>
      </c>
      <c r="M904" s="21">
        <v>100</v>
      </c>
      <c r="N904" s="72">
        <f t="shared" si="637"/>
        <v>0</v>
      </c>
      <c r="O904" s="22">
        <v>10000</v>
      </c>
      <c r="P904" s="96">
        <f t="shared" si="632"/>
        <v>1000000</v>
      </c>
      <c r="Q904" s="72">
        <f t="shared" si="633"/>
        <v>0.57334990211342851</v>
      </c>
      <c r="R904" s="120">
        <f t="shared" si="634"/>
        <v>1744135.6426745588</v>
      </c>
      <c r="S904" s="99">
        <f t="shared" si="627"/>
        <v>1</v>
      </c>
      <c r="V904" s="116" t="s">
        <v>1019</v>
      </c>
      <c r="W904" s="116"/>
      <c r="X904" s="72">
        <f t="shared" si="606"/>
        <v>0.15303342431950887</v>
      </c>
      <c r="Y904" s="71">
        <f t="shared" si="607"/>
        <v>1530.4298890852883</v>
      </c>
      <c r="Z904" s="72">
        <f t="shared" si="608"/>
        <v>0.31248046997062684</v>
      </c>
      <c r="AA904" s="71">
        <f t="shared" si="609"/>
        <v>3125</v>
      </c>
      <c r="AB904" s="72">
        <f t="shared" si="610"/>
        <v>0.62496093994125368</v>
      </c>
      <c r="AC904" s="71">
        <f t="shared" si="611"/>
        <v>6250</v>
      </c>
      <c r="AD904" s="71">
        <f t="shared" si="612"/>
        <v>10905.429889085288</v>
      </c>
      <c r="AE904" s="72">
        <f t="shared" si="613"/>
        <v>1.4021596397153412E-4</v>
      </c>
      <c r="AG904" s="116" t="s">
        <v>1911</v>
      </c>
      <c r="AH904" s="116"/>
      <c r="AI904" s="82">
        <f t="shared" si="638"/>
        <v>0.15303342431950887</v>
      </c>
      <c r="AJ904" s="71">
        <f t="shared" si="639"/>
        <v>1530.4298890852883</v>
      </c>
      <c r="AK904" s="117">
        <f t="shared" si="640"/>
        <v>0.31248046997062684</v>
      </c>
      <c r="AL904" s="118">
        <f t="shared" si="641"/>
        <v>3125</v>
      </c>
      <c r="AM904" s="82">
        <f t="shared" si="642"/>
        <v>0.62496093994125368</v>
      </c>
      <c r="AN904" s="71">
        <f t="shared" si="643"/>
        <v>6250</v>
      </c>
      <c r="AO904" s="71">
        <f t="shared" si="644"/>
        <v>10905.429889085288</v>
      </c>
      <c r="AP904" s="72">
        <f t="shared" si="614"/>
        <v>1.4021596397162384E-4</v>
      </c>
      <c r="AR904" s="116" t="s">
        <v>1019</v>
      </c>
      <c r="AS904" s="116"/>
      <c r="AT904" s="25">
        <f t="shared" si="622"/>
        <v>0.74846134676060883</v>
      </c>
      <c r="AU904" s="48">
        <f t="shared" si="645"/>
        <v>8162.292741788171</v>
      </c>
      <c r="AV904" s="25">
        <f t="shared" si="623"/>
        <v>0.30565813243818141</v>
      </c>
      <c r="AW904" s="48">
        <f t="shared" si="646"/>
        <v>3333.333333333333</v>
      </c>
      <c r="AX904" s="25">
        <f t="shared" si="624"/>
        <v>0.30565813243818141</v>
      </c>
      <c r="AY904" s="48">
        <f t="shared" si="647"/>
        <v>3333.333333333333</v>
      </c>
      <c r="AZ904" s="48">
        <f t="shared" si="648"/>
        <v>14828.959408454837</v>
      </c>
      <c r="BA904" s="25">
        <f t="shared" si="625"/>
        <v>5.5018188652494694E-4</v>
      </c>
      <c r="BC904" s="116" t="s">
        <v>1911</v>
      </c>
      <c r="BD904" s="116"/>
      <c r="BE904" s="56">
        <f t="shared" si="615"/>
        <v>0.33333333333333331</v>
      </c>
      <c r="BF904" s="48">
        <f t="shared" si="616"/>
        <v>4942.9864694849457</v>
      </c>
      <c r="BG904" s="56">
        <f t="shared" si="617"/>
        <v>0.33333333333333331</v>
      </c>
      <c r="BH904" s="48">
        <f t="shared" si="618"/>
        <v>3334.4444444444439</v>
      </c>
      <c r="BI904" s="56">
        <f t="shared" si="619"/>
        <v>0.33333333333333331</v>
      </c>
      <c r="BJ904" s="48">
        <f t="shared" si="620"/>
        <v>3334.4444444444439</v>
      </c>
      <c r="BK904" s="48">
        <f t="shared" si="649"/>
        <v>14828.959408454837</v>
      </c>
      <c r="BL904" s="51">
        <f t="shared" si="621"/>
        <v>5.5018188652500299E-4</v>
      </c>
    </row>
    <row r="905" spans="2:64" x14ac:dyDescent="0.2">
      <c r="B905" s="94">
        <v>44816</v>
      </c>
      <c r="C905" s="120">
        <f t="shared" si="626"/>
        <v>244.37977831723333</v>
      </c>
      <c r="D905" s="72">
        <f t="shared" si="635"/>
        <v>1.0000000000000224E-3</v>
      </c>
      <c r="E905" s="22">
        <v>1000</v>
      </c>
      <c r="F905" s="96">
        <f t="shared" si="628"/>
        <v>244379.77831723334</v>
      </c>
      <c r="G905" s="72">
        <f t="shared" si="629"/>
        <v>0.14009551208681253</v>
      </c>
      <c r="H905" s="21">
        <v>100</v>
      </c>
      <c r="I905" s="72">
        <f t="shared" si="636"/>
        <v>0</v>
      </c>
      <c r="J905" s="22">
        <v>5000</v>
      </c>
      <c r="K905" s="96">
        <f t="shared" si="630"/>
        <v>500000</v>
      </c>
      <c r="L905" s="72">
        <f t="shared" si="631"/>
        <v>0.28663482930439582</v>
      </c>
      <c r="M905" s="21">
        <v>100</v>
      </c>
      <c r="N905" s="72">
        <f t="shared" si="637"/>
        <v>0</v>
      </c>
      <c r="O905" s="22">
        <v>10000</v>
      </c>
      <c r="P905" s="96">
        <f t="shared" si="632"/>
        <v>1000000</v>
      </c>
      <c r="Q905" s="72">
        <f t="shared" si="633"/>
        <v>0.57326965860879164</v>
      </c>
      <c r="R905" s="120">
        <f t="shared" si="634"/>
        <v>1744379.7783172333</v>
      </c>
      <c r="S905" s="99">
        <f t="shared" si="627"/>
        <v>1</v>
      </c>
      <c r="V905" s="116" t="s">
        <v>1020</v>
      </c>
      <c r="W905" s="116"/>
      <c r="X905" s="72">
        <f t="shared" si="606"/>
        <v>0.15318645774382836</v>
      </c>
      <c r="Y905" s="71">
        <f t="shared" si="607"/>
        <v>1531.9603189743734</v>
      </c>
      <c r="Z905" s="72">
        <f t="shared" si="608"/>
        <v>0.31248046997062684</v>
      </c>
      <c r="AA905" s="71">
        <f t="shared" si="609"/>
        <v>3125</v>
      </c>
      <c r="AB905" s="72">
        <f t="shared" si="610"/>
        <v>0.62496093994125368</v>
      </c>
      <c r="AC905" s="71">
        <f t="shared" si="611"/>
        <v>6250</v>
      </c>
      <c r="AD905" s="71">
        <f t="shared" si="612"/>
        <v>10906.960318974374</v>
      </c>
      <c r="AE905" s="72">
        <f t="shared" si="613"/>
        <v>1.4033650251768073E-4</v>
      </c>
      <c r="AG905" s="116" t="s">
        <v>1912</v>
      </c>
      <c r="AH905" s="116"/>
      <c r="AI905" s="82">
        <f t="shared" si="638"/>
        <v>0.15318645774382836</v>
      </c>
      <c r="AJ905" s="71">
        <f t="shared" si="639"/>
        <v>1531.9603189743734</v>
      </c>
      <c r="AK905" s="117">
        <f t="shared" si="640"/>
        <v>0.31248046997062684</v>
      </c>
      <c r="AL905" s="118">
        <f t="shared" si="641"/>
        <v>3125</v>
      </c>
      <c r="AM905" s="82">
        <f t="shared" si="642"/>
        <v>0.62496093994125368</v>
      </c>
      <c r="AN905" s="71">
        <f t="shared" si="643"/>
        <v>6250</v>
      </c>
      <c r="AO905" s="71">
        <f t="shared" si="644"/>
        <v>10906.960318974374</v>
      </c>
      <c r="AP905" s="72">
        <f t="shared" si="614"/>
        <v>1.4033650251765728E-4</v>
      </c>
      <c r="AR905" s="116" t="s">
        <v>1020</v>
      </c>
      <c r="AS905" s="116"/>
      <c r="AT905" s="25">
        <f t="shared" si="622"/>
        <v>0.74910468137636532</v>
      </c>
      <c r="AU905" s="48">
        <f t="shared" si="645"/>
        <v>8170.4550345299585</v>
      </c>
      <c r="AV905" s="25">
        <f t="shared" si="623"/>
        <v>0.30561524346379765</v>
      </c>
      <c r="AW905" s="48">
        <f t="shared" si="646"/>
        <v>3333.333333333333</v>
      </c>
      <c r="AX905" s="25">
        <f t="shared" si="624"/>
        <v>0.30561524346379765</v>
      </c>
      <c r="AY905" s="48">
        <f t="shared" si="647"/>
        <v>3333.333333333333</v>
      </c>
      <c r="AZ905" s="48">
        <f t="shared" si="648"/>
        <v>14837.121701196626</v>
      </c>
      <c r="BA905" s="25">
        <f t="shared" si="625"/>
        <v>5.5042923221804868E-4</v>
      </c>
      <c r="BC905" s="116" t="s">
        <v>1912</v>
      </c>
      <c r="BD905" s="116"/>
      <c r="BE905" s="56">
        <f t="shared" si="615"/>
        <v>0.33333333333333331</v>
      </c>
      <c r="BF905" s="48">
        <f t="shared" si="616"/>
        <v>4945.7072337322079</v>
      </c>
      <c r="BG905" s="56">
        <f t="shared" si="617"/>
        <v>0.33333333333333331</v>
      </c>
      <c r="BH905" s="48">
        <f t="shared" si="618"/>
        <v>3334.4444444444439</v>
      </c>
      <c r="BI905" s="56">
        <f t="shared" si="619"/>
        <v>0.33333333333333331</v>
      </c>
      <c r="BJ905" s="48">
        <f t="shared" si="620"/>
        <v>3334.4444444444439</v>
      </c>
      <c r="BK905" s="48">
        <f t="shared" si="649"/>
        <v>14837.121701196626</v>
      </c>
      <c r="BL905" s="51">
        <f t="shared" si="621"/>
        <v>5.5042923221804152E-4</v>
      </c>
    </row>
    <row r="906" spans="2:64" x14ac:dyDescent="0.2">
      <c r="B906" s="94">
        <v>44817</v>
      </c>
      <c r="C906" s="120">
        <f t="shared" si="626"/>
        <v>244.62415809555057</v>
      </c>
      <c r="D906" s="72">
        <f t="shared" si="635"/>
        <v>1.0000000000000215E-3</v>
      </c>
      <c r="E906" s="22">
        <v>1000</v>
      </c>
      <c r="F906" s="96">
        <f t="shared" si="628"/>
        <v>244624.15809555058</v>
      </c>
      <c r="G906" s="72">
        <f t="shared" si="629"/>
        <v>0.140215963971624</v>
      </c>
      <c r="H906" s="21">
        <v>100</v>
      </c>
      <c r="I906" s="72">
        <f t="shared" si="636"/>
        <v>0</v>
      </c>
      <c r="J906" s="22">
        <v>5000</v>
      </c>
      <c r="K906" s="96">
        <f t="shared" si="630"/>
        <v>500000</v>
      </c>
      <c r="L906" s="72">
        <f t="shared" si="631"/>
        <v>0.28659467867612531</v>
      </c>
      <c r="M906" s="21">
        <v>100</v>
      </c>
      <c r="N906" s="72">
        <f t="shared" si="637"/>
        <v>0</v>
      </c>
      <c r="O906" s="22">
        <v>10000</v>
      </c>
      <c r="P906" s="96">
        <f t="shared" si="632"/>
        <v>1000000</v>
      </c>
      <c r="Q906" s="72">
        <f t="shared" si="633"/>
        <v>0.57318935735225063</v>
      </c>
      <c r="R906" s="120">
        <f t="shared" si="634"/>
        <v>1744624.1580955507</v>
      </c>
      <c r="S906" s="99">
        <f t="shared" si="627"/>
        <v>1</v>
      </c>
      <c r="V906" s="116" t="s">
        <v>1021</v>
      </c>
      <c r="W906" s="116"/>
      <c r="X906" s="72">
        <f t="shared" ref="X906:X969" si="650">Y906/$AD$9</f>
        <v>0.15333964420157215</v>
      </c>
      <c r="Y906" s="71">
        <f t="shared" ref="Y906:Y969" si="651">Y905*(1+D909)</f>
        <v>1533.4922792933476</v>
      </c>
      <c r="Z906" s="72">
        <f t="shared" ref="Z906:Z969" si="652">AA906/$AD$9</f>
        <v>0.31248046997062684</v>
      </c>
      <c r="AA906" s="71">
        <f t="shared" ref="AA906:AA969" si="653">AA905*(1+I909)</f>
        <v>3125</v>
      </c>
      <c r="AB906" s="72">
        <f t="shared" ref="AB906:AB969" si="654">AC906/$AD$9</f>
        <v>0.62496093994125368</v>
      </c>
      <c r="AC906" s="71">
        <f t="shared" ref="AC906:AC969" si="655">AC905*(1+N909)</f>
        <v>6250</v>
      </c>
      <c r="AD906" s="71">
        <f t="shared" ref="AD906:AD969" si="656">Y906+AA906+AC906</f>
        <v>10908.492279293347</v>
      </c>
      <c r="AE906" s="72">
        <f t="shared" ref="AE906:AE969" si="657">(AD906-AD905)/AD905</f>
        <v>1.4045712775792284E-4</v>
      </c>
      <c r="AG906" s="116" t="s">
        <v>1913</v>
      </c>
      <c r="AH906" s="116"/>
      <c r="AI906" s="82">
        <f t="shared" si="638"/>
        <v>0.15333964420157215</v>
      </c>
      <c r="AJ906" s="71">
        <f t="shared" si="639"/>
        <v>1533.4922792933476</v>
      </c>
      <c r="AK906" s="117">
        <f t="shared" si="640"/>
        <v>0.31248046997062684</v>
      </c>
      <c r="AL906" s="118">
        <f t="shared" si="641"/>
        <v>3125</v>
      </c>
      <c r="AM906" s="82">
        <f t="shared" si="642"/>
        <v>0.62496093994125368</v>
      </c>
      <c r="AN906" s="71">
        <f t="shared" si="643"/>
        <v>6250</v>
      </c>
      <c r="AO906" s="71">
        <f t="shared" si="644"/>
        <v>10908.492279293347</v>
      </c>
      <c r="AP906" s="72">
        <f t="shared" ref="AP906:AP969" si="658">AO906/AO905-1</f>
        <v>1.4045712775789809E-4</v>
      </c>
      <c r="AR906" s="116" t="s">
        <v>1021</v>
      </c>
      <c r="AS906" s="116"/>
      <c r="AT906" s="25">
        <f t="shared" si="622"/>
        <v>0.74974847853990512</v>
      </c>
      <c r="AU906" s="48">
        <f t="shared" si="645"/>
        <v>8178.6254895644879</v>
      </c>
      <c r="AV906" s="25">
        <f t="shared" si="623"/>
        <v>0.30557232365289499</v>
      </c>
      <c r="AW906" s="48">
        <f t="shared" si="646"/>
        <v>3333.333333333333</v>
      </c>
      <c r="AX906" s="25">
        <f t="shared" si="624"/>
        <v>0.30557232365289499</v>
      </c>
      <c r="AY906" s="48">
        <f t="shared" si="647"/>
        <v>3333.333333333333</v>
      </c>
      <c r="AZ906" s="48">
        <f t="shared" si="648"/>
        <v>14845.292156231153</v>
      </c>
      <c r="BA906" s="25">
        <f t="shared" si="625"/>
        <v>5.506765529778323E-4</v>
      </c>
      <c r="BC906" s="116" t="s">
        <v>1913</v>
      </c>
      <c r="BD906" s="116"/>
      <c r="BE906" s="56">
        <f t="shared" ref="BE906:BE969" si="659">1/3</f>
        <v>0.33333333333333331</v>
      </c>
      <c r="BF906" s="48">
        <f t="shared" ref="BF906:BF969" si="660">BE906*$AZ906</f>
        <v>4948.4307187437171</v>
      </c>
      <c r="BG906" s="56">
        <f t="shared" ref="BG906:BG969" si="661">1/3</f>
        <v>0.33333333333333331</v>
      </c>
      <c r="BH906" s="48">
        <f t="shared" ref="BH906:BH969" si="662">BG906*$AZ$9</f>
        <v>3334.4444444444439</v>
      </c>
      <c r="BI906" s="56">
        <f t="shared" ref="BI906:BI969" si="663">1/3</f>
        <v>0.33333333333333331</v>
      </c>
      <c r="BJ906" s="48">
        <f t="shared" ref="BJ906:BJ969" si="664">BI906*$AZ$9</f>
        <v>3334.4444444444439</v>
      </c>
      <c r="BK906" s="48">
        <f t="shared" si="649"/>
        <v>14845.292156231153</v>
      </c>
      <c r="BL906" s="51">
        <f t="shared" ref="BL906:BL969" si="665">BK906/BK905-1</f>
        <v>5.506765529779134E-4</v>
      </c>
    </row>
    <row r="907" spans="2:64" x14ac:dyDescent="0.2">
      <c r="B907" s="94">
        <v>44818</v>
      </c>
      <c r="C907" s="120">
        <f t="shared" si="626"/>
        <v>244.86878225364612</v>
      </c>
      <c r="D907" s="72">
        <f t="shared" si="635"/>
        <v>9.9999999999998658E-4</v>
      </c>
      <c r="E907" s="22">
        <v>1000</v>
      </c>
      <c r="F907" s="96">
        <f t="shared" si="628"/>
        <v>244868.78225364612</v>
      </c>
      <c r="G907" s="72">
        <f t="shared" si="629"/>
        <v>0.1403365025176147</v>
      </c>
      <c r="H907" s="21">
        <v>100</v>
      </c>
      <c r="I907" s="72">
        <f t="shared" si="636"/>
        <v>0</v>
      </c>
      <c r="J907" s="22">
        <v>5000</v>
      </c>
      <c r="K907" s="96">
        <f t="shared" si="630"/>
        <v>500000</v>
      </c>
      <c r="L907" s="72">
        <f t="shared" si="631"/>
        <v>0.28655449916079512</v>
      </c>
      <c r="M907" s="21">
        <v>100</v>
      </c>
      <c r="N907" s="72">
        <f t="shared" si="637"/>
        <v>0</v>
      </c>
      <c r="O907" s="22">
        <v>10000</v>
      </c>
      <c r="P907" s="96">
        <f t="shared" si="632"/>
        <v>1000000</v>
      </c>
      <c r="Q907" s="72">
        <f t="shared" si="633"/>
        <v>0.57310899832159024</v>
      </c>
      <c r="R907" s="120">
        <f t="shared" si="634"/>
        <v>1744868.7822536461</v>
      </c>
      <c r="S907" s="99">
        <f t="shared" si="627"/>
        <v>1</v>
      </c>
      <c r="V907" s="116" t="s">
        <v>1022</v>
      </c>
      <c r="W907" s="116"/>
      <c r="X907" s="72">
        <f t="shared" si="650"/>
        <v>0.1534929838457737</v>
      </c>
      <c r="Y907" s="71">
        <f t="shared" si="651"/>
        <v>1535.0257715726407</v>
      </c>
      <c r="Z907" s="72">
        <f t="shared" si="652"/>
        <v>0.31248046997062684</v>
      </c>
      <c r="AA907" s="71">
        <f t="shared" si="653"/>
        <v>3125</v>
      </c>
      <c r="AB907" s="72">
        <f t="shared" si="654"/>
        <v>0.62496093994125368</v>
      </c>
      <c r="AC907" s="71">
        <f t="shared" si="655"/>
        <v>6250</v>
      </c>
      <c r="AD907" s="71">
        <f t="shared" si="656"/>
        <v>10910.02577157264</v>
      </c>
      <c r="AE907" s="72">
        <f t="shared" si="657"/>
        <v>1.4057783972625302E-4</v>
      </c>
      <c r="AG907" s="116" t="s">
        <v>1914</v>
      </c>
      <c r="AH907" s="116"/>
      <c r="AI907" s="82">
        <f t="shared" si="638"/>
        <v>0.1534929838457737</v>
      </c>
      <c r="AJ907" s="71">
        <f t="shared" si="639"/>
        <v>1535.0257715726407</v>
      </c>
      <c r="AK907" s="117">
        <f t="shared" si="640"/>
        <v>0.31248046997062684</v>
      </c>
      <c r="AL907" s="118">
        <f t="shared" si="641"/>
        <v>3125</v>
      </c>
      <c r="AM907" s="82">
        <f t="shared" si="642"/>
        <v>0.62496093994125368</v>
      </c>
      <c r="AN907" s="71">
        <f t="shared" si="643"/>
        <v>6250</v>
      </c>
      <c r="AO907" s="71">
        <f t="shared" si="644"/>
        <v>10910.02577157264</v>
      </c>
      <c r="AP907" s="72">
        <f t="shared" si="658"/>
        <v>1.405778397263191E-4</v>
      </c>
      <c r="AR907" s="116" t="s">
        <v>1022</v>
      </c>
      <c r="AS907" s="116"/>
      <c r="AT907" s="25">
        <f t="shared" ref="AT907:AT970" si="666">AU907/$AD907</f>
        <v>0.75039273842833032</v>
      </c>
      <c r="AU907" s="48">
        <f t="shared" si="645"/>
        <v>8186.8041150540512</v>
      </c>
      <c r="AV907" s="25">
        <f t="shared" ref="AV907:AV970" si="667">AW907/$AD907</f>
        <v>0.30552937299366667</v>
      </c>
      <c r="AW907" s="48">
        <f t="shared" si="646"/>
        <v>3333.333333333333</v>
      </c>
      <c r="AX907" s="25">
        <f t="shared" ref="AX907:AX970" si="668">AY907/$AD907</f>
        <v>0.30552937299366667</v>
      </c>
      <c r="AY907" s="48">
        <f t="shared" si="647"/>
        <v>3333.333333333333</v>
      </c>
      <c r="AZ907" s="48">
        <f t="shared" si="648"/>
        <v>14853.470781720716</v>
      </c>
      <c r="BA907" s="25">
        <f t="shared" ref="BA907:BA970" si="669">(AZ907-AZ906)/AZ906</f>
        <v>5.5092384868494376E-4</v>
      </c>
      <c r="BC907" s="116" t="s">
        <v>1914</v>
      </c>
      <c r="BD907" s="116"/>
      <c r="BE907" s="56">
        <f t="shared" si="659"/>
        <v>0.33333333333333331</v>
      </c>
      <c r="BF907" s="48">
        <f t="shared" si="660"/>
        <v>4951.1569272402385</v>
      </c>
      <c r="BG907" s="56">
        <f t="shared" si="661"/>
        <v>0.33333333333333331</v>
      </c>
      <c r="BH907" s="48">
        <f t="shared" si="662"/>
        <v>3334.4444444444439</v>
      </c>
      <c r="BI907" s="56">
        <f t="shared" si="663"/>
        <v>0.33333333333333331</v>
      </c>
      <c r="BJ907" s="48">
        <f t="shared" si="664"/>
        <v>3334.4444444444439</v>
      </c>
      <c r="BK907" s="48">
        <f t="shared" si="649"/>
        <v>14853.470781720716</v>
      </c>
      <c r="BL907" s="51">
        <f t="shared" si="665"/>
        <v>5.509238486849366E-4</v>
      </c>
    </row>
    <row r="908" spans="2:64" x14ac:dyDescent="0.2">
      <c r="B908" s="94">
        <v>44819</v>
      </c>
      <c r="C908" s="120">
        <f t="shared" si="626"/>
        <v>245.11365103589975</v>
      </c>
      <c r="D908" s="72">
        <f t="shared" si="635"/>
        <v>9.9999999999994581E-4</v>
      </c>
      <c r="E908" s="22">
        <v>1000</v>
      </c>
      <c r="F908" s="96">
        <f t="shared" si="628"/>
        <v>245113.65103589976</v>
      </c>
      <c r="G908" s="72">
        <f t="shared" si="629"/>
        <v>0.14045712775806909</v>
      </c>
      <c r="H908" s="21">
        <v>100</v>
      </c>
      <c r="I908" s="72">
        <f t="shared" si="636"/>
        <v>0</v>
      </c>
      <c r="J908" s="22">
        <v>5000</v>
      </c>
      <c r="K908" s="96">
        <f t="shared" si="630"/>
        <v>500000</v>
      </c>
      <c r="L908" s="72">
        <f t="shared" si="631"/>
        <v>0.28651429074731033</v>
      </c>
      <c r="M908" s="21">
        <v>100</v>
      </c>
      <c r="N908" s="72">
        <f t="shared" si="637"/>
        <v>0</v>
      </c>
      <c r="O908" s="22">
        <v>10000</v>
      </c>
      <c r="P908" s="96">
        <f t="shared" si="632"/>
        <v>1000000</v>
      </c>
      <c r="Q908" s="72">
        <f t="shared" si="633"/>
        <v>0.57302858149462066</v>
      </c>
      <c r="R908" s="120">
        <f t="shared" si="634"/>
        <v>1745113.6510358998</v>
      </c>
      <c r="S908" s="99">
        <f t="shared" si="627"/>
        <v>1</v>
      </c>
      <c r="V908" s="116" t="s">
        <v>1023</v>
      </c>
      <c r="W908" s="116"/>
      <c r="X908" s="72">
        <f t="shared" si="650"/>
        <v>0.15364647682961946</v>
      </c>
      <c r="Y908" s="71">
        <f t="shared" si="651"/>
        <v>1536.5607973442131</v>
      </c>
      <c r="Z908" s="72">
        <f t="shared" si="652"/>
        <v>0.31248046997062684</v>
      </c>
      <c r="AA908" s="71">
        <f t="shared" si="653"/>
        <v>3125</v>
      </c>
      <c r="AB908" s="72">
        <f t="shared" si="654"/>
        <v>0.62496093994125368</v>
      </c>
      <c r="AC908" s="71">
        <f t="shared" si="655"/>
        <v>6250</v>
      </c>
      <c r="AD908" s="71">
        <f t="shared" si="656"/>
        <v>10911.560797344213</v>
      </c>
      <c r="AE908" s="72">
        <f t="shared" si="657"/>
        <v>1.4069863845531713E-4</v>
      </c>
      <c r="AG908" s="116" t="s">
        <v>1915</v>
      </c>
      <c r="AH908" s="116"/>
      <c r="AI908" s="82">
        <f t="shared" si="638"/>
        <v>0.15364647682961946</v>
      </c>
      <c r="AJ908" s="71">
        <f t="shared" si="639"/>
        <v>1536.5607973442131</v>
      </c>
      <c r="AK908" s="117">
        <f t="shared" si="640"/>
        <v>0.31248046997062684</v>
      </c>
      <c r="AL908" s="118">
        <f t="shared" si="641"/>
        <v>3125</v>
      </c>
      <c r="AM908" s="82">
        <f t="shared" si="642"/>
        <v>0.62496093994125368</v>
      </c>
      <c r="AN908" s="71">
        <f t="shared" si="643"/>
        <v>6250</v>
      </c>
      <c r="AO908" s="71">
        <f t="shared" si="644"/>
        <v>10911.560797344213</v>
      </c>
      <c r="AP908" s="72">
        <f t="shared" si="658"/>
        <v>1.4069863845533881E-4</v>
      </c>
      <c r="AR908" s="116" t="s">
        <v>1023</v>
      </c>
      <c r="AS908" s="116"/>
      <c r="AT908" s="25">
        <f t="shared" si="666"/>
        <v>0.75103746121853621</v>
      </c>
      <c r="AU908" s="48">
        <f t="shared" si="645"/>
        <v>8194.990919169104</v>
      </c>
      <c r="AV908" s="25">
        <f t="shared" si="667"/>
        <v>0.30548639147431961</v>
      </c>
      <c r="AW908" s="48">
        <f t="shared" si="646"/>
        <v>3333.333333333333</v>
      </c>
      <c r="AX908" s="25">
        <f t="shared" si="668"/>
        <v>0.30548639147431961</v>
      </c>
      <c r="AY908" s="48">
        <f t="shared" si="647"/>
        <v>3333.333333333333</v>
      </c>
      <c r="AZ908" s="48">
        <f t="shared" si="648"/>
        <v>14861.657585835768</v>
      </c>
      <c r="BA908" s="25">
        <f t="shared" si="669"/>
        <v>5.5117111921928314E-4</v>
      </c>
      <c r="BC908" s="116" t="s">
        <v>1915</v>
      </c>
      <c r="BD908" s="116"/>
      <c r="BE908" s="56">
        <f t="shared" si="659"/>
        <v>0.33333333333333331</v>
      </c>
      <c r="BF908" s="48">
        <f t="shared" si="660"/>
        <v>4953.8858619452558</v>
      </c>
      <c r="BG908" s="56">
        <f t="shared" si="661"/>
        <v>0.33333333333333331</v>
      </c>
      <c r="BH908" s="48">
        <f t="shared" si="662"/>
        <v>3334.4444444444439</v>
      </c>
      <c r="BI908" s="56">
        <f t="shared" si="663"/>
        <v>0.33333333333333331</v>
      </c>
      <c r="BJ908" s="48">
        <f t="shared" si="664"/>
        <v>3334.4444444444439</v>
      </c>
      <c r="BK908" s="48">
        <f t="shared" si="649"/>
        <v>14861.657585835768</v>
      </c>
      <c r="BL908" s="51">
        <f t="shared" si="665"/>
        <v>5.5117111921920703E-4</v>
      </c>
    </row>
    <row r="909" spans="2:64" x14ac:dyDescent="0.2">
      <c r="B909" s="94">
        <v>44820</v>
      </c>
      <c r="C909" s="120">
        <f t="shared" ref="C909:C972" si="670">C908+(C908*0.1%)</f>
        <v>245.35876468693564</v>
      </c>
      <c r="D909" s="72">
        <f t="shared" si="635"/>
        <v>9.9999999999997465E-4</v>
      </c>
      <c r="E909" s="22">
        <v>1000</v>
      </c>
      <c r="F909" s="96">
        <f t="shared" si="628"/>
        <v>245358.76468693564</v>
      </c>
      <c r="G909" s="72">
        <f t="shared" si="629"/>
        <v>0.14057783972623278</v>
      </c>
      <c r="H909" s="21">
        <v>100</v>
      </c>
      <c r="I909" s="72">
        <f t="shared" si="636"/>
        <v>0</v>
      </c>
      <c r="J909" s="22">
        <v>5000</v>
      </c>
      <c r="K909" s="96">
        <f t="shared" si="630"/>
        <v>500000</v>
      </c>
      <c r="L909" s="72">
        <f t="shared" si="631"/>
        <v>0.28647405342458909</v>
      </c>
      <c r="M909" s="21">
        <v>100</v>
      </c>
      <c r="N909" s="72">
        <f t="shared" si="637"/>
        <v>0</v>
      </c>
      <c r="O909" s="22">
        <v>10000</v>
      </c>
      <c r="P909" s="96">
        <f t="shared" si="632"/>
        <v>1000000</v>
      </c>
      <c r="Q909" s="72">
        <f t="shared" si="633"/>
        <v>0.57294810684917818</v>
      </c>
      <c r="R909" s="120">
        <f t="shared" si="634"/>
        <v>1745358.7646869356</v>
      </c>
      <c r="S909" s="99">
        <f t="shared" si="627"/>
        <v>1</v>
      </c>
      <c r="V909" s="116" t="s">
        <v>1024</v>
      </c>
      <c r="W909" s="116"/>
      <c r="X909" s="72">
        <f t="shared" si="650"/>
        <v>0.15380012330644907</v>
      </c>
      <c r="Y909" s="71">
        <f t="shared" si="651"/>
        <v>1538.0973581415572</v>
      </c>
      <c r="Z909" s="72">
        <f t="shared" si="652"/>
        <v>0.31248046997062684</v>
      </c>
      <c r="AA909" s="71">
        <f t="shared" si="653"/>
        <v>3125</v>
      </c>
      <c r="AB909" s="72">
        <f t="shared" si="654"/>
        <v>0.62496093994125368</v>
      </c>
      <c r="AC909" s="71">
        <f t="shared" si="655"/>
        <v>6250</v>
      </c>
      <c r="AD909" s="71">
        <f t="shared" si="656"/>
        <v>10913.097358141556</v>
      </c>
      <c r="AE909" s="72">
        <f t="shared" si="657"/>
        <v>1.4081952397841573E-4</v>
      </c>
      <c r="AG909" s="116" t="s">
        <v>1916</v>
      </c>
      <c r="AH909" s="116"/>
      <c r="AI909" s="82">
        <f t="shared" si="638"/>
        <v>0.15380012330644907</v>
      </c>
      <c r="AJ909" s="71">
        <f t="shared" si="639"/>
        <v>1538.0973581415572</v>
      </c>
      <c r="AK909" s="117">
        <f t="shared" si="640"/>
        <v>0.31248046997062684</v>
      </c>
      <c r="AL909" s="118">
        <f t="shared" si="641"/>
        <v>3125</v>
      </c>
      <c r="AM909" s="82">
        <f t="shared" si="642"/>
        <v>0.62496093994125368</v>
      </c>
      <c r="AN909" s="71">
        <f t="shared" si="643"/>
        <v>6250</v>
      </c>
      <c r="AO909" s="71">
        <f t="shared" si="644"/>
        <v>10913.097358141556</v>
      </c>
      <c r="AP909" s="72">
        <f t="shared" si="658"/>
        <v>1.4081952397848596E-4</v>
      </c>
      <c r="AR909" s="116" t="s">
        <v>1024</v>
      </c>
      <c r="AS909" s="116"/>
      <c r="AT909" s="25">
        <f t="shared" si="666"/>
        <v>0.751682647087209</v>
      </c>
      <c r="AU909" s="48">
        <f t="shared" si="645"/>
        <v>8203.1859100882721</v>
      </c>
      <c r="AV909" s="25">
        <f t="shared" si="667"/>
        <v>0.30544337908307473</v>
      </c>
      <c r="AW909" s="48">
        <f t="shared" si="646"/>
        <v>3333.333333333333</v>
      </c>
      <c r="AX909" s="25">
        <f t="shared" si="668"/>
        <v>0.30544337908307473</v>
      </c>
      <c r="AY909" s="48">
        <f t="shared" si="647"/>
        <v>3333.333333333333</v>
      </c>
      <c r="AZ909" s="48">
        <f t="shared" si="648"/>
        <v>14869.852576754936</v>
      </c>
      <c r="BA909" s="25">
        <f t="shared" si="669"/>
        <v>5.5141836446147611E-4</v>
      </c>
      <c r="BC909" s="116" t="s">
        <v>1916</v>
      </c>
      <c r="BD909" s="116"/>
      <c r="BE909" s="56">
        <f t="shared" si="659"/>
        <v>0.33333333333333331</v>
      </c>
      <c r="BF909" s="48">
        <f t="shared" si="660"/>
        <v>4956.6175255849785</v>
      </c>
      <c r="BG909" s="56">
        <f t="shared" si="661"/>
        <v>0.33333333333333331</v>
      </c>
      <c r="BH909" s="48">
        <f t="shared" si="662"/>
        <v>3334.4444444444439</v>
      </c>
      <c r="BI909" s="56">
        <f t="shared" si="663"/>
        <v>0.33333333333333331</v>
      </c>
      <c r="BJ909" s="48">
        <f t="shared" si="664"/>
        <v>3334.4444444444439</v>
      </c>
      <c r="BK909" s="48">
        <f t="shared" si="649"/>
        <v>14869.852576754936</v>
      </c>
      <c r="BL909" s="51">
        <f t="shared" si="665"/>
        <v>5.5141836446148673E-4</v>
      </c>
    </row>
    <row r="910" spans="2:64" x14ac:dyDescent="0.2">
      <c r="B910" s="94">
        <v>44821</v>
      </c>
      <c r="C910" s="120">
        <f t="shared" si="670"/>
        <v>245.60412345162257</v>
      </c>
      <c r="D910" s="72">
        <f t="shared" si="635"/>
        <v>9.9999999999996337E-4</v>
      </c>
      <c r="E910" s="22">
        <v>1000</v>
      </c>
      <c r="F910" s="96">
        <f t="shared" si="628"/>
        <v>245604.12345162258</v>
      </c>
      <c r="G910" s="72">
        <f t="shared" si="629"/>
        <v>0.14069863845531252</v>
      </c>
      <c r="H910" s="21">
        <v>100</v>
      </c>
      <c r="I910" s="72">
        <f t="shared" si="636"/>
        <v>0</v>
      </c>
      <c r="J910" s="22">
        <v>5000</v>
      </c>
      <c r="K910" s="96">
        <f t="shared" si="630"/>
        <v>500000</v>
      </c>
      <c r="L910" s="72">
        <f t="shared" si="631"/>
        <v>0.28643378718156248</v>
      </c>
      <c r="M910" s="21">
        <v>100</v>
      </c>
      <c r="N910" s="72">
        <f t="shared" si="637"/>
        <v>0</v>
      </c>
      <c r="O910" s="22">
        <v>10000</v>
      </c>
      <c r="P910" s="96">
        <f t="shared" si="632"/>
        <v>1000000</v>
      </c>
      <c r="Q910" s="72">
        <f t="shared" si="633"/>
        <v>0.57286757436312497</v>
      </c>
      <c r="R910" s="120">
        <f t="shared" si="634"/>
        <v>1745604.1234516227</v>
      </c>
      <c r="S910" s="99">
        <f t="shared" si="627"/>
        <v>1</v>
      </c>
      <c r="V910" s="116" t="s">
        <v>1025</v>
      </c>
      <c r="W910" s="116"/>
      <c r="X910" s="72">
        <f t="shared" si="650"/>
        <v>0.1539539234297555</v>
      </c>
      <c r="Y910" s="71">
        <f t="shared" si="651"/>
        <v>1539.6354554996985</v>
      </c>
      <c r="Z910" s="72">
        <f t="shared" si="652"/>
        <v>0.31248046997062684</v>
      </c>
      <c r="AA910" s="71">
        <f t="shared" si="653"/>
        <v>3125</v>
      </c>
      <c r="AB910" s="72">
        <f t="shared" si="654"/>
        <v>0.62496093994125368</v>
      </c>
      <c r="AC910" s="71">
        <f t="shared" si="655"/>
        <v>6250</v>
      </c>
      <c r="AD910" s="71">
        <f t="shared" si="656"/>
        <v>10914.635455499698</v>
      </c>
      <c r="AE910" s="72">
        <f t="shared" si="657"/>
        <v>1.4094049632883653E-4</v>
      </c>
      <c r="AG910" s="116" t="s">
        <v>1917</v>
      </c>
      <c r="AH910" s="116"/>
      <c r="AI910" s="82">
        <f t="shared" si="638"/>
        <v>0.1539539234297555</v>
      </c>
      <c r="AJ910" s="71">
        <f t="shared" si="639"/>
        <v>1539.6354554996985</v>
      </c>
      <c r="AK910" s="117">
        <f t="shared" si="640"/>
        <v>0.31248046997062684</v>
      </c>
      <c r="AL910" s="118">
        <f t="shared" si="641"/>
        <v>3125</v>
      </c>
      <c r="AM910" s="82">
        <f t="shared" si="642"/>
        <v>0.62496093994125368</v>
      </c>
      <c r="AN910" s="71">
        <f t="shared" si="643"/>
        <v>6250</v>
      </c>
      <c r="AO910" s="71">
        <f t="shared" si="644"/>
        <v>10914.635455499698</v>
      </c>
      <c r="AP910" s="72">
        <f t="shared" si="658"/>
        <v>1.409404963288452E-4</v>
      </c>
      <c r="AR910" s="116" t="s">
        <v>1025</v>
      </c>
      <c r="AS910" s="116"/>
      <c r="AT910" s="25">
        <f t="shared" si="666"/>
        <v>0.75232829621082598</v>
      </c>
      <c r="AU910" s="48">
        <f t="shared" si="645"/>
        <v>8211.3890959983601</v>
      </c>
      <c r="AV910" s="25">
        <f t="shared" si="667"/>
        <v>0.30540033580816695</v>
      </c>
      <c r="AW910" s="48">
        <f t="shared" si="646"/>
        <v>3333.333333333333</v>
      </c>
      <c r="AX910" s="25">
        <f t="shared" si="668"/>
        <v>0.30540033580816695</v>
      </c>
      <c r="AY910" s="48">
        <f t="shared" si="647"/>
        <v>3333.333333333333</v>
      </c>
      <c r="AZ910" s="48">
        <f t="shared" si="648"/>
        <v>14878.055762665026</v>
      </c>
      <c r="BA910" s="25">
        <f t="shared" si="669"/>
        <v>5.5166558429189244E-4</v>
      </c>
      <c r="BC910" s="116" t="s">
        <v>1917</v>
      </c>
      <c r="BD910" s="116"/>
      <c r="BE910" s="56">
        <f t="shared" si="659"/>
        <v>0.33333333333333331</v>
      </c>
      <c r="BF910" s="48">
        <f t="shared" si="660"/>
        <v>4959.3519208883417</v>
      </c>
      <c r="BG910" s="56">
        <f t="shared" si="661"/>
        <v>0.33333333333333331</v>
      </c>
      <c r="BH910" s="48">
        <f t="shared" si="662"/>
        <v>3334.4444444444439</v>
      </c>
      <c r="BI910" s="56">
        <f t="shared" si="663"/>
        <v>0.33333333333333331</v>
      </c>
      <c r="BJ910" s="48">
        <f t="shared" si="664"/>
        <v>3334.4444444444439</v>
      </c>
      <c r="BK910" s="48">
        <f t="shared" si="649"/>
        <v>14878.055762665026</v>
      </c>
      <c r="BL910" s="51">
        <f t="shared" si="665"/>
        <v>5.5166558429187162E-4</v>
      </c>
    </row>
    <row r="911" spans="2:64" x14ac:dyDescent="0.2">
      <c r="B911" s="94">
        <v>44822</v>
      </c>
      <c r="C911" s="120">
        <f t="shared" si="670"/>
        <v>245.84972757507418</v>
      </c>
      <c r="D911" s="72">
        <f t="shared" si="635"/>
        <v>9.9999999999996316E-4</v>
      </c>
      <c r="E911" s="22">
        <v>1000</v>
      </c>
      <c r="F911" s="96">
        <f t="shared" si="628"/>
        <v>245849.72757507418</v>
      </c>
      <c r="G911" s="72">
        <f t="shared" si="629"/>
        <v>0.14081952397847614</v>
      </c>
      <c r="H911" s="21">
        <v>100</v>
      </c>
      <c r="I911" s="72">
        <f t="shared" si="636"/>
        <v>0</v>
      </c>
      <c r="J911" s="22">
        <v>5000</v>
      </c>
      <c r="K911" s="96">
        <f t="shared" si="630"/>
        <v>500000</v>
      </c>
      <c r="L911" s="72">
        <f t="shared" si="631"/>
        <v>0.28639349200717462</v>
      </c>
      <c r="M911" s="21">
        <v>100</v>
      </c>
      <c r="N911" s="72">
        <f t="shared" si="637"/>
        <v>0</v>
      </c>
      <c r="O911" s="22">
        <v>10000</v>
      </c>
      <c r="P911" s="96">
        <f t="shared" si="632"/>
        <v>1000000</v>
      </c>
      <c r="Q911" s="72">
        <f t="shared" si="633"/>
        <v>0.57278698401434924</v>
      </c>
      <c r="R911" s="120">
        <f t="shared" si="634"/>
        <v>1745849.7275750742</v>
      </c>
      <c r="S911" s="99">
        <f t="shared" si="627"/>
        <v>1</v>
      </c>
      <c r="V911" s="116" t="s">
        <v>1026</v>
      </c>
      <c r="W911" s="116"/>
      <c r="X911" s="72">
        <f t="shared" si="650"/>
        <v>0.15410787735318526</v>
      </c>
      <c r="Y911" s="71">
        <f t="shared" si="651"/>
        <v>1541.1750909551984</v>
      </c>
      <c r="Z911" s="72">
        <f t="shared" si="652"/>
        <v>0.31248046997062684</v>
      </c>
      <c r="AA911" s="71">
        <f t="shared" si="653"/>
        <v>3125</v>
      </c>
      <c r="AB911" s="72">
        <f t="shared" si="654"/>
        <v>0.62496093994125368</v>
      </c>
      <c r="AC911" s="71">
        <f t="shared" si="655"/>
        <v>6250</v>
      </c>
      <c r="AD911" s="71">
        <f t="shared" si="656"/>
        <v>10916.175090955199</v>
      </c>
      <c r="AE911" s="72">
        <f t="shared" si="657"/>
        <v>1.4106155553968736E-4</v>
      </c>
      <c r="AG911" s="116" t="s">
        <v>1918</v>
      </c>
      <c r="AH911" s="116"/>
      <c r="AI911" s="82">
        <f t="shared" si="638"/>
        <v>0.15410787735318526</v>
      </c>
      <c r="AJ911" s="71">
        <f t="shared" si="639"/>
        <v>1541.1750909551984</v>
      </c>
      <c r="AK911" s="117">
        <f t="shared" si="640"/>
        <v>0.31248046997062684</v>
      </c>
      <c r="AL911" s="118">
        <f t="shared" si="641"/>
        <v>3125</v>
      </c>
      <c r="AM911" s="82">
        <f t="shared" si="642"/>
        <v>0.62496093994125368</v>
      </c>
      <c r="AN911" s="71">
        <f t="shared" si="643"/>
        <v>6250</v>
      </c>
      <c r="AO911" s="71">
        <f t="shared" si="644"/>
        <v>10916.175090955199</v>
      </c>
      <c r="AP911" s="72">
        <f t="shared" si="658"/>
        <v>1.4106155553972322E-4</v>
      </c>
      <c r="AR911" s="116" t="s">
        <v>1026</v>
      </c>
      <c r="AS911" s="116"/>
      <c r="AT911" s="25">
        <f t="shared" si="666"/>
        <v>0.7529744087656548</v>
      </c>
      <c r="AU911" s="48">
        <f t="shared" si="645"/>
        <v>8219.6004850943591</v>
      </c>
      <c r="AV911" s="25">
        <f t="shared" si="667"/>
        <v>0.30535726163784499</v>
      </c>
      <c r="AW911" s="48">
        <f t="shared" si="646"/>
        <v>3333.333333333333</v>
      </c>
      <c r="AX911" s="25">
        <f t="shared" si="668"/>
        <v>0.30535726163784499</v>
      </c>
      <c r="AY911" s="48">
        <f t="shared" si="647"/>
        <v>3333.333333333333</v>
      </c>
      <c r="AZ911" s="48">
        <f t="shared" si="648"/>
        <v>14886.267151761025</v>
      </c>
      <c r="BA911" s="25">
        <f t="shared" si="669"/>
        <v>5.519127785906467E-4</v>
      </c>
      <c r="BC911" s="116" t="s">
        <v>1918</v>
      </c>
      <c r="BD911" s="116"/>
      <c r="BE911" s="56">
        <f t="shared" si="659"/>
        <v>0.33333333333333331</v>
      </c>
      <c r="BF911" s="48">
        <f t="shared" si="660"/>
        <v>4962.0890505870084</v>
      </c>
      <c r="BG911" s="56">
        <f t="shared" si="661"/>
        <v>0.33333333333333331</v>
      </c>
      <c r="BH911" s="48">
        <f t="shared" si="662"/>
        <v>3334.4444444444439</v>
      </c>
      <c r="BI911" s="56">
        <f t="shared" si="663"/>
        <v>0.33333333333333331</v>
      </c>
      <c r="BJ911" s="48">
        <f t="shared" si="664"/>
        <v>3334.4444444444439</v>
      </c>
      <c r="BK911" s="48">
        <f t="shared" si="649"/>
        <v>14886.267151761025</v>
      </c>
      <c r="BL911" s="51">
        <f t="shared" si="665"/>
        <v>5.5191277859067966E-4</v>
      </c>
    </row>
    <row r="912" spans="2:64" x14ac:dyDescent="0.2">
      <c r="B912" s="94">
        <v>44823</v>
      </c>
      <c r="C912" s="120">
        <f t="shared" si="670"/>
        <v>246.09557730264925</v>
      </c>
      <c r="D912" s="72">
        <f t="shared" si="635"/>
        <v>9.999999999999547E-4</v>
      </c>
      <c r="E912" s="22">
        <v>1000</v>
      </c>
      <c r="F912" s="96">
        <f t="shared" si="628"/>
        <v>246095.57730264924</v>
      </c>
      <c r="G912" s="72">
        <f t="shared" si="629"/>
        <v>0.14094049632885228</v>
      </c>
      <c r="H912" s="21">
        <v>100</v>
      </c>
      <c r="I912" s="72">
        <f t="shared" si="636"/>
        <v>0</v>
      </c>
      <c r="J912" s="22">
        <v>5000</v>
      </c>
      <c r="K912" s="96">
        <f t="shared" si="630"/>
        <v>500000</v>
      </c>
      <c r="L912" s="72">
        <f t="shared" si="631"/>
        <v>0.28635316789038257</v>
      </c>
      <c r="M912" s="21">
        <v>100</v>
      </c>
      <c r="N912" s="72">
        <f t="shared" si="637"/>
        <v>0</v>
      </c>
      <c r="O912" s="22">
        <v>10000</v>
      </c>
      <c r="P912" s="96">
        <f t="shared" si="632"/>
        <v>1000000</v>
      </c>
      <c r="Q912" s="72">
        <f t="shared" si="633"/>
        <v>0.57270633578076513</v>
      </c>
      <c r="R912" s="120">
        <f t="shared" si="634"/>
        <v>1746095.5773026492</v>
      </c>
      <c r="S912" s="99">
        <f t="shared" ref="S912:S975" si="671">G912+L912+Q912</f>
        <v>1</v>
      </c>
      <c r="V912" s="116" t="s">
        <v>1027</v>
      </c>
      <c r="W912" s="116"/>
      <c r="X912" s="72">
        <f t="shared" si="650"/>
        <v>0.15426198523053844</v>
      </c>
      <c r="Y912" s="71">
        <f t="shared" si="651"/>
        <v>1542.7162660461534</v>
      </c>
      <c r="Z912" s="72">
        <f t="shared" si="652"/>
        <v>0.31248046997062684</v>
      </c>
      <c r="AA912" s="71">
        <f t="shared" si="653"/>
        <v>3125</v>
      </c>
      <c r="AB912" s="72">
        <f t="shared" si="654"/>
        <v>0.62496093994125368</v>
      </c>
      <c r="AC912" s="71">
        <f t="shared" si="655"/>
        <v>6250</v>
      </c>
      <c r="AD912" s="71">
        <f t="shared" si="656"/>
        <v>10917.716266046154</v>
      </c>
      <c r="AE912" s="72">
        <f t="shared" si="657"/>
        <v>1.4118270164356292E-4</v>
      </c>
      <c r="AG912" s="116" t="s">
        <v>1919</v>
      </c>
      <c r="AH912" s="116"/>
      <c r="AI912" s="82">
        <f t="shared" si="638"/>
        <v>0.15426198523053844</v>
      </c>
      <c r="AJ912" s="71">
        <f t="shared" si="639"/>
        <v>1542.7162660461534</v>
      </c>
      <c r="AK912" s="117">
        <f t="shared" si="640"/>
        <v>0.31248046997062684</v>
      </c>
      <c r="AL912" s="118">
        <f t="shared" si="641"/>
        <v>3125</v>
      </c>
      <c r="AM912" s="82">
        <f t="shared" si="642"/>
        <v>0.62496093994125368</v>
      </c>
      <c r="AN912" s="71">
        <f t="shared" si="643"/>
        <v>6250</v>
      </c>
      <c r="AO912" s="71">
        <f t="shared" si="644"/>
        <v>10917.716266046154</v>
      </c>
      <c r="AP912" s="72">
        <f t="shared" si="658"/>
        <v>1.4118270164353852E-4</v>
      </c>
      <c r="AR912" s="116" t="s">
        <v>1027</v>
      </c>
      <c r="AS912" s="116"/>
      <c r="AT912" s="25">
        <f t="shared" si="666"/>
        <v>0.75362098492775298</v>
      </c>
      <c r="AU912" s="48">
        <f t="shared" si="645"/>
        <v>8227.820085579453</v>
      </c>
      <c r="AV912" s="25">
        <f t="shared" si="667"/>
        <v>0.30531415656037175</v>
      </c>
      <c r="AW912" s="48">
        <f t="shared" si="646"/>
        <v>3333.333333333333</v>
      </c>
      <c r="AX912" s="25">
        <f t="shared" si="668"/>
        <v>0.30531415656037175</v>
      </c>
      <c r="AY912" s="48">
        <f t="shared" si="647"/>
        <v>3333.333333333333</v>
      </c>
      <c r="AZ912" s="48">
        <f t="shared" si="648"/>
        <v>14894.486752246117</v>
      </c>
      <c r="BA912" s="25">
        <f t="shared" si="669"/>
        <v>5.5215994723833235E-4</v>
      </c>
      <c r="BC912" s="116" t="s">
        <v>1919</v>
      </c>
      <c r="BD912" s="116"/>
      <c r="BE912" s="56">
        <f t="shared" si="659"/>
        <v>0.33333333333333331</v>
      </c>
      <c r="BF912" s="48">
        <f t="shared" si="660"/>
        <v>4964.8289174153724</v>
      </c>
      <c r="BG912" s="56">
        <f t="shared" si="661"/>
        <v>0.33333333333333331</v>
      </c>
      <c r="BH912" s="48">
        <f t="shared" si="662"/>
        <v>3334.4444444444439</v>
      </c>
      <c r="BI912" s="56">
        <f t="shared" si="663"/>
        <v>0.33333333333333331</v>
      </c>
      <c r="BJ912" s="48">
        <f t="shared" si="664"/>
        <v>3334.4444444444439</v>
      </c>
      <c r="BK912" s="48">
        <f t="shared" si="649"/>
        <v>14894.486752246117</v>
      </c>
      <c r="BL912" s="51">
        <f t="shared" si="665"/>
        <v>5.5215994723822881E-4</v>
      </c>
    </row>
    <row r="913" spans="2:64" x14ac:dyDescent="0.2">
      <c r="B913" s="94">
        <v>44824</v>
      </c>
      <c r="C913" s="120">
        <f t="shared" si="670"/>
        <v>246.34167287995189</v>
      </c>
      <c r="D913" s="72">
        <f t="shared" si="635"/>
        <v>9.9999999999996186E-4</v>
      </c>
      <c r="E913" s="22">
        <v>1000</v>
      </c>
      <c r="F913" s="96">
        <f t="shared" si="628"/>
        <v>246341.67287995189</v>
      </c>
      <c r="G913" s="72">
        <f t="shared" si="629"/>
        <v>0.14106155553953045</v>
      </c>
      <c r="H913" s="21">
        <v>100</v>
      </c>
      <c r="I913" s="72">
        <f t="shared" si="636"/>
        <v>0</v>
      </c>
      <c r="J913" s="22">
        <v>5000</v>
      </c>
      <c r="K913" s="96">
        <f t="shared" si="630"/>
        <v>500000</v>
      </c>
      <c r="L913" s="72">
        <f t="shared" si="631"/>
        <v>0.28631281482015647</v>
      </c>
      <c r="M913" s="21">
        <v>100</v>
      </c>
      <c r="N913" s="72">
        <f t="shared" si="637"/>
        <v>0</v>
      </c>
      <c r="O913" s="22">
        <v>10000</v>
      </c>
      <c r="P913" s="96">
        <f t="shared" si="632"/>
        <v>1000000</v>
      </c>
      <c r="Q913" s="72">
        <f t="shared" si="633"/>
        <v>0.57262562964031294</v>
      </c>
      <c r="R913" s="120">
        <f t="shared" si="634"/>
        <v>1746341.672879952</v>
      </c>
      <c r="S913" s="99">
        <f t="shared" si="671"/>
        <v>0.99999999999999989</v>
      </c>
      <c r="V913" s="116" t="s">
        <v>1028</v>
      </c>
      <c r="W913" s="116"/>
      <c r="X913" s="72">
        <f t="shared" si="650"/>
        <v>0.15441624721576896</v>
      </c>
      <c r="Y913" s="71">
        <f t="shared" si="651"/>
        <v>1544.2589823121996</v>
      </c>
      <c r="Z913" s="72">
        <f t="shared" si="652"/>
        <v>0.31248046997062684</v>
      </c>
      <c r="AA913" s="71">
        <f t="shared" si="653"/>
        <v>3125</v>
      </c>
      <c r="AB913" s="72">
        <f t="shared" si="654"/>
        <v>0.62496093994125368</v>
      </c>
      <c r="AC913" s="71">
        <f t="shared" si="655"/>
        <v>6250</v>
      </c>
      <c r="AD913" s="71">
        <f t="shared" si="656"/>
        <v>10919.2589823122</v>
      </c>
      <c r="AE913" s="72">
        <f t="shared" si="657"/>
        <v>1.413039346738777E-4</v>
      </c>
      <c r="AG913" s="116" t="s">
        <v>1920</v>
      </c>
      <c r="AH913" s="116"/>
      <c r="AI913" s="82">
        <f t="shared" si="638"/>
        <v>0.15441624721576896</v>
      </c>
      <c r="AJ913" s="71">
        <f t="shared" si="639"/>
        <v>1544.2589823121996</v>
      </c>
      <c r="AK913" s="117">
        <f t="shared" si="640"/>
        <v>0.31248046997062684</v>
      </c>
      <c r="AL913" s="118">
        <f t="shared" si="641"/>
        <v>3125</v>
      </c>
      <c r="AM913" s="82">
        <f t="shared" si="642"/>
        <v>0.62496093994125368</v>
      </c>
      <c r="AN913" s="71">
        <f t="shared" si="643"/>
        <v>6250</v>
      </c>
      <c r="AO913" s="71">
        <f t="shared" si="644"/>
        <v>10919.2589823122</v>
      </c>
      <c r="AP913" s="72">
        <f t="shared" si="658"/>
        <v>1.4130393467381985E-4</v>
      </c>
      <c r="AR913" s="116" t="s">
        <v>1028</v>
      </c>
      <c r="AS913" s="116"/>
      <c r="AT913" s="25">
        <f t="shared" si="666"/>
        <v>0.75426802487296762</v>
      </c>
      <c r="AU913" s="48">
        <f t="shared" si="645"/>
        <v>8236.0479056650329</v>
      </c>
      <c r="AV913" s="25">
        <f t="shared" si="667"/>
        <v>0.30527102056402416</v>
      </c>
      <c r="AW913" s="48">
        <f t="shared" si="646"/>
        <v>3333.333333333333</v>
      </c>
      <c r="AX913" s="25">
        <f t="shared" si="668"/>
        <v>0.30527102056402416</v>
      </c>
      <c r="AY913" s="48">
        <f t="shared" si="647"/>
        <v>3333.333333333333</v>
      </c>
      <c r="AZ913" s="48">
        <f t="shared" si="648"/>
        <v>14902.714572331697</v>
      </c>
      <c r="BA913" s="25">
        <f t="shared" si="669"/>
        <v>5.5240709011601945E-4</v>
      </c>
      <c r="BC913" s="116" t="s">
        <v>1920</v>
      </c>
      <c r="BD913" s="116"/>
      <c r="BE913" s="56">
        <f t="shared" si="659"/>
        <v>0.33333333333333331</v>
      </c>
      <c r="BF913" s="48">
        <f t="shared" si="660"/>
        <v>4967.5715241105654</v>
      </c>
      <c r="BG913" s="56">
        <f t="shared" si="661"/>
        <v>0.33333333333333331</v>
      </c>
      <c r="BH913" s="48">
        <f t="shared" si="662"/>
        <v>3334.4444444444439</v>
      </c>
      <c r="BI913" s="56">
        <f t="shared" si="663"/>
        <v>0.33333333333333331</v>
      </c>
      <c r="BJ913" s="48">
        <f t="shared" si="664"/>
        <v>3334.4444444444439</v>
      </c>
      <c r="BK913" s="48">
        <f t="shared" si="649"/>
        <v>14902.714572331697</v>
      </c>
      <c r="BL913" s="51">
        <f t="shared" si="665"/>
        <v>5.5240709011594724E-4</v>
      </c>
    </row>
    <row r="914" spans="2:64" x14ac:dyDescent="0.2">
      <c r="B914" s="94">
        <v>44825</v>
      </c>
      <c r="C914" s="120">
        <f t="shared" si="670"/>
        <v>246.58801455283185</v>
      </c>
      <c r="D914" s="72">
        <f t="shared" si="635"/>
        <v>1.0000000000000505E-3</v>
      </c>
      <c r="E914" s="22">
        <v>1000</v>
      </c>
      <c r="F914" s="96">
        <f t="shared" ref="F914:F977" si="672">C914*E914</f>
        <v>246588.01455283185</v>
      </c>
      <c r="G914" s="72">
        <f t="shared" ref="G914:G977" si="673">F914/R914</f>
        <v>0.14118270164356089</v>
      </c>
      <c r="H914" s="21">
        <v>100</v>
      </c>
      <c r="I914" s="72">
        <f t="shared" si="636"/>
        <v>0</v>
      </c>
      <c r="J914" s="22">
        <v>5000</v>
      </c>
      <c r="K914" s="96">
        <f t="shared" ref="K914:K977" si="674">H914*J914</f>
        <v>500000</v>
      </c>
      <c r="L914" s="72">
        <f t="shared" ref="L914:L977" si="675">K914/R914</f>
        <v>0.2862724327854797</v>
      </c>
      <c r="M914" s="21">
        <v>100</v>
      </c>
      <c r="N914" s="72">
        <f t="shared" si="637"/>
        <v>0</v>
      </c>
      <c r="O914" s="22">
        <v>10000</v>
      </c>
      <c r="P914" s="96">
        <f t="shared" ref="P914:P977" si="676">M914*O914</f>
        <v>1000000</v>
      </c>
      <c r="Q914" s="72">
        <f t="shared" ref="Q914:Q977" si="677">P914/R914</f>
        <v>0.5725448655709594</v>
      </c>
      <c r="R914" s="120">
        <f t="shared" ref="R914:R977" si="678">F914+K914+P914</f>
        <v>1746588.0145528319</v>
      </c>
      <c r="S914" s="99">
        <f t="shared" si="671"/>
        <v>1</v>
      </c>
      <c r="V914" s="116" t="s">
        <v>1029</v>
      </c>
      <c r="W914" s="116"/>
      <c r="X914" s="72">
        <f t="shared" si="650"/>
        <v>0.15457066346298476</v>
      </c>
      <c r="Y914" s="71">
        <f t="shared" si="651"/>
        <v>1545.803241294512</v>
      </c>
      <c r="Z914" s="72">
        <f t="shared" si="652"/>
        <v>0.31248046997062684</v>
      </c>
      <c r="AA914" s="71">
        <f t="shared" si="653"/>
        <v>3125</v>
      </c>
      <c r="AB914" s="72">
        <f t="shared" si="654"/>
        <v>0.62496093994125368</v>
      </c>
      <c r="AC914" s="71">
        <f t="shared" si="655"/>
        <v>6250</v>
      </c>
      <c r="AD914" s="71">
        <f t="shared" si="656"/>
        <v>10920.803241294512</v>
      </c>
      <c r="AE914" s="72">
        <f t="shared" si="657"/>
        <v>1.4142525466369896E-4</v>
      </c>
      <c r="AG914" s="116" t="s">
        <v>1921</v>
      </c>
      <c r="AH914" s="116"/>
      <c r="AI914" s="82">
        <f t="shared" si="638"/>
        <v>0.15457066346298476</v>
      </c>
      <c r="AJ914" s="71">
        <f t="shared" si="639"/>
        <v>1545.803241294512</v>
      </c>
      <c r="AK914" s="117">
        <f t="shared" si="640"/>
        <v>0.31248046997062684</v>
      </c>
      <c r="AL914" s="118">
        <f t="shared" si="641"/>
        <v>3125</v>
      </c>
      <c r="AM914" s="82">
        <f t="shared" si="642"/>
        <v>0.62496093994125368</v>
      </c>
      <c r="AN914" s="71">
        <f t="shared" si="643"/>
        <v>6250</v>
      </c>
      <c r="AO914" s="71">
        <f t="shared" si="644"/>
        <v>10920.803241294512</v>
      </c>
      <c r="AP914" s="72">
        <f t="shared" si="658"/>
        <v>1.4142525466365186E-4</v>
      </c>
      <c r="AR914" s="116" t="s">
        <v>1029</v>
      </c>
      <c r="AS914" s="116"/>
      <c r="AT914" s="25">
        <f t="shared" si="666"/>
        <v>0.7549155287769338</v>
      </c>
      <c r="AU914" s="48">
        <f t="shared" si="645"/>
        <v>8244.2839535706989</v>
      </c>
      <c r="AV914" s="25">
        <f t="shared" si="667"/>
        <v>0.30522785363709309</v>
      </c>
      <c r="AW914" s="48">
        <f t="shared" si="646"/>
        <v>3333.333333333333</v>
      </c>
      <c r="AX914" s="25">
        <f t="shared" si="668"/>
        <v>0.30522785363709309</v>
      </c>
      <c r="AY914" s="48">
        <f t="shared" si="647"/>
        <v>3333.333333333333</v>
      </c>
      <c r="AZ914" s="48">
        <f t="shared" si="648"/>
        <v>14910.950620237363</v>
      </c>
      <c r="BA914" s="25">
        <f t="shared" si="669"/>
        <v>5.5265420710378895E-4</v>
      </c>
      <c r="BC914" s="116" t="s">
        <v>1921</v>
      </c>
      <c r="BD914" s="116"/>
      <c r="BE914" s="56">
        <f t="shared" si="659"/>
        <v>0.33333333333333331</v>
      </c>
      <c r="BF914" s="48">
        <f t="shared" si="660"/>
        <v>4970.3168734124538</v>
      </c>
      <c r="BG914" s="56">
        <f t="shared" si="661"/>
        <v>0.33333333333333331</v>
      </c>
      <c r="BH914" s="48">
        <f t="shared" si="662"/>
        <v>3334.4444444444439</v>
      </c>
      <c r="BI914" s="56">
        <f t="shared" si="663"/>
        <v>0.33333333333333331</v>
      </c>
      <c r="BJ914" s="48">
        <f t="shared" si="664"/>
        <v>3334.4444444444439</v>
      </c>
      <c r="BK914" s="48">
        <f t="shared" si="649"/>
        <v>14910.950620237363</v>
      </c>
      <c r="BL914" s="51">
        <f t="shared" si="665"/>
        <v>5.5265420710370883E-4</v>
      </c>
    </row>
    <row r="915" spans="2:64" x14ac:dyDescent="0.2">
      <c r="B915" s="94">
        <v>44826</v>
      </c>
      <c r="C915" s="120">
        <f t="shared" si="670"/>
        <v>246.83460256738468</v>
      </c>
      <c r="D915" s="72">
        <f t="shared" ref="D915:D978" si="679">(C915-C914)/C914</f>
        <v>9.9999999999998202E-4</v>
      </c>
      <c r="E915" s="22">
        <v>1000</v>
      </c>
      <c r="F915" s="96">
        <f t="shared" si="672"/>
        <v>246834.60256738469</v>
      </c>
      <c r="G915" s="72">
        <f t="shared" si="673"/>
        <v>0.14130393467395433</v>
      </c>
      <c r="H915" s="21">
        <v>100</v>
      </c>
      <c r="I915" s="72">
        <f t="shared" ref="I915:I978" si="680">(H915-H914)/H914</f>
        <v>0</v>
      </c>
      <c r="J915" s="22">
        <v>5000</v>
      </c>
      <c r="K915" s="96">
        <f t="shared" si="674"/>
        <v>500000</v>
      </c>
      <c r="L915" s="72">
        <f t="shared" si="675"/>
        <v>0.28623202177534857</v>
      </c>
      <c r="M915" s="21">
        <v>100</v>
      </c>
      <c r="N915" s="72">
        <f t="shared" ref="N915:N978" si="681">(M915-M914)/M914</f>
        <v>0</v>
      </c>
      <c r="O915" s="22">
        <v>10000</v>
      </c>
      <c r="P915" s="96">
        <f t="shared" si="676"/>
        <v>1000000</v>
      </c>
      <c r="Q915" s="72">
        <f t="shared" si="677"/>
        <v>0.57246404355069713</v>
      </c>
      <c r="R915" s="120">
        <f t="shared" si="678"/>
        <v>1746834.6025673847</v>
      </c>
      <c r="S915" s="99">
        <f t="shared" si="671"/>
        <v>1</v>
      </c>
      <c r="V915" s="116" t="s">
        <v>1030</v>
      </c>
      <c r="W915" s="116"/>
      <c r="X915" s="72">
        <f t="shared" si="650"/>
        <v>0.15472523412644776</v>
      </c>
      <c r="Y915" s="71">
        <f t="shared" si="651"/>
        <v>1547.3490445358066</v>
      </c>
      <c r="Z915" s="72">
        <f t="shared" si="652"/>
        <v>0.31248046997062684</v>
      </c>
      <c r="AA915" s="71">
        <f t="shared" si="653"/>
        <v>3125</v>
      </c>
      <c r="AB915" s="72">
        <f t="shared" si="654"/>
        <v>0.62496093994125368</v>
      </c>
      <c r="AC915" s="71">
        <f t="shared" si="655"/>
        <v>6250</v>
      </c>
      <c r="AD915" s="71">
        <f t="shared" si="656"/>
        <v>10922.349044535807</v>
      </c>
      <c r="AE915" s="72">
        <f t="shared" si="657"/>
        <v>1.4154666164574678E-4</v>
      </c>
      <c r="AG915" s="116" t="s">
        <v>1922</v>
      </c>
      <c r="AH915" s="116"/>
      <c r="AI915" s="82">
        <f t="shared" si="638"/>
        <v>0.15472523412644776</v>
      </c>
      <c r="AJ915" s="71">
        <f t="shared" si="639"/>
        <v>1547.3490445358066</v>
      </c>
      <c r="AK915" s="117">
        <f t="shared" si="640"/>
        <v>0.31248046997062684</v>
      </c>
      <c r="AL915" s="118">
        <f t="shared" si="641"/>
        <v>3125</v>
      </c>
      <c r="AM915" s="82">
        <f t="shared" si="642"/>
        <v>0.62496093994125368</v>
      </c>
      <c r="AN915" s="71">
        <f t="shared" si="643"/>
        <v>6250</v>
      </c>
      <c r="AO915" s="71">
        <f t="shared" si="644"/>
        <v>10922.349044535807</v>
      </c>
      <c r="AP915" s="72">
        <f t="shared" si="658"/>
        <v>1.4154666164567509E-4</v>
      </c>
      <c r="AR915" s="116" t="s">
        <v>1030</v>
      </c>
      <c r="AS915" s="116"/>
      <c r="AT915" s="25">
        <f t="shared" si="666"/>
        <v>0.75556349681507529</v>
      </c>
      <c r="AU915" s="48">
        <f t="shared" si="645"/>
        <v>8252.5282375242714</v>
      </c>
      <c r="AV915" s="25">
        <f t="shared" si="667"/>
        <v>0.30518465576788362</v>
      </c>
      <c r="AW915" s="48">
        <f t="shared" si="646"/>
        <v>3333.333333333333</v>
      </c>
      <c r="AX915" s="25">
        <f t="shared" si="668"/>
        <v>0.30518465576788362</v>
      </c>
      <c r="AY915" s="48">
        <f t="shared" si="647"/>
        <v>3333.333333333333</v>
      </c>
      <c r="AZ915" s="48">
        <f t="shared" si="648"/>
        <v>14919.194904190936</v>
      </c>
      <c r="BA915" s="25">
        <f t="shared" si="669"/>
        <v>5.5290129808244313E-4</v>
      </c>
      <c r="BC915" s="116" t="s">
        <v>1922</v>
      </c>
      <c r="BD915" s="116"/>
      <c r="BE915" s="56">
        <f t="shared" si="659"/>
        <v>0.33333333333333331</v>
      </c>
      <c r="BF915" s="48">
        <f t="shared" si="660"/>
        <v>4973.0649680636452</v>
      </c>
      <c r="BG915" s="56">
        <f t="shared" si="661"/>
        <v>0.33333333333333331</v>
      </c>
      <c r="BH915" s="48">
        <f t="shared" si="662"/>
        <v>3334.4444444444439</v>
      </c>
      <c r="BI915" s="56">
        <f t="shared" si="663"/>
        <v>0.33333333333333331</v>
      </c>
      <c r="BJ915" s="48">
        <f t="shared" si="664"/>
        <v>3334.4444444444439</v>
      </c>
      <c r="BK915" s="48">
        <f t="shared" si="649"/>
        <v>14919.194904190936</v>
      </c>
      <c r="BL915" s="51">
        <f t="shared" si="665"/>
        <v>5.5290129808249766E-4</v>
      </c>
    </row>
    <row r="916" spans="2:64" x14ac:dyDescent="0.2">
      <c r="B916" s="94">
        <v>44827</v>
      </c>
      <c r="C916" s="120">
        <f t="shared" si="670"/>
        <v>247.08143716995207</v>
      </c>
      <c r="D916" s="72">
        <f t="shared" si="679"/>
        <v>1.0000000000000198E-3</v>
      </c>
      <c r="E916" s="22">
        <v>1000</v>
      </c>
      <c r="F916" s="96">
        <f t="shared" si="672"/>
        <v>247081.43716995206</v>
      </c>
      <c r="G916" s="72">
        <f t="shared" si="673"/>
        <v>0.14142525466368203</v>
      </c>
      <c r="H916" s="21">
        <v>100</v>
      </c>
      <c r="I916" s="72">
        <f t="shared" si="680"/>
        <v>0</v>
      </c>
      <c r="J916" s="22">
        <v>5000</v>
      </c>
      <c r="K916" s="96">
        <f t="shared" si="674"/>
        <v>500000</v>
      </c>
      <c r="L916" s="72">
        <f t="shared" si="675"/>
        <v>0.28619158177877263</v>
      </c>
      <c r="M916" s="21">
        <v>100</v>
      </c>
      <c r="N916" s="72">
        <f t="shared" si="681"/>
        <v>0</v>
      </c>
      <c r="O916" s="22">
        <v>10000</v>
      </c>
      <c r="P916" s="96">
        <f t="shared" si="676"/>
        <v>1000000</v>
      </c>
      <c r="Q916" s="72">
        <f t="shared" si="677"/>
        <v>0.57238316355754526</v>
      </c>
      <c r="R916" s="120">
        <f t="shared" si="678"/>
        <v>1747081.4371699521</v>
      </c>
      <c r="S916" s="99">
        <f t="shared" si="671"/>
        <v>0.99999999999999989</v>
      </c>
      <c r="V916" s="116" t="s">
        <v>1031</v>
      </c>
      <c r="W916" s="116"/>
      <c r="X916" s="72">
        <f t="shared" si="650"/>
        <v>0.15487995936057419</v>
      </c>
      <c r="Y916" s="71">
        <f t="shared" si="651"/>
        <v>1548.8963935803422</v>
      </c>
      <c r="Z916" s="72">
        <f t="shared" si="652"/>
        <v>0.31248046997062684</v>
      </c>
      <c r="AA916" s="71">
        <f t="shared" si="653"/>
        <v>3125</v>
      </c>
      <c r="AB916" s="72">
        <f t="shared" si="654"/>
        <v>0.62496093994125368</v>
      </c>
      <c r="AC916" s="71">
        <f t="shared" si="655"/>
        <v>6250</v>
      </c>
      <c r="AD916" s="71">
        <f t="shared" si="656"/>
        <v>10923.896393580342</v>
      </c>
      <c r="AE916" s="72">
        <f t="shared" si="657"/>
        <v>1.4166815565272697E-4</v>
      </c>
      <c r="AG916" s="116" t="s">
        <v>1923</v>
      </c>
      <c r="AH916" s="116"/>
      <c r="AI916" s="82">
        <f t="shared" si="638"/>
        <v>0.15487995936057419</v>
      </c>
      <c r="AJ916" s="71">
        <f t="shared" si="639"/>
        <v>1548.8963935803422</v>
      </c>
      <c r="AK916" s="117">
        <f t="shared" si="640"/>
        <v>0.31248046997062684</v>
      </c>
      <c r="AL916" s="118">
        <f t="shared" si="641"/>
        <v>3125</v>
      </c>
      <c r="AM916" s="82">
        <f t="shared" si="642"/>
        <v>0.62496093994125368</v>
      </c>
      <c r="AN916" s="71">
        <f t="shared" si="643"/>
        <v>6250</v>
      </c>
      <c r="AO916" s="71">
        <f t="shared" si="644"/>
        <v>10923.896393580342</v>
      </c>
      <c r="AP916" s="72">
        <f t="shared" si="658"/>
        <v>1.4166815565275215E-4</v>
      </c>
      <c r="AR916" s="116" t="s">
        <v>1031</v>
      </c>
      <c r="AS916" s="116"/>
      <c r="AT916" s="25">
        <f t="shared" si="666"/>
        <v>0.75621192916260316</v>
      </c>
      <c r="AU916" s="48">
        <f t="shared" si="645"/>
        <v>8260.7807657617941</v>
      </c>
      <c r="AV916" s="25">
        <f t="shared" si="667"/>
        <v>0.30514142694471513</v>
      </c>
      <c r="AW916" s="48">
        <f t="shared" si="646"/>
        <v>3333.333333333333</v>
      </c>
      <c r="AX916" s="25">
        <f t="shared" si="668"/>
        <v>0.30514142694471513</v>
      </c>
      <c r="AY916" s="48">
        <f t="shared" si="647"/>
        <v>3333.333333333333</v>
      </c>
      <c r="AZ916" s="48">
        <f t="shared" si="648"/>
        <v>14927.44743242846</v>
      </c>
      <c r="BA916" s="25">
        <f t="shared" si="669"/>
        <v>5.5314836293252794E-4</v>
      </c>
      <c r="BC916" s="116" t="s">
        <v>1923</v>
      </c>
      <c r="BD916" s="116"/>
      <c r="BE916" s="56">
        <f t="shared" si="659"/>
        <v>0.33333333333333331</v>
      </c>
      <c r="BF916" s="48">
        <f t="shared" si="660"/>
        <v>4975.8158108094867</v>
      </c>
      <c r="BG916" s="56">
        <f t="shared" si="661"/>
        <v>0.33333333333333331</v>
      </c>
      <c r="BH916" s="48">
        <f t="shared" si="662"/>
        <v>3334.4444444444439</v>
      </c>
      <c r="BI916" s="56">
        <f t="shared" si="663"/>
        <v>0.33333333333333331</v>
      </c>
      <c r="BJ916" s="48">
        <f t="shared" si="664"/>
        <v>3334.4444444444439</v>
      </c>
      <c r="BK916" s="48">
        <f t="shared" si="649"/>
        <v>14927.44743242846</v>
      </c>
      <c r="BL916" s="51">
        <f t="shared" si="665"/>
        <v>5.531483629326317E-4</v>
      </c>
    </row>
    <row r="917" spans="2:64" x14ac:dyDescent="0.2">
      <c r="B917" s="94">
        <v>44828</v>
      </c>
      <c r="C917" s="120">
        <f t="shared" si="670"/>
        <v>247.32851860712202</v>
      </c>
      <c r="D917" s="72">
        <f t="shared" si="679"/>
        <v>1.0000000000000048E-3</v>
      </c>
      <c r="E917" s="22">
        <v>1000</v>
      </c>
      <c r="F917" s="96">
        <f t="shared" si="672"/>
        <v>247328.51860712201</v>
      </c>
      <c r="G917" s="72">
        <f t="shared" si="673"/>
        <v>0.14154666164567567</v>
      </c>
      <c r="H917" s="21">
        <v>100</v>
      </c>
      <c r="I917" s="72">
        <f t="shared" si="680"/>
        <v>0</v>
      </c>
      <c r="J917" s="22">
        <v>5000</v>
      </c>
      <c r="K917" s="96">
        <f t="shared" si="674"/>
        <v>500000</v>
      </c>
      <c r="L917" s="72">
        <f t="shared" si="675"/>
        <v>0.28615111278477479</v>
      </c>
      <c r="M917" s="21">
        <v>100</v>
      </c>
      <c r="N917" s="72">
        <f t="shared" si="681"/>
        <v>0</v>
      </c>
      <c r="O917" s="22">
        <v>10000</v>
      </c>
      <c r="P917" s="96">
        <f t="shared" si="676"/>
        <v>1000000</v>
      </c>
      <c r="Q917" s="72">
        <f t="shared" si="677"/>
        <v>0.57230222556954957</v>
      </c>
      <c r="R917" s="120">
        <f t="shared" si="678"/>
        <v>1747328.5186071219</v>
      </c>
      <c r="S917" s="99">
        <f t="shared" si="671"/>
        <v>1</v>
      </c>
      <c r="V917" s="116" t="s">
        <v>1032</v>
      </c>
      <c r="W917" s="116"/>
      <c r="X917" s="72">
        <f t="shared" si="650"/>
        <v>0.15503483931993475</v>
      </c>
      <c r="Y917" s="71">
        <f t="shared" si="651"/>
        <v>1550.4452899739226</v>
      </c>
      <c r="Z917" s="72">
        <f t="shared" si="652"/>
        <v>0.31248046997062684</v>
      </c>
      <c r="AA917" s="71">
        <f t="shared" si="653"/>
        <v>3125</v>
      </c>
      <c r="AB917" s="72">
        <f t="shared" si="654"/>
        <v>0.62496093994125368</v>
      </c>
      <c r="AC917" s="71">
        <f t="shared" si="655"/>
        <v>6250</v>
      </c>
      <c r="AD917" s="71">
        <f t="shared" si="656"/>
        <v>10925.445289973923</v>
      </c>
      <c r="AE917" s="72">
        <f t="shared" si="657"/>
        <v>1.4178973671799712E-4</v>
      </c>
      <c r="AG917" s="116" t="s">
        <v>1924</v>
      </c>
      <c r="AH917" s="116"/>
      <c r="AI917" s="82">
        <f t="shared" si="638"/>
        <v>0.15503483931993475</v>
      </c>
      <c r="AJ917" s="71">
        <f t="shared" si="639"/>
        <v>1550.4452899739226</v>
      </c>
      <c r="AK917" s="117">
        <f t="shared" si="640"/>
        <v>0.31248046997062684</v>
      </c>
      <c r="AL917" s="118">
        <f t="shared" si="641"/>
        <v>3125</v>
      </c>
      <c r="AM917" s="82">
        <f t="shared" si="642"/>
        <v>0.62496093994125368</v>
      </c>
      <c r="AN917" s="71">
        <f t="shared" si="643"/>
        <v>6250</v>
      </c>
      <c r="AO917" s="71">
        <f t="shared" si="644"/>
        <v>10925.445289973923</v>
      </c>
      <c r="AP917" s="72">
        <f t="shared" si="658"/>
        <v>1.4178973671796768E-4</v>
      </c>
      <c r="AR917" s="116" t="s">
        <v>1032</v>
      </c>
      <c r="AS917" s="116"/>
      <c r="AT917" s="25">
        <f t="shared" si="666"/>
        <v>0.75686082599451587</v>
      </c>
      <c r="AU917" s="48">
        <f t="shared" si="645"/>
        <v>8269.0415465275564</v>
      </c>
      <c r="AV917" s="25">
        <f t="shared" si="667"/>
        <v>0.30509816715592092</v>
      </c>
      <c r="AW917" s="48">
        <f t="shared" si="646"/>
        <v>3333.333333333333</v>
      </c>
      <c r="AX917" s="25">
        <f t="shared" si="668"/>
        <v>0.30509816715592092</v>
      </c>
      <c r="AY917" s="48">
        <f t="shared" si="647"/>
        <v>3333.333333333333</v>
      </c>
      <c r="AZ917" s="48">
        <f t="shared" si="648"/>
        <v>14935.708213194222</v>
      </c>
      <c r="BA917" s="25">
        <f t="shared" si="669"/>
        <v>5.5339540153506478E-4</v>
      </c>
      <c r="BC917" s="116" t="s">
        <v>1924</v>
      </c>
      <c r="BD917" s="116"/>
      <c r="BE917" s="56">
        <f t="shared" si="659"/>
        <v>0.33333333333333331</v>
      </c>
      <c r="BF917" s="48">
        <f t="shared" si="660"/>
        <v>4978.5694043980739</v>
      </c>
      <c r="BG917" s="56">
        <f t="shared" si="661"/>
        <v>0.33333333333333331</v>
      </c>
      <c r="BH917" s="48">
        <f t="shared" si="662"/>
        <v>3334.4444444444439</v>
      </c>
      <c r="BI917" s="56">
        <f t="shared" si="663"/>
        <v>0.33333333333333331</v>
      </c>
      <c r="BJ917" s="48">
        <f t="shared" si="664"/>
        <v>3334.4444444444439</v>
      </c>
      <c r="BK917" s="48">
        <f t="shared" si="649"/>
        <v>14935.708213194222</v>
      </c>
      <c r="BL917" s="51">
        <f t="shared" si="665"/>
        <v>5.5339540153509503E-4</v>
      </c>
    </row>
    <row r="918" spans="2:64" x14ac:dyDescent="0.2">
      <c r="B918" s="94">
        <v>44829</v>
      </c>
      <c r="C918" s="120">
        <f t="shared" si="670"/>
        <v>247.57584712572915</v>
      </c>
      <c r="D918" s="72">
        <f t="shared" si="679"/>
        <v>1.0000000000000471E-3</v>
      </c>
      <c r="E918" s="22">
        <v>1000</v>
      </c>
      <c r="F918" s="96">
        <f t="shared" si="672"/>
        <v>247575.84712572917</v>
      </c>
      <c r="G918" s="72">
        <f t="shared" si="673"/>
        <v>0.14166815565282723</v>
      </c>
      <c r="H918" s="21">
        <v>100</v>
      </c>
      <c r="I918" s="72">
        <f t="shared" si="680"/>
        <v>0</v>
      </c>
      <c r="J918" s="22">
        <v>5000</v>
      </c>
      <c r="K918" s="96">
        <f t="shared" si="674"/>
        <v>500000</v>
      </c>
      <c r="L918" s="72">
        <f t="shared" si="675"/>
        <v>0.28611061478239097</v>
      </c>
      <c r="M918" s="21">
        <v>100</v>
      </c>
      <c r="N918" s="72">
        <f t="shared" si="681"/>
        <v>0</v>
      </c>
      <c r="O918" s="22">
        <v>10000</v>
      </c>
      <c r="P918" s="96">
        <f t="shared" si="676"/>
        <v>1000000</v>
      </c>
      <c r="Q918" s="72">
        <f t="shared" si="677"/>
        <v>0.57222122956478194</v>
      </c>
      <c r="R918" s="120">
        <f t="shared" si="678"/>
        <v>1747575.8471257291</v>
      </c>
      <c r="S918" s="99">
        <f t="shared" si="671"/>
        <v>1</v>
      </c>
      <c r="V918" s="116" t="s">
        <v>1033</v>
      </c>
      <c r="W918" s="116"/>
      <c r="X918" s="72">
        <f t="shared" si="650"/>
        <v>0.1551898741592547</v>
      </c>
      <c r="Y918" s="71">
        <f t="shared" si="651"/>
        <v>1551.9957352638964</v>
      </c>
      <c r="Z918" s="72">
        <f t="shared" si="652"/>
        <v>0.31248046997062684</v>
      </c>
      <c r="AA918" s="71">
        <f t="shared" si="653"/>
        <v>3125</v>
      </c>
      <c r="AB918" s="72">
        <f t="shared" si="654"/>
        <v>0.62496093994125368</v>
      </c>
      <c r="AC918" s="71">
        <f t="shared" si="655"/>
        <v>6250</v>
      </c>
      <c r="AD918" s="71">
        <f t="shared" si="656"/>
        <v>10926.995735263896</v>
      </c>
      <c r="AE918" s="72">
        <f t="shared" si="657"/>
        <v>1.4191140487390067E-4</v>
      </c>
      <c r="AG918" s="116" t="s">
        <v>1925</v>
      </c>
      <c r="AH918" s="116"/>
      <c r="AI918" s="82">
        <f t="shared" si="638"/>
        <v>0.1551898741592547</v>
      </c>
      <c r="AJ918" s="71">
        <f t="shared" si="639"/>
        <v>1551.9957352638964</v>
      </c>
      <c r="AK918" s="117">
        <f t="shared" si="640"/>
        <v>0.31248046997062684</v>
      </c>
      <c r="AL918" s="118">
        <f t="shared" si="641"/>
        <v>3125</v>
      </c>
      <c r="AM918" s="82">
        <f t="shared" si="642"/>
        <v>0.62496093994125368</v>
      </c>
      <c r="AN918" s="71">
        <f t="shared" si="643"/>
        <v>6250</v>
      </c>
      <c r="AO918" s="71">
        <f t="shared" si="644"/>
        <v>10926.995735263896</v>
      </c>
      <c r="AP918" s="72">
        <f t="shared" si="658"/>
        <v>1.4191140487396225E-4</v>
      </c>
      <c r="AR918" s="116" t="s">
        <v>1033</v>
      </c>
      <c r="AS918" s="116"/>
      <c r="AT918" s="25">
        <f t="shared" si="666"/>
        <v>0.75751018748559784</v>
      </c>
      <c r="AU918" s="48">
        <f t="shared" si="645"/>
        <v>8277.3105880740823</v>
      </c>
      <c r="AV918" s="25">
        <f t="shared" si="667"/>
        <v>0.30505487638984885</v>
      </c>
      <c r="AW918" s="48">
        <f t="shared" si="646"/>
        <v>3333.333333333333</v>
      </c>
      <c r="AX918" s="25">
        <f t="shared" si="668"/>
        <v>0.30505487638984885</v>
      </c>
      <c r="AY918" s="48">
        <f t="shared" si="647"/>
        <v>3333.333333333333</v>
      </c>
      <c r="AZ918" s="48">
        <f t="shared" si="648"/>
        <v>14943.977254740748</v>
      </c>
      <c r="BA918" s="25">
        <f t="shared" si="669"/>
        <v>5.5364241377057436E-4</v>
      </c>
      <c r="BC918" s="116" t="s">
        <v>1925</v>
      </c>
      <c r="BD918" s="116"/>
      <c r="BE918" s="56">
        <f t="shared" si="659"/>
        <v>0.33333333333333331</v>
      </c>
      <c r="BF918" s="48">
        <f t="shared" si="660"/>
        <v>4981.3257515802488</v>
      </c>
      <c r="BG918" s="56">
        <f t="shared" si="661"/>
        <v>0.33333333333333331</v>
      </c>
      <c r="BH918" s="48">
        <f t="shared" si="662"/>
        <v>3334.4444444444439</v>
      </c>
      <c r="BI918" s="56">
        <f t="shared" si="663"/>
        <v>0.33333333333333331</v>
      </c>
      <c r="BJ918" s="48">
        <f t="shared" si="664"/>
        <v>3334.4444444444439</v>
      </c>
      <c r="BK918" s="48">
        <f t="shared" si="649"/>
        <v>14943.977254740748</v>
      </c>
      <c r="BL918" s="51">
        <f t="shared" si="665"/>
        <v>5.5364241377064971E-4</v>
      </c>
    </row>
    <row r="919" spans="2:64" x14ac:dyDescent="0.2">
      <c r="B919" s="94">
        <v>44830</v>
      </c>
      <c r="C919" s="120">
        <f t="shared" si="670"/>
        <v>247.82342297285487</v>
      </c>
      <c r="D919" s="72">
        <f t="shared" si="679"/>
        <v>9.9999999999994906E-4</v>
      </c>
      <c r="E919" s="22">
        <v>1000</v>
      </c>
      <c r="F919" s="96">
        <f t="shared" si="672"/>
        <v>247823.42297285487</v>
      </c>
      <c r="G919" s="72">
        <f t="shared" si="673"/>
        <v>0.14178973671798867</v>
      </c>
      <c r="H919" s="21">
        <v>100</v>
      </c>
      <c r="I919" s="72">
        <f t="shared" si="680"/>
        <v>0</v>
      </c>
      <c r="J919" s="22">
        <v>5000</v>
      </c>
      <c r="K919" s="96">
        <f t="shared" si="674"/>
        <v>500000</v>
      </c>
      <c r="L919" s="72">
        <f t="shared" si="675"/>
        <v>0.28607008776067044</v>
      </c>
      <c r="M919" s="21">
        <v>100</v>
      </c>
      <c r="N919" s="72">
        <f t="shared" si="681"/>
        <v>0</v>
      </c>
      <c r="O919" s="22">
        <v>10000</v>
      </c>
      <c r="P919" s="96">
        <f t="shared" si="676"/>
        <v>1000000</v>
      </c>
      <c r="Q919" s="72">
        <f t="shared" si="677"/>
        <v>0.57214017552134089</v>
      </c>
      <c r="R919" s="120">
        <f t="shared" si="678"/>
        <v>1747823.4229728549</v>
      </c>
      <c r="S919" s="99">
        <f t="shared" si="671"/>
        <v>1</v>
      </c>
      <c r="V919" s="116" t="s">
        <v>1034</v>
      </c>
      <c r="W919" s="116"/>
      <c r="X919" s="72">
        <f t="shared" si="650"/>
        <v>0.15534506403341394</v>
      </c>
      <c r="Y919" s="71">
        <f t="shared" si="651"/>
        <v>1553.5477309991604</v>
      </c>
      <c r="Z919" s="72">
        <f t="shared" si="652"/>
        <v>0.31248046997062684</v>
      </c>
      <c r="AA919" s="71">
        <f t="shared" si="653"/>
        <v>3125</v>
      </c>
      <c r="AB919" s="72">
        <f t="shared" si="654"/>
        <v>0.62496093994125368</v>
      </c>
      <c r="AC919" s="71">
        <f t="shared" si="655"/>
        <v>6250</v>
      </c>
      <c r="AD919" s="71">
        <f t="shared" si="656"/>
        <v>10928.54773099916</v>
      </c>
      <c r="AE919" s="72">
        <f t="shared" si="657"/>
        <v>1.420331601535987E-4</v>
      </c>
      <c r="AG919" s="116" t="s">
        <v>1926</v>
      </c>
      <c r="AH919" s="116"/>
      <c r="AI919" s="82">
        <f t="shared" si="638"/>
        <v>0.15534506403341394</v>
      </c>
      <c r="AJ919" s="71">
        <f t="shared" si="639"/>
        <v>1553.5477309991604</v>
      </c>
      <c r="AK919" s="117">
        <f t="shared" si="640"/>
        <v>0.31248046997062684</v>
      </c>
      <c r="AL919" s="118">
        <f t="shared" si="641"/>
        <v>3125</v>
      </c>
      <c r="AM919" s="82">
        <f t="shared" si="642"/>
        <v>0.62496093994125368</v>
      </c>
      <c r="AN919" s="71">
        <f t="shared" si="643"/>
        <v>6250</v>
      </c>
      <c r="AO919" s="71">
        <f t="shared" si="644"/>
        <v>10928.54773099916</v>
      </c>
      <c r="AP919" s="72">
        <f t="shared" si="658"/>
        <v>1.4203316015359846E-4</v>
      </c>
      <c r="AR919" s="116" t="s">
        <v>1034</v>
      </c>
      <c r="AS919" s="116"/>
      <c r="AT919" s="25">
        <f t="shared" si="666"/>
        <v>0.75816001381041997</v>
      </c>
      <c r="AU919" s="48">
        <f t="shared" si="645"/>
        <v>8285.5878986621574</v>
      </c>
      <c r="AV919" s="25">
        <f t="shared" si="667"/>
        <v>0.30501155463486068</v>
      </c>
      <c r="AW919" s="48">
        <f t="shared" si="646"/>
        <v>3333.333333333333</v>
      </c>
      <c r="AX919" s="25">
        <f t="shared" si="668"/>
        <v>0.30501155463486068</v>
      </c>
      <c r="AY919" s="48">
        <f t="shared" si="647"/>
        <v>3333.333333333333</v>
      </c>
      <c r="AZ919" s="48">
        <f t="shared" si="648"/>
        <v>14952.254565328822</v>
      </c>
      <c r="BA919" s="25">
        <f t="shared" si="669"/>
        <v>5.5388939952029544E-4</v>
      </c>
      <c r="BC919" s="116" t="s">
        <v>1926</v>
      </c>
      <c r="BD919" s="116"/>
      <c r="BE919" s="56">
        <f t="shared" si="659"/>
        <v>0.33333333333333331</v>
      </c>
      <c r="BF919" s="48">
        <f t="shared" si="660"/>
        <v>4984.0848551096069</v>
      </c>
      <c r="BG919" s="56">
        <f t="shared" si="661"/>
        <v>0.33333333333333331</v>
      </c>
      <c r="BH919" s="48">
        <f t="shared" si="662"/>
        <v>3334.4444444444439</v>
      </c>
      <c r="BI919" s="56">
        <f t="shared" si="663"/>
        <v>0.33333333333333331</v>
      </c>
      <c r="BJ919" s="48">
        <f t="shared" si="664"/>
        <v>3334.4444444444439</v>
      </c>
      <c r="BK919" s="48">
        <f t="shared" si="649"/>
        <v>14952.254565328822</v>
      </c>
      <c r="BL919" s="51">
        <f t="shared" si="665"/>
        <v>5.5388939952027982E-4</v>
      </c>
    </row>
    <row r="920" spans="2:64" x14ac:dyDescent="0.2">
      <c r="B920" s="94">
        <v>44831</v>
      </c>
      <c r="C920" s="120">
        <f t="shared" si="670"/>
        <v>248.07124639582773</v>
      </c>
      <c r="D920" s="72">
        <f t="shared" si="679"/>
        <v>1.0000000000000089E-3</v>
      </c>
      <c r="E920" s="22">
        <v>1000</v>
      </c>
      <c r="F920" s="96">
        <f t="shared" si="672"/>
        <v>248071.24639582774</v>
      </c>
      <c r="G920" s="72">
        <f t="shared" si="673"/>
        <v>0.14191140487397233</v>
      </c>
      <c r="H920" s="21">
        <v>100</v>
      </c>
      <c r="I920" s="72">
        <f t="shared" si="680"/>
        <v>0</v>
      </c>
      <c r="J920" s="22">
        <v>5000</v>
      </c>
      <c r="K920" s="96">
        <f t="shared" si="674"/>
        <v>500000</v>
      </c>
      <c r="L920" s="72">
        <f t="shared" si="675"/>
        <v>0.2860295317086759</v>
      </c>
      <c r="M920" s="21">
        <v>100</v>
      </c>
      <c r="N920" s="72">
        <f t="shared" si="681"/>
        <v>0</v>
      </c>
      <c r="O920" s="22">
        <v>10000</v>
      </c>
      <c r="P920" s="96">
        <f t="shared" si="676"/>
        <v>1000000</v>
      </c>
      <c r="Q920" s="72">
        <f t="shared" si="677"/>
        <v>0.5720590634173518</v>
      </c>
      <c r="R920" s="120">
        <f t="shared" si="678"/>
        <v>1748071.2463958277</v>
      </c>
      <c r="S920" s="99">
        <f t="shared" si="671"/>
        <v>1</v>
      </c>
      <c r="V920" s="116" t="s">
        <v>1035</v>
      </c>
      <c r="W920" s="116"/>
      <c r="X920" s="72">
        <f t="shared" si="650"/>
        <v>0.15550040909744739</v>
      </c>
      <c r="Y920" s="71">
        <f t="shared" si="651"/>
        <v>1555.1012787301597</v>
      </c>
      <c r="Z920" s="72">
        <f t="shared" si="652"/>
        <v>0.31248046997062684</v>
      </c>
      <c r="AA920" s="71">
        <f t="shared" si="653"/>
        <v>3125</v>
      </c>
      <c r="AB920" s="72">
        <f t="shared" si="654"/>
        <v>0.62496093994125368</v>
      </c>
      <c r="AC920" s="71">
        <f t="shared" si="655"/>
        <v>6250</v>
      </c>
      <c r="AD920" s="71">
        <f t="shared" si="656"/>
        <v>10930.101278730159</v>
      </c>
      <c r="AE920" s="72">
        <f t="shared" si="657"/>
        <v>1.421550025894045E-4</v>
      </c>
      <c r="AG920" s="116" t="s">
        <v>1927</v>
      </c>
      <c r="AH920" s="116"/>
      <c r="AI920" s="82">
        <f t="shared" si="638"/>
        <v>0.15550040909744739</v>
      </c>
      <c r="AJ920" s="71">
        <f t="shared" si="639"/>
        <v>1555.1012787301597</v>
      </c>
      <c r="AK920" s="117">
        <f t="shared" si="640"/>
        <v>0.31248046997062684</v>
      </c>
      <c r="AL920" s="118">
        <f t="shared" si="641"/>
        <v>3125</v>
      </c>
      <c r="AM920" s="82">
        <f t="shared" si="642"/>
        <v>0.62496093994125368</v>
      </c>
      <c r="AN920" s="71">
        <f t="shared" si="643"/>
        <v>6250</v>
      </c>
      <c r="AO920" s="71">
        <f t="shared" si="644"/>
        <v>10930.101278730159</v>
      </c>
      <c r="AP920" s="72">
        <f t="shared" si="658"/>
        <v>1.4215500258929481E-4</v>
      </c>
      <c r="AR920" s="116" t="s">
        <v>1035</v>
      </c>
      <c r="AS920" s="116"/>
      <c r="AT920" s="25">
        <f t="shared" si="666"/>
        <v>0.75881030514333792</v>
      </c>
      <c r="AU920" s="48">
        <f t="shared" si="645"/>
        <v>8293.8734865608203</v>
      </c>
      <c r="AV920" s="25">
        <f t="shared" si="667"/>
        <v>0.30496820187933282</v>
      </c>
      <c r="AW920" s="48">
        <f t="shared" si="646"/>
        <v>3333.333333333333</v>
      </c>
      <c r="AX920" s="25">
        <f t="shared" si="668"/>
        <v>0.30496820187933282</v>
      </c>
      <c r="AY920" s="48">
        <f t="shared" si="647"/>
        <v>3333.333333333333</v>
      </c>
      <c r="AZ920" s="48">
        <f t="shared" si="648"/>
        <v>14960.540153227485</v>
      </c>
      <c r="BA920" s="25">
        <f t="shared" si="669"/>
        <v>5.5413635866496589E-4</v>
      </c>
      <c r="BC920" s="116" t="s">
        <v>1927</v>
      </c>
      <c r="BD920" s="116"/>
      <c r="BE920" s="56">
        <f t="shared" si="659"/>
        <v>0.33333333333333331</v>
      </c>
      <c r="BF920" s="48">
        <f t="shared" si="660"/>
        <v>4986.8467177424945</v>
      </c>
      <c r="BG920" s="56">
        <f t="shared" si="661"/>
        <v>0.33333333333333331</v>
      </c>
      <c r="BH920" s="48">
        <f t="shared" si="662"/>
        <v>3334.4444444444439</v>
      </c>
      <c r="BI920" s="56">
        <f t="shared" si="663"/>
        <v>0.33333333333333331</v>
      </c>
      <c r="BJ920" s="48">
        <f t="shared" si="664"/>
        <v>3334.4444444444439</v>
      </c>
      <c r="BK920" s="48">
        <f t="shared" si="649"/>
        <v>14960.540153227485</v>
      </c>
      <c r="BL920" s="51">
        <f t="shared" si="665"/>
        <v>5.5413635866496946E-4</v>
      </c>
    </row>
    <row r="921" spans="2:64" x14ac:dyDescent="0.2">
      <c r="B921" s="94">
        <v>44832</v>
      </c>
      <c r="C921" s="120">
        <f t="shared" si="670"/>
        <v>248.31931764222355</v>
      </c>
      <c r="D921" s="72">
        <f t="shared" si="679"/>
        <v>9.9999999999998549E-4</v>
      </c>
      <c r="E921" s="22">
        <v>1000</v>
      </c>
      <c r="F921" s="96">
        <f t="shared" si="672"/>
        <v>248319.31764222356</v>
      </c>
      <c r="G921" s="72">
        <f t="shared" si="673"/>
        <v>0.14203316015355022</v>
      </c>
      <c r="H921" s="21">
        <v>100</v>
      </c>
      <c r="I921" s="72">
        <f t="shared" si="680"/>
        <v>0</v>
      </c>
      <c r="J921" s="22">
        <v>5000</v>
      </c>
      <c r="K921" s="96">
        <f t="shared" si="674"/>
        <v>500000</v>
      </c>
      <c r="L921" s="72">
        <f t="shared" si="675"/>
        <v>0.28598894661548324</v>
      </c>
      <c r="M921" s="21">
        <v>100</v>
      </c>
      <c r="N921" s="72">
        <f t="shared" si="681"/>
        <v>0</v>
      </c>
      <c r="O921" s="22">
        <v>10000</v>
      </c>
      <c r="P921" s="96">
        <f t="shared" si="676"/>
        <v>1000000</v>
      </c>
      <c r="Q921" s="72">
        <f t="shared" si="677"/>
        <v>0.57197789323096648</v>
      </c>
      <c r="R921" s="120">
        <f t="shared" si="678"/>
        <v>1748319.3176422236</v>
      </c>
      <c r="S921" s="99">
        <f t="shared" si="671"/>
        <v>1</v>
      </c>
      <c r="V921" s="116" t="s">
        <v>1036</v>
      </c>
      <c r="W921" s="116"/>
      <c r="X921" s="72">
        <f t="shared" si="650"/>
        <v>0.15565590950654484</v>
      </c>
      <c r="Y921" s="71">
        <f t="shared" si="651"/>
        <v>1556.65638000889</v>
      </c>
      <c r="Z921" s="72">
        <f t="shared" si="652"/>
        <v>0.31248046997062684</v>
      </c>
      <c r="AA921" s="71">
        <f t="shared" si="653"/>
        <v>3125</v>
      </c>
      <c r="AB921" s="72">
        <f t="shared" si="654"/>
        <v>0.62496093994125368</v>
      </c>
      <c r="AC921" s="71">
        <f t="shared" si="655"/>
        <v>6250</v>
      </c>
      <c r="AD921" s="71">
        <f t="shared" si="656"/>
        <v>10931.65638000889</v>
      </c>
      <c r="AE921" s="72">
        <f t="shared" si="657"/>
        <v>1.4227693221444823E-4</v>
      </c>
      <c r="AG921" s="116" t="s">
        <v>1928</v>
      </c>
      <c r="AH921" s="116"/>
      <c r="AI921" s="82">
        <f t="shared" si="638"/>
        <v>0.15565590950654484</v>
      </c>
      <c r="AJ921" s="71">
        <f t="shared" si="639"/>
        <v>1556.65638000889</v>
      </c>
      <c r="AK921" s="117">
        <f t="shared" si="640"/>
        <v>0.31248046997062684</v>
      </c>
      <c r="AL921" s="118">
        <f t="shared" si="641"/>
        <v>3125</v>
      </c>
      <c r="AM921" s="82">
        <f t="shared" si="642"/>
        <v>0.62496093994125368</v>
      </c>
      <c r="AN921" s="71">
        <f t="shared" si="643"/>
        <v>6250</v>
      </c>
      <c r="AO921" s="71">
        <f t="shared" si="644"/>
        <v>10931.65638000889</v>
      </c>
      <c r="AP921" s="72">
        <f t="shared" si="658"/>
        <v>1.42276932214358E-4</v>
      </c>
      <c r="AR921" s="116" t="s">
        <v>1036</v>
      </c>
      <c r="AS921" s="116"/>
      <c r="AT921" s="25">
        <f t="shared" si="666"/>
        <v>0.75946106165849236</v>
      </c>
      <c r="AU921" s="48">
        <f t="shared" si="645"/>
        <v>8302.1673600473823</v>
      </c>
      <c r="AV921" s="25">
        <f t="shared" si="667"/>
        <v>0.30492481811165584</v>
      </c>
      <c r="AW921" s="48">
        <f t="shared" si="646"/>
        <v>3333.333333333333</v>
      </c>
      <c r="AX921" s="25">
        <f t="shared" si="668"/>
        <v>0.30492481811165584</v>
      </c>
      <c r="AY921" s="48">
        <f t="shared" si="647"/>
        <v>3333.333333333333</v>
      </c>
      <c r="AZ921" s="48">
        <f t="shared" si="648"/>
        <v>14968.834026714048</v>
      </c>
      <c r="BA921" s="25">
        <f t="shared" si="669"/>
        <v>5.5438329108555365E-4</v>
      </c>
      <c r="BC921" s="116" t="s">
        <v>1928</v>
      </c>
      <c r="BD921" s="116"/>
      <c r="BE921" s="56">
        <f t="shared" si="659"/>
        <v>0.33333333333333331</v>
      </c>
      <c r="BF921" s="48">
        <f t="shared" si="660"/>
        <v>4989.6113422380158</v>
      </c>
      <c r="BG921" s="56">
        <f t="shared" si="661"/>
        <v>0.33333333333333331</v>
      </c>
      <c r="BH921" s="48">
        <f t="shared" si="662"/>
        <v>3334.4444444444439</v>
      </c>
      <c r="BI921" s="56">
        <f t="shared" si="663"/>
        <v>0.33333333333333331</v>
      </c>
      <c r="BJ921" s="48">
        <f t="shared" si="664"/>
        <v>3334.4444444444439</v>
      </c>
      <c r="BK921" s="48">
        <f t="shared" si="649"/>
        <v>14968.834026714048</v>
      </c>
      <c r="BL921" s="51">
        <f t="shared" si="665"/>
        <v>5.5438329108548068E-4</v>
      </c>
    </row>
    <row r="922" spans="2:64" x14ac:dyDescent="0.2">
      <c r="B922" s="94">
        <v>44833</v>
      </c>
      <c r="C922" s="120">
        <f t="shared" si="670"/>
        <v>248.56763695986578</v>
      </c>
      <c r="D922" s="72">
        <f t="shared" si="679"/>
        <v>1.0000000000000163E-3</v>
      </c>
      <c r="E922" s="22">
        <v>1000</v>
      </c>
      <c r="F922" s="96">
        <f t="shared" si="672"/>
        <v>248567.63695986578</v>
      </c>
      <c r="G922" s="72">
        <f t="shared" si="673"/>
        <v>0.14215500258945435</v>
      </c>
      <c r="H922" s="21">
        <v>100</v>
      </c>
      <c r="I922" s="72">
        <f t="shared" si="680"/>
        <v>0</v>
      </c>
      <c r="J922" s="22">
        <v>5000</v>
      </c>
      <c r="K922" s="96">
        <f t="shared" si="674"/>
        <v>500000</v>
      </c>
      <c r="L922" s="72">
        <f t="shared" si="675"/>
        <v>0.28594833247018192</v>
      </c>
      <c r="M922" s="21">
        <v>100</v>
      </c>
      <c r="N922" s="72">
        <f t="shared" si="681"/>
        <v>0</v>
      </c>
      <c r="O922" s="22">
        <v>10000</v>
      </c>
      <c r="P922" s="96">
        <f t="shared" si="676"/>
        <v>1000000</v>
      </c>
      <c r="Q922" s="72">
        <f t="shared" si="677"/>
        <v>0.57189666494036384</v>
      </c>
      <c r="R922" s="120">
        <f t="shared" si="678"/>
        <v>1748567.6369598657</v>
      </c>
      <c r="S922" s="99">
        <f t="shared" si="671"/>
        <v>1</v>
      </c>
      <c r="V922" s="116" t="s">
        <v>1037</v>
      </c>
      <c r="W922" s="116"/>
      <c r="X922" s="72">
        <f t="shared" si="650"/>
        <v>0.1558115654160514</v>
      </c>
      <c r="Y922" s="71">
        <f t="shared" si="651"/>
        <v>1558.2130363888991</v>
      </c>
      <c r="Z922" s="72">
        <f t="shared" si="652"/>
        <v>0.31248046997062684</v>
      </c>
      <c r="AA922" s="71">
        <f t="shared" si="653"/>
        <v>3125</v>
      </c>
      <c r="AB922" s="72">
        <f t="shared" si="654"/>
        <v>0.62496093994125368</v>
      </c>
      <c r="AC922" s="71">
        <f t="shared" si="655"/>
        <v>6250</v>
      </c>
      <c r="AD922" s="71">
        <f t="shared" si="656"/>
        <v>10933.213036388899</v>
      </c>
      <c r="AE922" s="72">
        <f t="shared" si="657"/>
        <v>1.4239894906101192E-4</v>
      </c>
      <c r="AG922" s="116" t="s">
        <v>1929</v>
      </c>
      <c r="AH922" s="116"/>
      <c r="AI922" s="82">
        <f t="shared" si="638"/>
        <v>0.1558115654160514</v>
      </c>
      <c r="AJ922" s="71">
        <f t="shared" si="639"/>
        <v>1558.2130363888991</v>
      </c>
      <c r="AK922" s="117">
        <f t="shared" si="640"/>
        <v>0.31248046997062684</v>
      </c>
      <c r="AL922" s="118">
        <f t="shared" si="641"/>
        <v>3125</v>
      </c>
      <c r="AM922" s="82">
        <f t="shared" si="642"/>
        <v>0.62496093994125368</v>
      </c>
      <c r="AN922" s="71">
        <f t="shared" si="643"/>
        <v>6250</v>
      </c>
      <c r="AO922" s="71">
        <f t="shared" si="644"/>
        <v>10933.213036388899</v>
      </c>
      <c r="AP922" s="72">
        <f t="shared" si="658"/>
        <v>1.4239894906098449E-4</v>
      </c>
      <c r="AR922" s="116" t="s">
        <v>1037</v>
      </c>
      <c r="AS922" s="116"/>
      <c r="AT922" s="25">
        <f t="shared" si="666"/>
        <v>0.76011228352980797</v>
      </c>
      <c r="AU922" s="48">
        <f t="shared" si="645"/>
        <v>8310.4695274074311</v>
      </c>
      <c r="AV922" s="25">
        <f t="shared" si="667"/>
        <v>0.30488140332023483</v>
      </c>
      <c r="AW922" s="48">
        <f t="shared" si="646"/>
        <v>3333.333333333333</v>
      </c>
      <c r="AX922" s="25">
        <f t="shared" si="668"/>
        <v>0.30488140332023483</v>
      </c>
      <c r="AY922" s="48">
        <f t="shared" si="647"/>
        <v>3333.333333333333</v>
      </c>
      <c r="AZ922" s="48">
        <f t="shared" si="648"/>
        <v>14977.136194074097</v>
      </c>
      <c r="BA922" s="25">
        <f t="shared" si="669"/>
        <v>5.5463019666276959E-4</v>
      </c>
      <c r="BC922" s="116" t="s">
        <v>1929</v>
      </c>
      <c r="BD922" s="116"/>
      <c r="BE922" s="56">
        <f t="shared" si="659"/>
        <v>0.33333333333333331</v>
      </c>
      <c r="BF922" s="48">
        <f t="shared" si="660"/>
        <v>4992.3787313580324</v>
      </c>
      <c r="BG922" s="56">
        <f t="shared" si="661"/>
        <v>0.33333333333333331</v>
      </c>
      <c r="BH922" s="48">
        <f t="shared" si="662"/>
        <v>3334.4444444444439</v>
      </c>
      <c r="BI922" s="56">
        <f t="shared" si="663"/>
        <v>0.33333333333333331</v>
      </c>
      <c r="BJ922" s="48">
        <f t="shared" si="664"/>
        <v>3334.4444444444439</v>
      </c>
      <c r="BK922" s="48">
        <f t="shared" si="649"/>
        <v>14977.136194074097</v>
      </c>
      <c r="BL922" s="51">
        <f t="shared" si="665"/>
        <v>5.5463019666279756E-4</v>
      </c>
    </row>
    <row r="923" spans="2:64" x14ac:dyDescent="0.2">
      <c r="B923" s="94">
        <v>44834</v>
      </c>
      <c r="C923" s="120">
        <f t="shared" si="670"/>
        <v>248.81620459682566</v>
      </c>
      <c r="D923" s="72">
        <f t="shared" si="679"/>
        <v>1.0000000000000427E-3</v>
      </c>
      <c r="E923" s="22">
        <v>1000</v>
      </c>
      <c r="F923" s="96">
        <f t="shared" si="672"/>
        <v>248816.20459682564</v>
      </c>
      <c r="G923" s="72">
        <f t="shared" si="673"/>
        <v>0.14227693221437643</v>
      </c>
      <c r="H923" s="21">
        <v>100</v>
      </c>
      <c r="I923" s="72">
        <f t="shared" si="680"/>
        <v>0</v>
      </c>
      <c r="J923" s="22">
        <v>5000</v>
      </c>
      <c r="K923" s="96">
        <f t="shared" si="674"/>
        <v>500000</v>
      </c>
      <c r="L923" s="72">
        <f t="shared" si="675"/>
        <v>0.28590768926187454</v>
      </c>
      <c r="M923" s="21">
        <v>100</v>
      </c>
      <c r="N923" s="72">
        <f t="shared" si="681"/>
        <v>0</v>
      </c>
      <c r="O923" s="22">
        <v>10000</v>
      </c>
      <c r="P923" s="96">
        <f t="shared" si="676"/>
        <v>1000000</v>
      </c>
      <c r="Q923" s="72">
        <f t="shared" si="677"/>
        <v>0.57181537852374908</v>
      </c>
      <c r="R923" s="120">
        <f t="shared" si="678"/>
        <v>1748816.2045968256</v>
      </c>
      <c r="S923" s="99">
        <f t="shared" si="671"/>
        <v>1</v>
      </c>
      <c r="V923" s="116" t="s">
        <v>1038</v>
      </c>
      <c r="W923" s="116"/>
      <c r="X923" s="72">
        <f t="shared" si="650"/>
        <v>0.15596737698146743</v>
      </c>
      <c r="Y923" s="71">
        <f t="shared" si="651"/>
        <v>1559.7712494252878</v>
      </c>
      <c r="Z923" s="72">
        <f t="shared" si="652"/>
        <v>0.31248046997062684</v>
      </c>
      <c r="AA923" s="71">
        <f t="shared" si="653"/>
        <v>3125</v>
      </c>
      <c r="AB923" s="72">
        <f t="shared" si="654"/>
        <v>0.62496093994125368</v>
      </c>
      <c r="AC923" s="71">
        <f t="shared" si="655"/>
        <v>6250</v>
      </c>
      <c r="AD923" s="71">
        <f t="shared" si="656"/>
        <v>10934.771249425288</v>
      </c>
      <c r="AE923" s="72">
        <f t="shared" si="657"/>
        <v>1.4252105316186098E-4</v>
      </c>
      <c r="AG923" s="116" t="s">
        <v>1930</v>
      </c>
      <c r="AH923" s="116"/>
      <c r="AI923" s="82">
        <f t="shared" si="638"/>
        <v>0.15596737698146743</v>
      </c>
      <c r="AJ923" s="71">
        <f t="shared" si="639"/>
        <v>1559.7712494252878</v>
      </c>
      <c r="AK923" s="117">
        <f t="shared" si="640"/>
        <v>0.31248046997062684</v>
      </c>
      <c r="AL923" s="118">
        <f t="shared" si="641"/>
        <v>3125</v>
      </c>
      <c r="AM923" s="82">
        <f t="shared" si="642"/>
        <v>0.62496093994125368</v>
      </c>
      <c r="AN923" s="71">
        <f t="shared" si="643"/>
        <v>6250</v>
      </c>
      <c r="AO923" s="71">
        <f t="shared" si="644"/>
        <v>10934.771249425288</v>
      </c>
      <c r="AP923" s="72">
        <f t="shared" si="658"/>
        <v>1.4252105316181485E-4</v>
      </c>
      <c r="AR923" s="116" t="s">
        <v>1038</v>
      </c>
      <c r="AS923" s="116"/>
      <c r="AT923" s="25">
        <f t="shared" si="666"/>
        <v>0.76076397093099302</v>
      </c>
      <c r="AU923" s="48">
        <f t="shared" si="645"/>
        <v>8318.779996934838</v>
      </c>
      <c r="AV923" s="25">
        <f t="shared" si="667"/>
        <v>0.30483795749348913</v>
      </c>
      <c r="AW923" s="48">
        <f t="shared" si="646"/>
        <v>3333.333333333333</v>
      </c>
      <c r="AX923" s="25">
        <f t="shared" si="668"/>
        <v>0.30483795749348913</v>
      </c>
      <c r="AY923" s="48">
        <f t="shared" si="647"/>
        <v>3333.333333333333</v>
      </c>
      <c r="AZ923" s="48">
        <f t="shared" si="648"/>
        <v>14985.446663601502</v>
      </c>
      <c r="BA923" s="25">
        <f t="shared" si="669"/>
        <v>5.5487707527779729E-4</v>
      </c>
      <c r="BC923" s="116" t="s">
        <v>1930</v>
      </c>
      <c r="BD923" s="116"/>
      <c r="BE923" s="56">
        <f t="shared" si="659"/>
        <v>0.33333333333333331</v>
      </c>
      <c r="BF923" s="48">
        <f t="shared" si="660"/>
        <v>4995.1488878671671</v>
      </c>
      <c r="BG923" s="56">
        <f t="shared" si="661"/>
        <v>0.33333333333333331</v>
      </c>
      <c r="BH923" s="48">
        <f t="shared" si="662"/>
        <v>3334.4444444444439</v>
      </c>
      <c r="BI923" s="56">
        <f t="shared" si="663"/>
        <v>0.33333333333333331</v>
      </c>
      <c r="BJ923" s="48">
        <f t="shared" si="664"/>
        <v>3334.4444444444439</v>
      </c>
      <c r="BK923" s="48">
        <f t="shared" si="649"/>
        <v>14985.446663601502</v>
      </c>
      <c r="BL923" s="51">
        <f t="shared" si="665"/>
        <v>5.548770752779042E-4</v>
      </c>
    </row>
    <row r="924" spans="2:64" x14ac:dyDescent="0.2">
      <c r="B924" s="94">
        <v>44835</v>
      </c>
      <c r="C924" s="120">
        <f t="shared" si="670"/>
        <v>249.06502080142249</v>
      </c>
      <c r="D924" s="72">
        <f t="shared" si="679"/>
        <v>1.0000000000000382E-3</v>
      </c>
      <c r="E924" s="22">
        <v>1000</v>
      </c>
      <c r="F924" s="96">
        <f t="shared" si="672"/>
        <v>249065.02080142248</v>
      </c>
      <c r="G924" s="72">
        <f t="shared" si="673"/>
        <v>0.14239894906096789</v>
      </c>
      <c r="H924" s="21">
        <v>100</v>
      </c>
      <c r="I924" s="72">
        <f t="shared" si="680"/>
        <v>0</v>
      </c>
      <c r="J924" s="22">
        <v>5000</v>
      </c>
      <c r="K924" s="96">
        <f t="shared" si="674"/>
        <v>500000</v>
      </c>
      <c r="L924" s="72">
        <f t="shared" si="675"/>
        <v>0.28586701697967737</v>
      </c>
      <c r="M924" s="21">
        <v>100</v>
      </c>
      <c r="N924" s="72">
        <f t="shared" si="681"/>
        <v>0</v>
      </c>
      <c r="O924" s="22">
        <v>10000</v>
      </c>
      <c r="P924" s="96">
        <f t="shared" si="676"/>
        <v>1000000</v>
      </c>
      <c r="Q924" s="72">
        <f t="shared" si="677"/>
        <v>0.57173403395935474</v>
      </c>
      <c r="R924" s="120">
        <f t="shared" si="678"/>
        <v>1749065.0208014224</v>
      </c>
      <c r="S924" s="99">
        <f t="shared" si="671"/>
        <v>1</v>
      </c>
      <c r="V924" s="116" t="s">
        <v>1039</v>
      </c>
      <c r="W924" s="116"/>
      <c r="X924" s="72">
        <f t="shared" si="650"/>
        <v>0.15612334435844893</v>
      </c>
      <c r="Y924" s="71">
        <f t="shared" si="651"/>
        <v>1561.3310206747133</v>
      </c>
      <c r="Z924" s="72">
        <f t="shared" si="652"/>
        <v>0.31248046997062684</v>
      </c>
      <c r="AA924" s="71">
        <f t="shared" si="653"/>
        <v>3125</v>
      </c>
      <c r="AB924" s="72">
        <f t="shared" si="654"/>
        <v>0.62496093994125368</v>
      </c>
      <c r="AC924" s="71">
        <f t="shared" si="655"/>
        <v>6250</v>
      </c>
      <c r="AD924" s="71">
        <f t="shared" si="656"/>
        <v>10936.331020674714</v>
      </c>
      <c r="AE924" s="72">
        <f t="shared" si="657"/>
        <v>1.4264324454957804E-4</v>
      </c>
      <c r="AG924" s="116" t="s">
        <v>1931</v>
      </c>
      <c r="AH924" s="116"/>
      <c r="AI924" s="82">
        <f t="shared" si="638"/>
        <v>0.15612334435844893</v>
      </c>
      <c r="AJ924" s="71">
        <f t="shared" si="639"/>
        <v>1561.3310206747133</v>
      </c>
      <c r="AK924" s="117">
        <f t="shared" si="640"/>
        <v>0.31248046997062684</v>
      </c>
      <c r="AL924" s="118">
        <f t="shared" si="641"/>
        <v>3125</v>
      </c>
      <c r="AM924" s="82">
        <f t="shared" si="642"/>
        <v>0.62496093994125368</v>
      </c>
      <c r="AN924" s="71">
        <f t="shared" si="643"/>
        <v>6250</v>
      </c>
      <c r="AO924" s="71">
        <f t="shared" si="644"/>
        <v>10936.331020674714</v>
      </c>
      <c r="AP924" s="72">
        <f t="shared" si="658"/>
        <v>1.4264324454948962E-4</v>
      </c>
      <c r="AR924" s="116" t="s">
        <v>1039</v>
      </c>
      <c r="AS924" s="116"/>
      <c r="AT924" s="25">
        <f t="shared" si="666"/>
        <v>0.76141612403553938</v>
      </c>
      <c r="AU924" s="48">
        <f t="shared" si="645"/>
        <v>8327.0987769317744</v>
      </c>
      <c r="AV924" s="25">
        <f t="shared" si="667"/>
        <v>0.3047944806198527</v>
      </c>
      <c r="AW924" s="48">
        <f t="shared" si="646"/>
        <v>3333.333333333333</v>
      </c>
      <c r="AX924" s="25">
        <f t="shared" si="668"/>
        <v>0.3047944806198527</v>
      </c>
      <c r="AY924" s="48">
        <f t="shared" si="647"/>
        <v>3333.333333333333</v>
      </c>
      <c r="AZ924" s="48">
        <f t="shared" si="648"/>
        <v>14993.76544359844</v>
      </c>
      <c r="BA924" s="25">
        <f t="shared" si="669"/>
        <v>5.5512392681253365E-4</v>
      </c>
      <c r="BC924" s="116" t="s">
        <v>1931</v>
      </c>
      <c r="BD924" s="116"/>
      <c r="BE924" s="56">
        <f t="shared" si="659"/>
        <v>0.33333333333333331</v>
      </c>
      <c r="BF924" s="48">
        <f t="shared" si="660"/>
        <v>4997.9218145328132</v>
      </c>
      <c r="BG924" s="56">
        <f t="shared" si="661"/>
        <v>0.33333333333333331</v>
      </c>
      <c r="BH924" s="48">
        <f t="shared" si="662"/>
        <v>3334.4444444444439</v>
      </c>
      <c r="BI924" s="56">
        <f t="shared" si="663"/>
        <v>0.33333333333333331</v>
      </c>
      <c r="BJ924" s="48">
        <f t="shared" si="664"/>
        <v>3334.4444444444439</v>
      </c>
      <c r="BK924" s="48">
        <f t="shared" si="649"/>
        <v>14993.76544359844</v>
      </c>
      <c r="BL924" s="51">
        <f t="shared" si="665"/>
        <v>5.5512392681245082E-4</v>
      </c>
    </row>
    <row r="925" spans="2:64" x14ac:dyDescent="0.2">
      <c r="B925" s="94">
        <v>44836</v>
      </c>
      <c r="C925" s="120">
        <f t="shared" si="670"/>
        <v>249.31408582222392</v>
      </c>
      <c r="D925" s="72">
        <f t="shared" si="679"/>
        <v>1.0000000000000078E-3</v>
      </c>
      <c r="E925" s="22">
        <v>1000</v>
      </c>
      <c r="F925" s="96">
        <f t="shared" si="672"/>
        <v>249314.08582222392</v>
      </c>
      <c r="G925" s="72">
        <f t="shared" si="673"/>
        <v>0.14252105316183955</v>
      </c>
      <c r="H925" s="21">
        <v>100</v>
      </c>
      <c r="I925" s="72">
        <f t="shared" si="680"/>
        <v>0</v>
      </c>
      <c r="J925" s="22">
        <v>5000</v>
      </c>
      <c r="K925" s="96">
        <f t="shared" si="674"/>
        <v>500000</v>
      </c>
      <c r="L925" s="72">
        <f t="shared" si="675"/>
        <v>0.28582631561272015</v>
      </c>
      <c r="M925" s="21">
        <v>100</v>
      </c>
      <c r="N925" s="72">
        <f t="shared" si="681"/>
        <v>0</v>
      </c>
      <c r="O925" s="22">
        <v>10000</v>
      </c>
      <c r="P925" s="96">
        <f t="shared" si="676"/>
        <v>1000000</v>
      </c>
      <c r="Q925" s="72">
        <f t="shared" si="677"/>
        <v>0.5716526312254403</v>
      </c>
      <c r="R925" s="120">
        <f t="shared" si="678"/>
        <v>1749314.0858222239</v>
      </c>
      <c r="S925" s="99">
        <f t="shared" si="671"/>
        <v>1</v>
      </c>
      <c r="V925" s="116" t="s">
        <v>1040</v>
      </c>
      <c r="W925" s="116"/>
      <c r="X925" s="72">
        <f t="shared" si="650"/>
        <v>0.1562794677028074</v>
      </c>
      <c r="Y925" s="71">
        <f t="shared" si="651"/>
        <v>1562.8923516953882</v>
      </c>
      <c r="Z925" s="72">
        <f t="shared" si="652"/>
        <v>0.31248046997062684</v>
      </c>
      <c r="AA925" s="71">
        <f t="shared" si="653"/>
        <v>3125</v>
      </c>
      <c r="AB925" s="72">
        <f t="shared" si="654"/>
        <v>0.62496093994125368</v>
      </c>
      <c r="AC925" s="71">
        <f t="shared" si="655"/>
        <v>6250</v>
      </c>
      <c r="AD925" s="71">
        <f t="shared" si="656"/>
        <v>10937.892351695387</v>
      </c>
      <c r="AE925" s="72">
        <f t="shared" si="657"/>
        <v>1.4276552325656288E-4</v>
      </c>
      <c r="AG925" s="116" t="s">
        <v>1932</v>
      </c>
      <c r="AH925" s="116"/>
      <c r="AI925" s="82">
        <f t="shared" si="638"/>
        <v>0.1562794677028074</v>
      </c>
      <c r="AJ925" s="71">
        <f t="shared" si="639"/>
        <v>1562.8923516953882</v>
      </c>
      <c r="AK925" s="117">
        <f t="shared" si="640"/>
        <v>0.31248046997062684</v>
      </c>
      <c r="AL925" s="118">
        <f t="shared" si="641"/>
        <v>3125</v>
      </c>
      <c r="AM925" s="82">
        <f t="shared" si="642"/>
        <v>0.62496093994125368</v>
      </c>
      <c r="AN925" s="71">
        <f t="shared" si="643"/>
        <v>6250</v>
      </c>
      <c r="AO925" s="71">
        <f t="shared" si="644"/>
        <v>10937.892351695387</v>
      </c>
      <c r="AP925" s="72">
        <f t="shared" si="658"/>
        <v>1.4276552325664937E-4</v>
      </c>
      <c r="AR925" s="116" t="s">
        <v>1040</v>
      </c>
      <c r="AS925" s="116"/>
      <c r="AT925" s="25">
        <f t="shared" si="666"/>
        <v>0.76206874301672067</v>
      </c>
      <c r="AU925" s="48">
        <f t="shared" si="645"/>
        <v>8335.4258757087064</v>
      </c>
      <c r="AV925" s="25">
        <f t="shared" si="667"/>
        <v>0.30475097268777401</v>
      </c>
      <c r="AW925" s="48">
        <f t="shared" si="646"/>
        <v>3333.333333333333</v>
      </c>
      <c r="AX925" s="25">
        <f t="shared" si="668"/>
        <v>0.30475097268777401</v>
      </c>
      <c r="AY925" s="48">
        <f t="shared" si="647"/>
        <v>3333.333333333333</v>
      </c>
      <c r="AZ925" s="48">
        <f t="shared" si="648"/>
        <v>15002.092542375372</v>
      </c>
      <c r="BA925" s="25">
        <f t="shared" si="669"/>
        <v>5.5537075114691758E-4</v>
      </c>
      <c r="BC925" s="116" t="s">
        <v>1932</v>
      </c>
      <c r="BD925" s="116"/>
      <c r="BE925" s="56">
        <f t="shared" si="659"/>
        <v>0.33333333333333331</v>
      </c>
      <c r="BF925" s="48">
        <f t="shared" si="660"/>
        <v>5000.6975141251241</v>
      </c>
      <c r="BG925" s="56">
        <f t="shared" si="661"/>
        <v>0.33333333333333331</v>
      </c>
      <c r="BH925" s="48">
        <f t="shared" si="662"/>
        <v>3334.4444444444439</v>
      </c>
      <c r="BI925" s="56">
        <f t="shared" si="663"/>
        <v>0.33333333333333331</v>
      </c>
      <c r="BJ925" s="48">
        <f t="shared" si="664"/>
        <v>3334.4444444444439</v>
      </c>
      <c r="BK925" s="48">
        <f t="shared" si="649"/>
        <v>15002.092542375372</v>
      </c>
      <c r="BL925" s="51">
        <f t="shared" si="665"/>
        <v>5.5537075114697743E-4</v>
      </c>
    </row>
    <row r="926" spans="2:64" x14ac:dyDescent="0.2">
      <c r="B926" s="94">
        <v>44837</v>
      </c>
      <c r="C926" s="120">
        <f t="shared" si="670"/>
        <v>249.56339990804614</v>
      </c>
      <c r="D926" s="72">
        <f t="shared" si="679"/>
        <v>9.9999999999998614E-4</v>
      </c>
      <c r="E926" s="22">
        <v>1000</v>
      </c>
      <c r="F926" s="96">
        <f t="shared" si="672"/>
        <v>249563.39990804615</v>
      </c>
      <c r="G926" s="72">
        <f t="shared" si="673"/>
        <v>0.14264324454956176</v>
      </c>
      <c r="H926" s="21">
        <v>100</v>
      </c>
      <c r="I926" s="72">
        <f t="shared" si="680"/>
        <v>0</v>
      </c>
      <c r="J926" s="22">
        <v>5000</v>
      </c>
      <c r="K926" s="96">
        <f t="shared" si="674"/>
        <v>500000</v>
      </c>
      <c r="L926" s="72">
        <f t="shared" si="675"/>
        <v>0.28578558515014607</v>
      </c>
      <c r="M926" s="21">
        <v>100</v>
      </c>
      <c r="N926" s="72">
        <f t="shared" si="681"/>
        <v>0</v>
      </c>
      <c r="O926" s="22">
        <v>10000</v>
      </c>
      <c r="P926" s="96">
        <f t="shared" si="676"/>
        <v>1000000</v>
      </c>
      <c r="Q926" s="72">
        <f t="shared" si="677"/>
        <v>0.57157117030029214</v>
      </c>
      <c r="R926" s="120">
        <f t="shared" si="678"/>
        <v>1749563.3999080462</v>
      </c>
      <c r="S926" s="99">
        <f t="shared" si="671"/>
        <v>1</v>
      </c>
      <c r="V926" s="116" t="s">
        <v>1041</v>
      </c>
      <c r="W926" s="116"/>
      <c r="X926" s="72">
        <f t="shared" si="650"/>
        <v>0.15643574717051018</v>
      </c>
      <c r="Y926" s="71">
        <f t="shared" si="651"/>
        <v>1564.4552440470834</v>
      </c>
      <c r="Z926" s="72">
        <f t="shared" si="652"/>
        <v>0.31248046997062684</v>
      </c>
      <c r="AA926" s="71">
        <f t="shared" si="653"/>
        <v>3125</v>
      </c>
      <c r="AB926" s="72">
        <f t="shared" si="654"/>
        <v>0.62496093994125368</v>
      </c>
      <c r="AC926" s="71">
        <f t="shared" si="655"/>
        <v>6250</v>
      </c>
      <c r="AD926" s="71">
        <f t="shared" si="656"/>
        <v>10939.455244047083</v>
      </c>
      <c r="AE926" s="72">
        <f t="shared" si="657"/>
        <v>1.4288788931569743E-4</v>
      </c>
      <c r="AG926" s="116" t="s">
        <v>1933</v>
      </c>
      <c r="AH926" s="116"/>
      <c r="AI926" s="82">
        <f t="shared" si="638"/>
        <v>0.15643574717051018</v>
      </c>
      <c r="AJ926" s="71">
        <f t="shared" si="639"/>
        <v>1564.4552440470834</v>
      </c>
      <c r="AK926" s="117">
        <f t="shared" si="640"/>
        <v>0.31248046997062684</v>
      </c>
      <c r="AL926" s="118">
        <f t="shared" si="641"/>
        <v>3125</v>
      </c>
      <c r="AM926" s="82">
        <f t="shared" si="642"/>
        <v>0.62496093994125368</v>
      </c>
      <c r="AN926" s="71">
        <f t="shared" si="643"/>
        <v>6250</v>
      </c>
      <c r="AO926" s="71">
        <f t="shared" si="644"/>
        <v>10939.455244047083</v>
      </c>
      <c r="AP926" s="72">
        <f t="shared" si="658"/>
        <v>1.4288788931571261E-4</v>
      </c>
      <c r="AR926" s="116" t="s">
        <v>1041</v>
      </c>
      <c r="AS926" s="116"/>
      <c r="AT926" s="25">
        <f t="shared" si="666"/>
        <v>0.76272182804759259</v>
      </c>
      <c r="AU926" s="48">
        <f t="shared" si="645"/>
        <v>8343.7613015844145</v>
      </c>
      <c r="AV926" s="25">
        <f t="shared" si="667"/>
        <v>0.30470743368571584</v>
      </c>
      <c r="AW926" s="48">
        <f t="shared" si="646"/>
        <v>3333.333333333333</v>
      </c>
      <c r="AX926" s="25">
        <f t="shared" si="668"/>
        <v>0.30470743368571584</v>
      </c>
      <c r="AY926" s="48">
        <f t="shared" si="647"/>
        <v>3333.333333333333</v>
      </c>
      <c r="AZ926" s="48">
        <f t="shared" si="648"/>
        <v>15010.427968251079</v>
      </c>
      <c r="BA926" s="25">
        <f t="shared" si="669"/>
        <v>5.5561754816281647E-4</v>
      </c>
      <c r="BC926" s="116" t="s">
        <v>1933</v>
      </c>
      <c r="BD926" s="116"/>
      <c r="BE926" s="56">
        <f t="shared" si="659"/>
        <v>0.33333333333333331</v>
      </c>
      <c r="BF926" s="48">
        <f t="shared" si="660"/>
        <v>5003.4759894170256</v>
      </c>
      <c r="BG926" s="56">
        <f t="shared" si="661"/>
        <v>0.33333333333333331</v>
      </c>
      <c r="BH926" s="48">
        <f t="shared" si="662"/>
        <v>3334.4444444444439</v>
      </c>
      <c r="BI926" s="56">
        <f t="shared" si="663"/>
        <v>0.33333333333333331</v>
      </c>
      <c r="BJ926" s="48">
        <f t="shared" si="664"/>
        <v>3334.4444444444439</v>
      </c>
      <c r="BK926" s="48">
        <f t="shared" si="649"/>
        <v>15010.427968251079</v>
      </c>
      <c r="BL926" s="51">
        <f t="shared" si="665"/>
        <v>5.556175481629122E-4</v>
      </c>
    </row>
    <row r="927" spans="2:64" x14ac:dyDescent="0.2">
      <c r="B927" s="94">
        <v>44838</v>
      </c>
      <c r="C927" s="120">
        <f t="shared" si="670"/>
        <v>249.81296330795419</v>
      </c>
      <c r="D927" s="72">
        <f t="shared" si="679"/>
        <v>1.0000000000000369E-3</v>
      </c>
      <c r="E927" s="22">
        <v>1000</v>
      </c>
      <c r="F927" s="96">
        <f t="shared" si="672"/>
        <v>249812.9633079542</v>
      </c>
      <c r="G927" s="72">
        <f t="shared" si="673"/>
        <v>0.1427655232566642</v>
      </c>
      <c r="H927" s="21">
        <v>100</v>
      </c>
      <c r="I927" s="72">
        <f t="shared" si="680"/>
        <v>0</v>
      </c>
      <c r="J927" s="22">
        <v>5000</v>
      </c>
      <c r="K927" s="96">
        <f t="shared" si="674"/>
        <v>500000</v>
      </c>
      <c r="L927" s="72">
        <f t="shared" si="675"/>
        <v>0.28574482558111197</v>
      </c>
      <c r="M927" s="21">
        <v>100</v>
      </c>
      <c r="N927" s="72">
        <f t="shared" si="681"/>
        <v>0</v>
      </c>
      <c r="O927" s="22">
        <v>10000</v>
      </c>
      <c r="P927" s="96">
        <f t="shared" si="676"/>
        <v>1000000</v>
      </c>
      <c r="Q927" s="72">
        <f t="shared" si="677"/>
        <v>0.57148965116222394</v>
      </c>
      <c r="R927" s="120">
        <f t="shared" si="678"/>
        <v>1749812.9633079541</v>
      </c>
      <c r="S927" s="99">
        <f t="shared" si="671"/>
        <v>1</v>
      </c>
      <c r="V927" s="116" t="s">
        <v>1042</v>
      </c>
      <c r="W927" s="116"/>
      <c r="X927" s="72">
        <f t="shared" si="650"/>
        <v>0.15659218291768068</v>
      </c>
      <c r="Y927" s="71">
        <f t="shared" si="651"/>
        <v>1566.0196992911303</v>
      </c>
      <c r="Z927" s="72">
        <f t="shared" si="652"/>
        <v>0.31248046997062684</v>
      </c>
      <c r="AA927" s="71">
        <f t="shared" si="653"/>
        <v>3125</v>
      </c>
      <c r="AB927" s="72">
        <f t="shared" si="654"/>
        <v>0.62496093994125368</v>
      </c>
      <c r="AC927" s="71">
        <f t="shared" si="655"/>
        <v>6250</v>
      </c>
      <c r="AD927" s="71">
        <f t="shared" si="656"/>
        <v>10941.01969929113</v>
      </c>
      <c r="AE927" s="72">
        <f t="shared" si="657"/>
        <v>1.4301034275884865E-4</v>
      </c>
      <c r="AG927" s="116" t="s">
        <v>1934</v>
      </c>
      <c r="AH927" s="116"/>
      <c r="AI927" s="82">
        <f t="shared" si="638"/>
        <v>0.15659218291768068</v>
      </c>
      <c r="AJ927" s="71">
        <f t="shared" si="639"/>
        <v>1566.0196992911303</v>
      </c>
      <c r="AK927" s="117">
        <f t="shared" si="640"/>
        <v>0.31248046997062684</v>
      </c>
      <c r="AL927" s="118">
        <f t="shared" si="641"/>
        <v>3125</v>
      </c>
      <c r="AM927" s="82">
        <f t="shared" si="642"/>
        <v>0.62496093994125368</v>
      </c>
      <c r="AN927" s="71">
        <f t="shared" si="643"/>
        <v>6250</v>
      </c>
      <c r="AO927" s="71">
        <f t="shared" si="644"/>
        <v>10941.01969929113</v>
      </c>
      <c r="AP927" s="72">
        <f t="shared" si="658"/>
        <v>1.4301034275887581E-4</v>
      </c>
      <c r="AR927" s="116" t="s">
        <v>1042</v>
      </c>
      <c r="AS927" s="116"/>
      <c r="AT927" s="25">
        <f t="shared" si="666"/>
        <v>0.76337537930099253</v>
      </c>
      <c r="AU927" s="48">
        <f t="shared" si="645"/>
        <v>8352.1050628859975</v>
      </c>
      <c r="AV927" s="25">
        <f t="shared" si="667"/>
        <v>0.30466386360215586</v>
      </c>
      <c r="AW927" s="48">
        <f t="shared" si="646"/>
        <v>3333.333333333333</v>
      </c>
      <c r="AX927" s="25">
        <f t="shared" si="668"/>
        <v>0.30466386360215586</v>
      </c>
      <c r="AY927" s="48">
        <f t="shared" si="647"/>
        <v>3333.333333333333</v>
      </c>
      <c r="AZ927" s="48">
        <f t="shared" si="648"/>
        <v>15018.771729552664</v>
      </c>
      <c r="BA927" s="25">
        <f t="shared" si="669"/>
        <v>5.5586431774183815E-4</v>
      </c>
      <c r="BC927" s="116" t="s">
        <v>1934</v>
      </c>
      <c r="BD927" s="116"/>
      <c r="BE927" s="56">
        <f t="shared" si="659"/>
        <v>0.33333333333333331</v>
      </c>
      <c r="BF927" s="48">
        <f t="shared" si="660"/>
        <v>5006.2572431842209</v>
      </c>
      <c r="BG927" s="56">
        <f t="shared" si="661"/>
        <v>0.33333333333333331</v>
      </c>
      <c r="BH927" s="48">
        <f t="shared" si="662"/>
        <v>3334.4444444444439</v>
      </c>
      <c r="BI927" s="56">
        <f t="shared" si="663"/>
        <v>0.33333333333333331</v>
      </c>
      <c r="BJ927" s="48">
        <f t="shared" si="664"/>
        <v>3334.4444444444439</v>
      </c>
      <c r="BK927" s="48">
        <f t="shared" si="649"/>
        <v>15018.771729552664</v>
      </c>
      <c r="BL927" s="51">
        <f t="shared" si="665"/>
        <v>5.5586431774190537E-4</v>
      </c>
    </row>
    <row r="928" spans="2:64" x14ac:dyDescent="0.2">
      <c r="B928" s="94">
        <v>44839</v>
      </c>
      <c r="C928" s="120">
        <f t="shared" si="670"/>
        <v>250.06277627126215</v>
      </c>
      <c r="D928" s="72">
        <f t="shared" si="679"/>
        <v>1.0000000000000232E-3</v>
      </c>
      <c r="E928" s="22">
        <v>1000</v>
      </c>
      <c r="F928" s="96">
        <f t="shared" si="672"/>
        <v>250062.77627126215</v>
      </c>
      <c r="G928" s="72">
        <f t="shared" si="673"/>
        <v>0.14288788931563565</v>
      </c>
      <c r="H928" s="21">
        <v>100</v>
      </c>
      <c r="I928" s="72">
        <f t="shared" si="680"/>
        <v>0</v>
      </c>
      <c r="J928" s="22">
        <v>5000</v>
      </c>
      <c r="K928" s="96">
        <f t="shared" si="674"/>
        <v>500000</v>
      </c>
      <c r="L928" s="72">
        <f t="shared" si="675"/>
        <v>0.28570403689478813</v>
      </c>
      <c r="M928" s="21">
        <v>100</v>
      </c>
      <c r="N928" s="72">
        <f t="shared" si="681"/>
        <v>0</v>
      </c>
      <c r="O928" s="22">
        <v>10000</v>
      </c>
      <c r="P928" s="96">
        <f t="shared" si="676"/>
        <v>1000000</v>
      </c>
      <c r="Q928" s="72">
        <f t="shared" si="677"/>
        <v>0.57140807378957625</v>
      </c>
      <c r="R928" s="120">
        <f t="shared" si="678"/>
        <v>1750062.7762712622</v>
      </c>
      <c r="S928" s="99">
        <f t="shared" si="671"/>
        <v>1</v>
      </c>
      <c r="V928" s="116" t="s">
        <v>1043</v>
      </c>
      <c r="W928" s="116"/>
      <c r="X928" s="72">
        <f t="shared" si="650"/>
        <v>0.15674877510059837</v>
      </c>
      <c r="Y928" s="71">
        <f t="shared" si="651"/>
        <v>1567.5857189904216</v>
      </c>
      <c r="Z928" s="72">
        <f t="shared" si="652"/>
        <v>0.31248046997062684</v>
      </c>
      <c r="AA928" s="71">
        <f t="shared" si="653"/>
        <v>3125</v>
      </c>
      <c r="AB928" s="72">
        <f t="shared" si="654"/>
        <v>0.62496093994125368</v>
      </c>
      <c r="AC928" s="71">
        <f t="shared" si="655"/>
        <v>6250</v>
      </c>
      <c r="AD928" s="71">
        <f t="shared" si="656"/>
        <v>10942.585718990422</v>
      </c>
      <c r="AE928" s="72">
        <f t="shared" si="657"/>
        <v>1.4313288361903035E-4</v>
      </c>
      <c r="AG928" s="116" t="s">
        <v>1935</v>
      </c>
      <c r="AH928" s="116"/>
      <c r="AI928" s="82">
        <f t="shared" si="638"/>
        <v>0.15674877510059837</v>
      </c>
      <c r="AJ928" s="71">
        <f t="shared" si="639"/>
        <v>1567.5857189904216</v>
      </c>
      <c r="AK928" s="117">
        <f t="shared" si="640"/>
        <v>0.31248046997062684</v>
      </c>
      <c r="AL928" s="118">
        <f t="shared" si="641"/>
        <v>3125</v>
      </c>
      <c r="AM928" s="82">
        <f t="shared" si="642"/>
        <v>0.62496093994125368</v>
      </c>
      <c r="AN928" s="71">
        <f t="shared" si="643"/>
        <v>6250</v>
      </c>
      <c r="AO928" s="71">
        <f t="shared" si="644"/>
        <v>10942.585718990422</v>
      </c>
      <c r="AP928" s="72">
        <f t="shared" si="658"/>
        <v>1.4313288361900156E-4</v>
      </c>
      <c r="AR928" s="116" t="s">
        <v>1043</v>
      </c>
      <c r="AS928" s="116"/>
      <c r="AT928" s="25">
        <f t="shared" si="666"/>
        <v>0.76402939694953842</v>
      </c>
      <c r="AU928" s="48">
        <f t="shared" si="645"/>
        <v>8360.4571679488836</v>
      </c>
      <c r="AV928" s="25">
        <f t="shared" si="667"/>
        <v>0.3046202624255861</v>
      </c>
      <c r="AW928" s="48">
        <f t="shared" si="646"/>
        <v>3333.333333333333</v>
      </c>
      <c r="AX928" s="25">
        <f t="shared" si="668"/>
        <v>0.3046202624255861</v>
      </c>
      <c r="AY928" s="48">
        <f t="shared" si="647"/>
        <v>3333.333333333333</v>
      </c>
      <c r="AZ928" s="48">
        <f t="shared" si="648"/>
        <v>15027.123834615548</v>
      </c>
      <c r="BA928" s="25">
        <f t="shared" si="669"/>
        <v>5.5611105976460492E-4</v>
      </c>
      <c r="BC928" s="116" t="s">
        <v>1935</v>
      </c>
      <c r="BD928" s="116"/>
      <c r="BE928" s="56">
        <f t="shared" si="659"/>
        <v>0.33333333333333331</v>
      </c>
      <c r="BF928" s="48">
        <f t="shared" si="660"/>
        <v>5009.0412782051826</v>
      </c>
      <c r="BG928" s="56">
        <f t="shared" si="661"/>
        <v>0.33333333333333331</v>
      </c>
      <c r="BH928" s="48">
        <f t="shared" si="662"/>
        <v>3334.4444444444439</v>
      </c>
      <c r="BI928" s="56">
        <f t="shared" si="663"/>
        <v>0.33333333333333331</v>
      </c>
      <c r="BJ928" s="48">
        <f t="shared" si="664"/>
        <v>3334.4444444444439</v>
      </c>
      <c r="BK928" s="48">
        <f t="shared" si="649"/>
        <v>15027.123834615548</v>
      </c>
      <c r="BL928" s="51">
        <f t="shared" si="665"/>
        <v>5.5611105976449693E-4</v>
      </c>
    </row>
    <row r="929" spans="2:64" x14ac:dyDescent="0.2">
      <c r="B929" s="94">
        <v>44840</v>
      </c>
      <c r="C929" s="120">
        <f t="shared" si="670"/>
        <v>250.3128390475334</v>
      </c>
      <c r="D929" s="72">
        <f t="shared" si="679"/>
        <v>9.9999999999995036E-4</v>
      </c>
      <c r="E929" s="22">
        <v>1000</v>
      </c>
      <c r="F929" s="96">
        <f t="shared" si="672"/>
        <v>250312.8390475334</v>
      </c>
      <c r="G929" s="72">
        <f t="shared" si="673"/>
        <v>0.14301034275892416</v>
      </c>
      <c r="H929" s="21">
        <v>100</v>
      </c>
      <c r="I929" s="72">
        <f t="shared" si="680"/>
        <v>0</v>
      </c>
      <c r="J929" s="22">
        <v>5000</v>
      </c>
      <c r="K929" s="96">
        <f t="shared" si="674"/>
        <v>500000</v>
      </c>
      <c r="L929" s="72">
        <f t="shared" si="675"/>
        <v>0.28566321908035863</v>
      </c>
      <c r="M929" s="21">
        <v>100</v>
      </c>
      <c r="N929" s="72">
        <f t="shared" si="681"/>
        <v>0</v>
      </c>
      <c r="O929" s="22">
        <v>10000</v>
      </c>
      <c r="P929" s="96">
        <f t="shared" si="676"/>
        <v>1000000</v>
      </c>
      <c r="Q929" s="72">
        <f t="shared" si="677"/>
        <v>0.57132643816071726</v>
      </c>
      <c r="R929" s="120">
        <f t="shared" si="678"/>
        <v>1750312.8390475335</v>
      </c>
      <c r="S929" s="99">
        <f t="shared" si="671"/>
        <v>1</v>
      </c>
      <c r="V929" s="116" t="s">
        <v>1044</v>
      </c>
      <c r="W929" s="116"/>
      <c r="X929" s="72">
        <f t="shared" si="650"/>
        <v>0.15690552387569898</v>
      </c>
      <c r="Y929" s="71">
        <f t="shared" si="651"/>
        <v>1569.1533047094122</v>
      </c>
      <c r="Z929" s="72">
        <f t="shared" si="652"/>
        <v>0.31248046997062684</v>
      </c>
      <c r="AA929" s="71">
        <f t="shared" si="653"/>
        <v>3125</v>
      </c>
      <c r="AB929" s="72">
        <f t="shared" si="654"/>
        <v>0.62496093994125368</v>
      </c>
      <c r="AC929" s="71">
        <f t="shared" si="655"/>
        <v>6250</v>
      </c>
      <c r="AD929" s="71">
        <f t="shared" si="656"/>
        <v>10944.153304709413</v>
      </c>
      <c r="AE929" s="72">
        <f t="shared" si="657"/>
        <v>1.4325551192807476E-4</v>
      </c>
      <c r="AG929" s="116" t="s">
        <v>1936</v>
      </c>
      <c r="AH929" s="116"/>
      <c r="AI929" s="82">
        <f t="shared" si="638"/>
        <v>0.15690552387569898</v>
      </c>
      <c r="AJ929" s="71">
        <f t="shared" si="639"/>
        <v>1569.1533047094122</v>
      </c>
      <c r="AK929" s="117">
        <f t="shared" si="640"/>
        <v>0.31248046997062684</v>
      </c>
      <c r="AL929" s="118">
        <f t="shared" si="641"/>
        <v>3125</v>
      </c>
      <c r="AM929" s="82">
        <f t="shared" si="642"/>
        <v>0.62496093994125368</v>
      </c>
      <c r="AN929" s="71">
        <f t="shared" si="643"/>
        <v>6250</v>
      </c>
      <c r="AO929" s="71">
        <f t="shared" si="644"/>
        <v>10944.153304709413</v>
      </c>
      <c r="AP929" s="72">
        <f t="shared" si="658"/>
        <v>1.4325551192806429E-4</v>
      </c>
      <c r="AR929" s="116" t="s">
        <v>1044</v>
      </c>
      <c r="AS929" s="116"/>
      <c r="AT929" s="25">
        <f t="shared" si="666"/>
        <v>0.76468388116562858</v>
      </c>
      <c r="AU929" s="48">
        <f t="shared" si="645"/>
        <v>8368.8176251168334</v>
      </c>
      <c r="AV929" s="25">
        <f t="shared" si="667"/>
        <v>0.30457663014451342</v>
      </c>
      <c r="AW929" s="48">
        <f t="shared" si="646"/>
        <v>3333.333333333333</v>
      </c>
      <c r="AX929" s="25">
        <f t="shared" si="668"/>
        <v>0.30457663014451342</v>
      </c>
      <c r="AY929" s="48">
        <f t="shared" si="647"/>
        <v>3333.333333333333</v>
      </c>
      <c r="AZ929" s="48">
        <f t="shared" si="648"/>
        <v>15035.484291783498</v>
      </c>
      <c r="BA929" s="25">
        <f t="shared" si="669"/>
        <v>5.5635777411317791E-4</v>
      </c>
      <c r="BC929" s="116" t="s">
        <v>1936</v>
      </c>
      <c r="BD929" s="116"/>
      <c r="BE929" s="56">
        <f t="shared" si="659"/>
        <v>0.33333333333333331</v>
      </c>
      <c r="BF929" s="48">
        <f t="shared" si="660"/>
        <v>5011.8280972611656</v>
      </c>
      <c r="BG929" s="56">
        <f t="shared" si="661"/>
        <v>0.33333333333333331</v>
      </c>
      <c r="BH929" s="48">
        <f t="shared" si="662"/>
        <v>3334.4444444444439</v>
      </c>
      <c r="BI929" s="56">
        <f t="shared" si="663"/>
        <v>0.33333333333333331</v>
      </c>
      <c r="BJ929" s="48">
        <f t="shared" si="664"/>
        <v>3334.4444444444439</v>
      </c>
      <c r="BK929" s="48">
        <f t="shared" si="649"/>
        <v>15035.484291783498</v>
      </c>
      <c r="BL929" s="51">
        <f t="shared" si="665"/>
        <v>5.5635777411322529E-4</v>
      </c>
    </row>
    <row r="930" spans="2:64" x14ac:dyDescent="0.2">
      <c r="B930" s="94">
        <v>44841</v>
      </c>
      <c r="C930" s="120">
        <f t="shared" si="670"/>
        <v>250.56315188658093</v>
      </c>
      <c r="D930" s="72">
        <f t="shared" si="679"/>
        <v>9.9999999999996251E-4</v>
      </c>
      <c r="E930" s="22">
        <v>1000</v>
      </c>
      <c r="F930" s="96">
        <f t="shared" si="672"/>
        <v>250563.15188658092</v>
      </c>
      <c r="G930" s="72">
        <f t="shared" si="673"/>
        <v>0.14313288361893664</v>
      </c>
      <c r="H930" s="21">
        <v>100</v>
      </c>
      <c r="I930" s="72">
        <f t="shared" si="680"/>
        <v>0</v>
      </c>
      <c r="J930" s="22">
        <v>5000</v>
      </c>
      <c r="K930" s="96">
        <f t="shared" si="674"/>
        <v>500000</v>
      </c>
      <c r="L930" s="72">
        <f t="shared" si="675"/>
        <v>0.28562237212702113</v>
      </c>
      <c r="M930" s="21">
        <v>100</v>
      </c>
      <c r="N930" s="72">
        <f t="shared" si="681"/>
        <v>0</v>
      </c>
      <c r="O930" s="22">
        <v>10000</v>
      </c>
      <c r="P930" s="96">
        <f t="shared" si="676"/>
        <v>1000000</v>
      </c>
      <c r="Q930" s="72">
        <f t="shared" si="677"/>
        <v>0.57124474425404226</v>
      </c>
      <c r="R930" s="120">
        <f t="shared" si="678"/>
        <v>1750563.151886581</v>
      </c>
      <c r="S930" s="99">
        <f t="shared" si="671"/>
        <v>1</v>
      </c>
      <c r="V930" s="116" t="s">
        <v>1045</v>
      </c>
      <c r="W930" s="116"/>
      <c r="X930" s="72">
        <f t="shared" si="650"/>
        <v>0.15706242939957468</v>
      </c>
      <c r="Y930" s="71">
        <f t="shared" si="651"/>
        <v>1570.7224580141217</v>
      </c>
      <c r="Z930" s="72">
        <f t="shared" si="652"/>
        <v>0.31248046997062684</v>
      </c>
      <c r="AA930" s="71">
        <f t="shared" si="653"/>
        <v>3125</v>
      </c>
      <c r="AB930" s="72">
        <f t="shared" si="654"/>
        <v>0.62496093994125368</v>
      </c>
      <c r="AC930" s="71">
        <f t="shared" si="655"/>
        <v>6250</v>
      </c>
      <c r="AD930" s="71">
        <f t="shared" si="656"/>
        <v>10945.722458014123</v>
      </c>
      <c r="AE930" s="72">
        <f t="shared" si="657"/>
        <v>1.4337822771862772E-4</v>
      </c>
      <c r="AG930" s="116" t="s">
        <v>1937</v>
      </c>
      <c r="AH930" s="116"/>
      <c r="AI930" s="82">
        <f t="shared" si="638"/>
        <v>0.15706242939957468</v>
      </c>
      <c r="AJ930" s="71">
        <f t="shared" si="639"/>
        <v>1570.7224580141217</v>
      </c>
      <c r="AK930" s="117">
        <f t="shared" si="640"/>
        <v>0.31248046997062684</v>
      </c>
      <c r="AL930" s="118">
        <f t="shared" si="641"/>
        <v>3125</v>
      </c>
      <c r="AM930" s="82">
        <f t="shared" si="642"/>
        <v>0.62496093994125368</v>
      </c>
      <c r="AN930" s="71">
        <f t="shared" si="643"/>
        <v>6250</v>
      </c>
      <c r="AO930" s="71">
        <f t="shared" si="644"/>
        <v>10945.722458014123</v>
      </c>
      <c r="AP930" s="72">
        <f t="shared" si="658"/>
        <v>1.4337822771870457E-4</v>
      </c>
      <c r="AR930" s="116" t="s">
        <v>1045</v>
      </c>
      <c r="AS930" s="116"/>
      <c r="AT930" s="25">
        <f t="shared" si="666"/>
        <v>0.76533883212144049</v>
      </c>
      <c r="AU930" s="48">
        <f t="shared" si="645"/>
        <v>8377.1864427419514</v>
      </c>
      <c r="AV930" s="25">
        <f t="shared" si="667"/>
        <v>0.30453296674745928</v>
      </c>
      <c r="AW930" s="48">
        <f t="shared" si="646"/>
        <v>3333.333333333333</v>
      </c>
      <c r="AX930" s="25">
        <f t="shared" si="668"/>
        <v>0.30453296674745928</v>
      </c>
      <c r="AY930" s="48">
        <f t="shared" si="647"/>
        <v>3333.333333333333</v>
      </c>
      <c r="AZ930" s="48">
        <f t="shared" si="648"/>
        <v>15043.853109408617</v>
      </c>
      <c r="BA930" s="25">
        <f t="shared" si="669"/>
        <v>5.5660446066863219E-4</v>
      </c>
      <c r="BC930" s="116" t="s">
        <v>1937</v>
      </c>
      <c r="BD930" s="116"/>
      <c r="BE930" s="56">
        <f t="shared" si="659"/>
        <v>0.33333333333333331</v>
      </c>
      <c r="BF930" s="48">
        <f t="shared" si="660"/>
        <v>5014.6177031362058</v>
      </c>
      <c r="BG930" s="56">
        <f t="shared" si="661"/>
        <v>0.33333333333333331</v>
      </c>
      <c r="BH930" s="48">
        <f t="shared" si="662"/>
        <v>3334.4444444444439</v>
      </c>
      <c r="BI930" s="56">
        <f t="shared" si="663"/>
        <v>0.33333333333333331</v>
      </c>
      <c r="BJ930" s="48">
        <f t="shared" si="664"/>
        <v>3334.4444444444439</v>
      </c>
      <c r="BK930" s="48">
        <f t="shared" si="649"/>
        <v>15043.853109408617</v>
      </c>
      <c r="BL930" s="51">
        <f t="shared" si="665"/>
        <v>5.5660446066863045E-4</v>
      </c>
    </row>
    <row r="931" spans="2:64" x14ac:dyDescent="0.2">
      <c r="B931" s="94">
        <v>44842</v>
      </c>
      <c r="C931" s="120">
        <f t="shared" si="670"/>
        <v>250.81371503846751</v>
      </c>
      <c r="D931" s="72">
        <f t="shared" si="679"/>
        <v>1.0000000000000011E-3</v>
      </c>
      <c r="E931" s="22">
        <v>1000</v>
      </c>
      <c r="F931" s="96">
        <f t="shared" si="672"/>
        <v>250813.71503846752</v>
      </c>
      <c r="G931" s="72">
        <f t="shared" si="673"/>
        <v>0.14325551192803901</v>
      </c>
      <c r="H931" s="21">
        <v>100</v>
      </c>
      <c r="I931" s="72">
        <f t="shared" si="680"/>
        <v>0</v>
      </c>
      <c r="J931" s="22">
        <v>5000</v>
      </c>
      <c r="K931" s="96">
        <f t="shared" si="674"/>
        <v>500000</v>
      </c>
      <c r="L931" s="72">
        <f t="shared" si="675"/>
        <v>0.28558149602398697</v>
      </c>
      <c r="M931" s="21">
        <v>100</v>
      </c>
      <c r="N931" s="72">
        <f t="shared" si="681"/>
        <v>0</v>
      </c>
      <c r="O931" s="22">
        <v>10000</v>
      </c>
      <c r="P931" s="96">
        <f t="shared" si="676"/>
        <v>1000000</v>
      </c>
      <c r="Q931" s="72">
        <f t="shared" si="677"/>
        <v>0.57116299204797394</v>
      </c>
      <c r="R931" s="120">
        <f t="shared" si="678"/>
        <v>1750813.7150384677</v>
      </c>
      <c r="S931" s="99">
        <f t="shared" si="671"/>
        <v>0.99999999999999989</v>
      </c>
      <c r="V931" s="116" t="s">
        <v>1046</v>
      </c>
      <c r="W931" s="116"/>
      <c r="X931" s="72">
        <f t="shared" si="650"/>
        <v>0.15721949182897427</v>
      </c>
      <c r="Y931" s="71">
        <f t="shared" si="651"/>
        <v>1572.2931804721359</v>
      </c>
      <c r="Z931" s="72">
        <f t="shared" si="652"/>
        <v>0.31248046997062684</v>
      </c>
      <c r="AA931" s="71">
        <f t="shared" si="653"/>
        <v>3125</v>
      </c>
      <c r="AB931" s="72">
        <f t="shared" si="654"/>
        <v>0.62496093994125368</v>
      </c>
      <c r="AC931" s="71">
        <f t="shared" si="655"/>
        <v>6250</v>
      </c>
      <c r="AD931" s="71">
        <f t="shared" si="656"/>
        <v>10947.293180472136</v>
      </c>
      <c r="AE931" s="72">
        <f t="shared" si="657"/>
        <v>1.4350103102265207E-4</v>
      </c>
      <c r="AG931" s="116" t="s">
        <v>1938</v>
      </c>
      <c r="AH931" s="116"/>
      <c r="AI931" s="82">
        <f t="shared" si="638"/>
        <v>0.15721949182897427</v>
      </c>
      <c r="AJ931" s="71">
        <f t="shared" si="639"/>
        <v>1572.2931804721359</v>
      </c>
      <c r="AK931" s="117">
        <f t="shared" si="640"/>
        <v>0.31248046997062684</v>
      </c>
      <c r="AL931" s="118">
        <f t="shared" si="641"/>
        <v>3125</v>
      </c>
      <c r="AM931" s="82">
        <f t="shared" si="642"/>
        <v>0.62496093994125368</v>
      </c>
      <c r="AN931" s="71">
        <f t="shared" si="643"/>
        <v>6250</v>
      </c>
      <c r="AO931" s="71">
        <f t="shared" si="644"/>
        <v>10947.293180472136</v>
      </c>
      <c r="AP931" s="72">
        <f t="shared" si="658"/>
        <v>1.4350103102267475E-4</v>
      </c>
      <c r="AR931" s="116" t="s">
        <v>1046</v>
      </c>
      <c r="AS931" s="116"/>
      <c r="AT931" s="25">
        <f t="shared" si="666"/>
        <v>0.76599424998893118</v>
      </c>
      <c r="AU931" s="48">
        <f t="shared" si="645"/>
        <v>8385.5636291846949</v>
      </c>
      <c r="AV931" s="25">
        <f t="shared" si="667"/>
        <v>0.30448927222295996</v>
      </c>
      <c r="AW931" s="48">
        <f t="shared" si="646"/>
        <v>3333.333333333333</v>
      </c>
      <c r="AX931" s="25">
        <f t="shared" si="668"/>
        <v>0.30448927222295996</v>
      </c>
      <c r="AY931" s="48">
        <f t="shared" si="647"/>
        <v>3333.333333333333</v>
      </c>
      <c r="AZ931" s="48">
        <f t="shared" si="648"/>
        <v>15052.230295851361</v>
      </c>
      <c r="BA931" s="25">
        <f t="shared" si="669"/>
        <v>5.5685111931226918E-4</v>
      </c>
      <c r="BC931" s="116" t="s">
        <v>1938</v>
      </c>
      <c r="BD931" s="116"/>
      <c r="BE931" s="56">
        <f t="shared" si="659"/>
        <v>0.33333333333333331</v>
      </c>
      <c r="BF931" s="48">
        <f t="shared" si="660"/>
        <v>5017.4100986171197</v>
      </c>
      <c r="BG931" s="56">
        <f t="shared" si="661"/>
        <v>0.33333333333333331</v>
      </c>
      <c r="BH931" s="48">
        <f t="shared" si="662"/>
        <v>3334.4444444444439</v>
      </c>
      <c r="BI931" s="56">
        <f t="shared" si="663"/>
        <v>0.33333333333333331</v>
      </c>
      <c r="BJ931" s="48">
        <f t="shared" si="664"/>
        <v>3334.4444444444439</v>
      </c>
      <c r="BK931" s="48">
        <f t="shared" si="649"/>
        <v>15052.230295851361</v>
      </c>
      <c r="BL931" s="51">
        <f t="shared" si="665"/>
        <v>5.5685111931236264E-4</v>
      </c>
    </row>
    <row r="932" spans="2:64" x14ac:dyDescent="0.2">
      <c r="B932" s="94">
        <v>44843</v>
      </c>
      <c r="C932" s="120">
        <f t="shared" si="670"/>
        <v>251.06452875350598</v>
      </c>
      <c r="D932" s="72">
        <f t="shared" si="679"/>
        <v>1.0000000000000319E-3</v>
      </c>
      <c r="E932" s="22">
        <v>1000</v>
      </c>
      <c r="F932" s="96">
        <f t="shared" si="672"/>
        <v>251064.52875350599</v>
      </c>
      <c r="G932" s="72">
        <f t="shared" si="673"/>
        <v>0.14337822771855591</v>
      </c>
      <c r="H932" s="21">
        <v>100</v>
      </c>
      <c r="I932" s="72">
        <f t="shared" si="680"/>
        <v>0</v>
      </c>
      <c r="J932" s="22">
        <v>5000</v>
      </c>
      <c r="K932" s="96">
        <f t="shared" si="674"/>
        <v>500000</v>
      </c>
      <c r="L932" s="72">
        <f t="shared" si="675"/>
        <v>0.28554059076048138</v>
      </c>
      <c r="M932" s="21">
        <v>100</v>
      </c>
      <c r="N932" s="72">
        <f t="shared" si="681"/>
        <v>0</v>
      </c>
      <c r="O932" s="22">
        <v>10000</v>
      </c>
      <c r="P932" s="96">
        <f t="shared" si="676"/>
        <v>1000000</v>
      </c>
      <c r="Q932" s="72">
        <f t="shared" si="677"/>
        <v>0.57108118152096277</v>
      </c>
      <c r="R932" s="120">
        <f t="shared" si="678"/>
        <v>1751064.528753506</v>
      </c>
      <c r="S932" s="99">
        <f t="shared" si="671"/>
        <v>1</v>
      </c>
      <c r="V932" s="116" t="s">
        <v>1047</v>
      </c>
      <c r="W932" s="116"/>
      <c r="X932" s="72">
        <f t="shared" si="650"/>
        <v>0.15737671132080322</v>
      </c>
      <c r="Y932" s="71">
        <f t="shared" si="651"/>
        <v>1573.8654736526078</v>
      </c>
      <c r="Z932" s="72">
        <f t="shared" si="652"/>
        <v>0.31248046997062684</v>
      </c>
      <c r="AA932" s="71">
        <f t="shared" si="653"/>
        <v>3125</v>
      </c>
      <c r="AB932" s="72">
        <f t="shared" si="654"/>
        <v>0.62496093994125368</v>
      </c>
      <c r="AC932" s="71">
        <f t="shared" si="655"/>
        <v>6250</v>
      </c>
      <c r="AD932" s="71">
        <f t="shared" si="656"/>
        <v>10948.865473652608</v>
      </c>
      <c r="AE932" s="72">
        <f t="shared" si="657"/>
        <v>1.4362392187292327E-4</v>
      </c>
      <c r="AG932" s="116" t="s">
        <v>1939</v>
      </c>
      <c r="AH932" s="116"/>
      <c r="AI932" s="82">
        <f t="shared" si="638"/>
        <v>0.15737671132080322</v>
      </c>
      <c r="AJ932" s="71">
        <f t="shared" si="639"/>
        <v>1573.8654736526078</v>
      </c>
      <c r="AK932" s="117">
        <f t="shared" si="640"/>
        <v>0.31248046997062684</v>
      </c>
      <c r="AL932" s="118">
        <f t="shared" si="641"/>
        <v>3125</v>
      </c>
      <c r="AM932" s="82">
        <f t="shared" si="642"/>
        <v>0.62496093994125368</v>
      </c>
      <c r="AN932" s="71">
        <f t="shared" si="643"/>
        <v>6250</v>
      </c>
      <c r="AO932" s="71">
        <f t="shared" si="644"/>
        <v>10948.865473652608</v>
      </c>
      <c r="AP932" s="72">
        <f t="shared" si="658"/>
        <v>1.4362392187283746E-4</v>
      </c>
      <c r="AR932" s="116" t="s">
        <v>1047</v>
      </c>
      <c r="AS932" s="116"/>
      <c r="AT932" s="25">
        <f t="shared" si="666"/>
        <v>0.76665013493983569</v>
      </c>
      <c r="AU932" s="48">
        <f t="shared" si="645"/>
        <v>8393.9491928138796</v>
      </c>
      <c r="AV932" s="25">
        <f t="shared" si="667"/>
        <v>0.30444554655956629</v>
      </c>
      <c r="AW932" s="48">
        <f t="shared" si="646"/>
        <v>3333.333333333333</v>
      </c>
      <c r="AX932" s="25">
        <f t="shared" si="668"/>
        <v>0.30444554655956629</v>
      </c>
      <c r="AY932" s="48">
        <f t="shared" si="647"/>
        <v>3333.333333333333</v>
      </c>
      <c r="AZ932" s="48">
        <f t="shared" si="648"/>
        <v>15060.615859480546</v>
      </c>
      <c r="BA932" s="25">
        <f t="shared" si="669"/>
        <v>5.5709774992585741E-4</v>
      </c>
      <c r="BC932" s="116" t="s">
        <v>1939</v>
      </c>
      <c r="BD932" s="116"/>
      <c r="BE932" s="56">
        <f t="shared" si="659"/>
        <v>0.33333333333333331</v>
      </c>
      <c r="BF932" s="48">
        <f t="shared" si="660"/>
        <v>5020.2052864935149</v>
      </c>
      <c r="BG932" s="56">
        <f t="shared" si="661"/>
        <v>0.33333333333333331</v>
      </c>
      <c r="BH932" s="48">
        <f t="shared" si="662"/>
        <v>3334.4444444444439</v>
      </c>
      <c r="BI932" s="56">
        <f t="shared" si="663"/>
        <v>0.33333333333333331</v>
      </c>
      <c r="BJ932" s="48">
        <f t="shared" si="664"/>
        <v>3334.4444444444439</v>
      </c>
      <c r="BK932" s="48">
        <f t="shared" si="649"/>
        <v>15060.615859480546</v>
      </c>
      <c r="BL932" s="51">
        <f t="shared" si="665"/>
        <v>5.5709774992585004E-4</v>
      </c>
    </row>
    <row r="933" spans="2:64" x14ac:dyDescent="0.2">
      <c r="B933" s="94">
        <v>44844</v>
      </c>
      <c r="C933" s="120">
        <f t="shared" si="670"/>
        <v>251.3155932822595</v>
      </c>
      <c r="D933" s="72">
        <f t="shared" si="679"/>
        <v>1.0000000000000436E-3</v>
      </c>
      <c r="E933" s="22">
        <v>1000</v>
      </c>
      <c r="F933" s="96">
        <f t="shared" si="672"/>
        <v>251315.59328225951</v>
      </c>
      <c r="G933" s="72">
        <f t="shared" si="673"/>
        <v>0.14350103102277065</v>
      </c>
      <c r="H933" s="21">
        <v>100</v>
      </c>
      <c r="I933" s="72">
        <f t="shared" si="680"/>
        <v>0</v>
      </c>
      <c r="J933" s="22">
        <v>5000</v>
      </c>
      <c r="K933" s="96">
        <f t="shared" si="674"/>
        <v>500000</v>
      </c>
      <c r="L933" s="72">
        <f t="shared" si="675"/>
        <v>0.28549965632574309</v>
      </c>
      <c r="M933" s="21">
        <v>100</v>
      </c>
      <c r="N933" s="72">
        <f t="shared" si="681"/>
        <v>0</v>
      </c>
      <c r="O933" s="22">
        <v>10000</v>
      </c>
      <c r="P933" s="96">
        <f t="shared" si="676"/>
        <v>1000000</v>
      </c>
      <c r="Q933" s="72">
        <f t="shared" si="677"/>
        <v>0.57099931265148618</v>
      </c>
      <c r="R933" s="120">
        <f t="shared" si="678"/>
        <v>1751315.5932822595</v>
      </c>
      <c r="S933" s="99">
        <f t="shared" si="671"/>
        <v>0.99999999999999989</v>
      </c>
      <c r="V933" s="116" t="s">
        <v>1048</v>
      </c>
      <c r="W933" s="116"/>
      <c r="X933" s="72">
        <f t="shared" si="650"/>
        <v>0.15753408803212401</v>
      </c>
      <c r="Y933" s="71">
        <f t="shared" si="651"/>
        <v>1575.4393391262602</v>
      </c>
      <c r="Z933" s="72">
        <f t="shared" si="652"/>
        <v>0.31248046997062684</v>
      </c>
      <c r="AA933" s="71">
        <f t="shared" si="653"/>
        <v>3125</v>
      </c>
      <c r="AB933" s="72">
        <f t="shared" si="654"/>
        <v>0.62496093994125368</v>
      </c>
      <c r="AC933" s="71">
        <f t="shared" si="655"/>
        <v>6250</v>
      </c>
      <c r="AD933" s="71">
        <f t="shared" si="656"/>
        <v>10950.43933912626</v>
      </c>
      <c r="AE933" s="72">
        <f t="shared" si="657"/>
        <v>1.4374690030120106E-4</v>
      </c>
      <c r="AG933" s="116" t="s">
        <v>1940</v>
      </c>
      <c r="AH933" s="116"/>
      <c r="AI933" s="82">
        <f t="shared" si="638"/>
        <v>0.15753408803212401</v>
      </c>
      <c r="AJ933" s="71">
        <f t="shared" si="639"/>
        <v>1575.4393391262602</v>
      </c>
      <c r="AK933" s="117">
        <f t="shared" si="640"/>
        <v>0.31248046997062684</v>
      </c>
      <c r="AL933" s="118">
        <f t="shared" si="641"/>
        <v>3125</v>
      </c>
      <c r="AM933" s="82">
        <f t="shared" si="642"/>
        <v>0.62496093994125368</v>
      </c>
      <c r="AN933" s="71">
        <f t="shared" si="643"/>
        <v>6250</v>
      </c>
      <c r="AO933" s="71">
        <f t="shared" si="644"/>
        <v>10950.43933912626</v>
      </c>
      <c r="AP933" s="72">
        <f t="shared" si="658"/>
        <v>1.437469003011671E-4</v>
      </c>
      <c r="AR933" s="116" t="s">
        <v>1048</v>
      </c>
      <c r="AS933" s="116"/>
      <c r="AT933" s="25">
        <f t="shared" si="666"/>
        <v>0.76730648714566718</v>
      </c>
      <c r="AU933" s="48">
        <f t="shared" si="645"/>
        <v>8402.3431420066918</v>
      </c>
      <c r="AV933" s="25">
        <f t="shared" si="667"/>
        <v>0.3044017897458442</v>
      </c>
      <c r="AW933" s="48">
        <f t="shared" si="646"/>
        <v>3333.333333333333</v>
      </c>
      <c r="AX933" s="25">
        <f t="shared" si="668"/>
        <v>0.3044017897458442</v>
      </c>
      <c r="AY933" s="48">
        <f t="shared" si="647"/>
        <v>3333.333333333333</v>
      </c>
      <c r="AZ933" s="48">
        <f t="shared" si="648"/>
        <v>15069.009808673356</v>
      </c>
      <c r="BA933" s="25">
        <f t="shared" si="669"/>
        <v>5.5734435239090626E-4</v>
      </c>
      <c r="BC933" s="116" t="s">
        <v>1940</v>
      </c>
      <c r="BD933" s="116"/>
      <c r="BE933" s="56">
        <f t="shared" si="659"/>
        <v>0.33333333333333331</v>
      </c>
      <c r="BF933" s="48">
        <f t="shared" si="660"/>
        <v>5023.0032695577847</v>
      </c>
      <c r="BG933" s="56">
        <f t="shared" si="661"/>
        <v>0.33333333333333331</v>
      </c>
      <c r="BH933" s="48">
        <f t="shared" si="662"/>
        <v>3334.4444444444439</v>
      </c>
      <c r="BI933" s="56">
        <f t="shared" si="663"/>
        <v>0.33333333333333331</v>
      </c>
      <c r="BJ933" s="48">
        <f t="shared" si="664"/>
        <v>3334.4444444444439</v>
      </c>
      <c r="BK933" s="48">
        <f t="shared" si="649"/>
        <v>15069.009808673356</v>
      </c>
      <c r="BL933" s="51">
        <f t="shared" si="665"/>
        <v>5.5734435239096491E-4</v>
      </c>
    </row>
    <row r="934" spans="2:64" x14ac:dyDescent="0.2">
      <c r="B934" s="94">
        <v>44845</v>
      </c>
      <c r="C934" s="120">
        <f t="shared" si="670"/>
        <v>251.56690887554177</v>
      </c>
      <c r="D934" s="72">
        <f t="shared" si="679"/>
        <v>1.0000000000000469E-3</v>
      </c>
      <c r="E934" s="22">
        <v>1000</v>
      </c>
      <c r="F934" s="96">
        <f t="shared" si="672"/>
        <v>251566.90887554176</v>
      </c>
      <c r="G934" s="72">
        <f t="shared" si="673"/>
        <v>0.14362392187292511</v>
      </c>
      <c r="H934" s="21">
        <v>100</v>
      </c>
      <c r="I934" s="72">
        <f t="shared" si="680"/>
        <v>0</v>
      </c>
      <c r="J934" s="22">
        <v>5000</v>
      </c>
      <c r="K934" s="96">
        <f t="shared" si="674"/>
        <v>500000</v>
      </c>
      <c r="L934" s="72">
        <f t="shared" si="675"/>
        <v>0.28545869270902496</v>
      </c>
      <c r="M934" s="21">
        <v>100</v>
      </c>
      <c r="N934" s="72">
        <f t="shared" si="681"/>
        <v>0</v>
      </c>
      <c r="O934" s="22">
        <v>10000</v>
      </c>
      <c r="P934" s="96">
        <f t="shared" si="676"/>
        <v>1000000</v>
      </c>
      <c r="Q934" s="72">
        <f t="shared" si="677"/>
        <v>0.57091738541804993</v>
      </c>
      <c r="R934" s="120">
        <f t="shared" si="678"/>
        <v>1751566.9088755418</v>
      </c>
      <c r="S934" s="99">
        <f t="shared" si="671"/>
        <v>1</v>
      </c>
      <c r="V934" s="116" t="s">
        <v>1049</v>
      </c>
      <c r="W934" s="116"/>
      <c r="X934" s="72">
        <f t="shared" si="650"/>
        <v>0.15769162212015611</v>
      </c>
      <c r="Y934" s="71">
        <f t="shared" si="651"/>
        <v>1577.0147784653861</v>
      </c>
      <c r="Z934" s="72">
        <f t="shared" si="652"/>
        <v>0.31248046997062684</v>
      </c>
      <c r="AA934" s="71">
        <f t="shared" si="653"/>
        <v>3125</v>
      </c>
      <c r="AB934" s="72">
        <f t="shared" si="654"/>
        <v>0.62496093994125368</v>
      </c>
      <c r="AC934" s="71">
        <f t="shared" si="655"/>
        <v>6250</v>
      </c>
      <c r="AD934" s="71">
        <f t="shared" si="656"/>
        <v>10952.014778465385</v>
      </c>
      <c r="AE934" s="72">
        <f t="shared" si="657"/>
        <v>1.4386996633972506E-4</v>
      </c>
      <c r="AG934" s="116" t="s">
        <v>1941</v>
      </c>
      <c r="AH934" s="116"/>
      <c r="AI934" s="82">
        <f t="shared" si="638"/>
        <v>0.15769162212015611</v>
      </c>
      <c r="AJ934" s="71">
        <f t="shared" si="639"/>
        <v>1577.0147784653861</v>
      </c>
      <c r="AK934" s="117">
        <f t="shared" si="640"/>
        <v>0.31248046997062684</v>
      </c>
      <c r="AL934" s="118">
        <f t="shared" si="641"/>
        <v>3125</v>
      </c>
      <c r="AM934" s="82">
        <f t="shared" si="642"/>
        <v>0.62496093994125368</v>
      </c>
      <c r="AN934" s="71">
        <f t="shared" si="643"/>
        <v>6250</v>
      </c>
      <c r="AO934" s="71">
        <f t="shared" si="644"/>
        <v>10952.014778465385</v>
      </c>
      <c r="AP934" s="72">
        <f t="shared" si="658"/>
        <v>1.4386996633963811E-4</v>
      </c>
      <c r="AR934" s="116" t="s">
        <v>1049</v>
      </c>
      <c r="AS934" s="116"/>
      <c r="AT934" s="25">
        <f t="shared" si="666"/>
        <v>0.76796330677771651</v>
      </c>
      <c r="AU934" s="48">
        <f t="shared" si="645"/>
        <v>8410.7454851486982</v>
      </c>
      <c r="AV934" s="25">
        <f t="shared" si="667"/>
        <v>0.30435800177037425</v>
      </c>
      <c r="AW934" s="48">
        <f t="shared" si="646"/>
        <v>3333.333333333333</v>
      </c>
      <c r="AX934" s="25">
        <f t="shared" si="668"/>
        <v>0.30435800177037425</v>
      </c>
      <c r="AY934" s="48">
        <f t="shared" si="647"/>
        <v>3333.333333333333</v>
      </c>
      <c r="AZ934" s="48">
        <f t="shared" si="648"/>
        <v>15077.412151815362</v>
      </c>
      <c r="BA934" s="25">
        <f t="shared" si="669"/>
        <v>5.5759092658963201E-4</v>
      </c>
      <c r="BC934" s="116" t="s">
        <v>1941</v>
      </c>
      <c r="BD934" s="116"/>
      <c r="BE934" s="56">
        <f t="shared" si="659"/>
        <v>0.33333333333333331</v>
      </c>
      <c r="BF934" s="48">
        <f t="shared" si="660"/>
        <v>5025.8040506051202</v>
      </c>
      <c r="BG934" s="56">
        <f t="shared" si="661"/>
        <v>0.33333333333333331</v>
      </c>
      <c r="BH934" s="48">
        <f t="shared" si="662"/>
        <v>3334.4444444444439</v>
      </c>
      <c r="BI934" s="56">
        <f t="shared" si="663"/>
        <v>0.33333333333333331</v>
      </c>
      <c r="BJ934" s="48">
        <f t="shared" si="664"/>
        <v>3334.4444444444439</v>
      </c>
      <c r="BK934" s="48">
        <f t="shared" si="649"/>
        <v>15077.412151815362</v>
      </c>
      <c r="BL934" s="51">
        <f t="shared" si="665"/>
        <v>5.5759092658957954E-4</v>
      </c>
    </row>
    <row r="935" spans="2:64" x14ac:dyDescent="0.2">
      <c r="B935" s="94">
        <v>44846</v>
      </c>
      <c r="C935" s="120">
        <f t="shared" si="670"/>
        <v>251.8184757844173</v>
      </c>
      <c r="D935" s="72">
        <f t="shared" si="679"/>
        <v>9.9999999999995991E-4</v>
      </c>
      <c r="E935" s="22">
        <v>1000</v>
      </c>
      <c r="F935" s="96">
        <f t="shared" si="672"/>
        <v>251818.4757844173</v>
      </c>
      <c r="G935" s="72">
        <f t="shared" si="673"/>
        <v>0.1437469003012197</v>
      </c>
      <c r="H935" s="21">
        <v>100</v>
      </c>
      <c r="I935" s="72">
        <f t="shared" si="680"/>
        <v>0</v>
      </c>
      <c r="J935" s="22">
        <v>5000</v>
      </c>
      <c r="K935" s="96">
        <f t="shared" si="674"/>
        <v>500000</v>
      </c>
      <c r="L935" s="72">
        <f t="shared" si="675"/>
        <v>0.28541769989959342</v>
      </c>
      <c r="M935" s="21">
        <v>100</v>
      </c>
      <c r="N935" s="72">
        <f t="shared" si="681"/>
        <v>0</v>
      </c>
      <c r="O935" s="22">
        <v>10000</v>
      </c>
      <c r="P935" s="96">
        <f t="shared" si="676"/>
        <v>1000000</v>
      </c>
      <c r="Q935" s="72">
        <f t="shared" si="677"/>
        <v>0.57083539979918685</v>
      </c>
      <c r="R935" s="120">
        <f t="shared" si="678"/>
        <v>1751818.4757844172</v>
      </c>
      <c r="S935" s="99">
        <f t="shared" si="671"/>
        <v>1</v>
      </c>
      <c r="V935" s="116" t="s">
        <v>1050</v>
      </c>
      <c r="W935" s="116"/>
      <c r="X935" s="72">
        <f t="shared" si="650"/>
        <v>0.15784931374227623</v>
      </c>
      <c r="Y935" s="71">
        <f t="shared" si="651"/>
        <v>1578.5917932438513</v>
      </c>
      <c r="Z935" s="72">
        <f t="shared" si="652"/>
        <v>0.31248046997062684</v>
      </c>
      <c r="AA935" s="71">
        <f t="shared" si="653"/>
        <v>3125</v>
      </c>
      <c r="AB935" s="72">
        <f t="shared" si="654"/>
        <v>0.62496093994125368</v>
      </c>
      <c r="AC935" s="71">
        <f t="shared" si="655"/>
        <v>6250</v>
      </c>
      <c r="AD935" s="71">
        <f t="shared" si="656"/>
        <v>10953.591793243851</v>
      </c>
      <c r="AE935" s="72">
        <f t="shared" si="657"/>
        <v>1.4399312002088172E-4</v>
      </c>
      <c r="AG935" s="116" t="s">
        <v>1942</v>
      </c>
      <c r="AH935" s="116"/>
      <c r="AI935" s="82">
        <f t="shared" si="638"/>
        <v>0.15784931374227623</v>
      </c>
      <c r="AJ935" s="71">
        <f t="shared" si="639"/>
        <v>1578.5917932438513</v>
      </c>
      <c r="AK935" s="117">
        <f t="shared" si="640"/>
        <v>0.31248046997062684</v>
      </c>
      <c r="AL935" s="118">
        <f t="shared" si="641"/>
        <v>3125</v>
      </c>
      <c r="AM935" s="82">
        <f t="shared" si="642"/>
        <v>0.62496093994125368</v>
      </c>
      <c r="AN935" s="71">
        <f t="shared" si="643"/>
        <v>6250</v>
      </c>
      <c r="AO935" s="71">
        <f t="shared" si="644"/>
        <v>10953.591793243851</v>
      </c>
      <c r="AP935" s="72">
        <f t="shared" si="658"/>
        <v>1.4399312002089104E-4</v>
      </c>
      <c r="AR935" s="116" t="s">
        <v>1050</v>
      </c>
      <c r="AS935" s="116"/>
      <c r="AT935" s="25">
        <f t="shared" si="666"/>
        <v>0.76862059400705074</v>
      </c>
      <c r="AU935" s="48">
        <f t="shared" si="645"/>
        <v>8419.1562306338456</v>
      </c>
      <c r="AV935" s="25">
        <f t="shared" si="667"/>
        <v>0.30431418262175197</v>
      </c>
      <c r="AW935" s="48">
        <f t="shared" si="646"/>
        <v>3333.333333333333</v>
      </c>
      <c r="AX935" s="25">
        <f t="shared" si="668"/>
        <v>0.30431418262175197</v>
      </c>
      <c r="AY935" s="48">
        <f t="shared" si="647"/>
        <v>3333.333333333333</v>
      </c>
      <c r="AZ935" s="48">
        <f t="shared" si="648"/>
        <v>15085.82289730051</v>
      </c>
      <c r="BA935" s="25">
        <f t="shared" si="669"/>
        <v>5.578374724030256E-4</v>
      </c>
      <c r="BC935" s="116" t="s">
        <v>1942</v>
      </c>
      <c r="BD935" s="116"/>
      <c r="BE935" s="56">
        <f t="shared" si="659"/>
        <v>0.33333333333333331</v>
      </c>
      <c r="BF935" s="48">
        <f t="shared" si="660"/>
        <v>5028.6076324335027</v>
      </c>
      <c r="BG935" s="56">
        <f t="shared" si="661"/>
        <v>0.33333333333333331</v>
      </c>
      <c r="BH935" s="48">
        <f t="shared" si="662"/>
        <v>3334.4444444444439</v>
      </c>
      <c r="BI935" s="56">
        <f t="shared" si="663"/>
        <v>0.33333333333333331</v>
      </c>
      <c r="BJ935" s="48">
        <f t="shared" si="664"/>
        <v>3334.4444444444439</v>
      </c>
      <c r="BK935" s="48">
        <f t="shared" si="649"/>
        <v>15085.82289730051</v>
      </c>
      <c r="BL935" s="51">
        <f t="shared" si="665"/>
        <v>5.5783747240312209E-4</v>
      </c>
    </row>
    <row r="936" spans="2:64" x14ac:dyDescent="0.2">
      <c r="B936" s="94">
        <v>44847</v>
      </c>
      <c r="C936" s="120">
        <f t="shared" si="670"/>
        <v>252.07029426020171</v>
      </c>
      <c r="D936" s="72">
        <f t="shared" si="679"/>
        <v>9.9999999999994711E-4</v>
      </c>
      <c r="E936" s="22">
        <v>1000</v>
      </c>
      <c r="F936" s="96">
        <f t="shared" si="672"/>
        <v>252070.29426020171</v>
      </c>
      <c r="G936" s="72">
        <f t="shared" si="673"/>
        <v>0.14386996633981314</v>
      </c>
      <c r="H936" s="21">
        <v>100</v>
      </c>
      <c r="I936" s="72">
        <f t="shared" si="680"/>
        <v>0</v>
      </c>
      <c r="J936" s="22">
        <v>5000</v>
      </c>
      <c r="K936" s="96">
        <f t="shared" si="674"/>
        <v>500000</v>
      </c>
      <c r="L936" s="72">
        <f t="shared" si="675"/>
        <v>0.28537667788672894</v>
      </c>
      <c r="M936" s="21">
        <v>100</v>
      </c>
      <c r="N936" s="72">
        <f t="shared" si="681"/>
        <v>0</v>
      </c>
      <c r="O936" s="22">
        <v>10000</v>
      </c>
      <c r="P936" s="96">
        <f t="shared" si="676"/>
        <v>1000000</v>
      </c>
      <c r="Q936" s="72">
        <f t="shared" si="677"/>
        <v>0.57075335577345787</v>
      </c>
      <c r="R936" s="120">
        <f t="shared" si="678"/>
        <v>1752070.2942602017</v>
      </c>
      <c r="S936" s="99">
        <f t="shared" si="671"/>
        <v>1</v>
      </c>
      <c r="V936" s="116" t="s">
        <v>1051</v>
      </c>
      <c r="W936" s="116"/>
      <c r="X936" s="72">
        <f t="shared" si="650"/>
        <v>0.15800716305601853</v>
      </c>
      <c r="Y936" s="71">
        <f t="shared" si="651"/>
        <v>1580.1703850370952</v>
      </c>
      <c r="Z936" s="72">
        <f t="shared" si="652"/>
        <v>0.31248046997062684</v>
      </c>
      <c r="AA936" s="71">
        <f t="shared" si="653"/>
        <v>3125</v>
      </c>
      <c r="AB936" s="72">
        <f t="shared" si="654"/>
        <v>0.62496093994125368</v>
      </c>
      <c r="AC936" s="71">
        <f t="shared" si="655"/>
        <v>6250</v>
      </c>
      <c r="AD936" s="71">
        <f t="shared" si="656"/>
        <v>10955.170385037094</v>
      </c>
      <c r="AE936" s="72">
        <f t="shared" si="657"/>
        <v>1.4411636137620778E-4</v>
      </c>
      <c r="AG936" s="116" t="s">
        <v>1943</v>
      </c>
      <c r="AH936" s="116"/>
      <c r="AI936" s="82">
        <f t="shared" si="638"/>
        <v>0.15800716305601853</v>
      </c>
      <c r="AJ936" s="71">
        <f t="shared" si="639"/>
        <v>1580.1703850370952</v>
      </c>
      <c r="AK936" s="117">
        <f t="shared" si="640"/>
        <v>0.31248046997062684</v>
      </c>
      <c r="AL936" s="118">
        <f t="shared" si="641"/>
        <v>3125</v>
      </c>
      <c r="AM936" s="82">
        <f t="shared" si="642"/>
        <v>0.62496093994125368</v>
      </c>
      <c r="AN936" s="71">
        <f t="shared" si="643"/>
        <v>6250</v>
      </c>
      <c r="AO936" s="71">
        <f t="shared" si="644"/>
        <v>10955.170385037094</v>
      </c>
      <c r="AP936" s="72">
        <f t="shared" si="658"/>
        <v>1.4411636137623418E-4</v>
      </c>
      <c r="AR936" s="116" t="s">
        <v>1051</v>
      </c>
      <c r="AS936" s="116"/>
      <c r="AT936" s="25">
        <f t="shared" si="666"/>
        <v>0.76927834900451386</v>
      </c>
      <c r="AU936" s="48">
        <f t="shared" si="645"/>
        <v>8427.5753868644806</v>
      </c>
      <c r="AV936" s="25">
        <f t="shared" si="667"/>
        <v>0.3042703322885878</v>
      </c>
      <c r="AW936" s="48">
        <f t="shared" si="646"/>
        <v>3333.333333333333</v>
      </c>
      <c r="AX936" s="25">
        <f t="shared" si="668"/>
        <v>0.3042703322885878</v>
      </c>
      <c r="AY936" s="48">
        <f t="shared" si="647"/>
        <v>3333.333333333333</v>
      </c>
      <c r="AZ936" s="48">
        <f t="shared" si="648"/>
        <v>15094.242053531147</v>
      </c>
      <c r="BA936" s="25">
        <f t="shared" si="669"/>
        <v>5.5808398971350876E-4</v>
      </c>
      <c r="BC936" s="116" t="s">
        <v>1943</v>
      </c>
      <c r="BD936" s="116"/>
      <c r="BE936" s="56">
        <f t="shared" si="659"/>
        <v>0.33333333333333331</v>
      </c>
      <c r="BF936" s="48">
        <f t="shared" si="660"/>
        <v>5031.4140178437156</v>
      </c>
      <c r="BG936" s="56">
        <f t="shared" si="661"/>
        <v>0.33333333333333331</v>
      </c>
      <c r="BH936" s="48">
        <f t="shared" si="662"/>
        <v>3334.4444444444439</v>
      </c>
      <c r="BI936" s="56">
        <f t="shared" si="663"/>
        <v>0.33333333333333331</v>
      </c>
      <c r="BJ936" s="48">
        <f t="shared" si="664"/>
        <v>3334.4444444444439</v>
      </c>
      <c r="BK936" s="48">
        <f t="shared" si="649"/>
        <v>15094.242053531147</v>
      </c>
      <c r="BL936" s="51">
        <f t="shared" si="665"/>
        <v>5.5808398971346485E-4</v>
      </c>
    </row>
    <row r="937" spans="2:64" x14ac:dyDescent="0.2">
      <c r="B937" s="94">
        <v>44848</v>
      </c>
      <c r="C937" s="120">
        <f t="shared" si="670"/>
        <v>252.3223645544619</v>
      </c>
      <c r="D937" s="72">
        <f t="shared" si="679"/>
        <v>9.9999999999996511E-4</v>
      </c>
      <c r="E937" s="22">
        <v>1000</v>
      </c>
      <c r="F937" s="96">
        <f t="shared" si="672"/>
        <v>252322.36455446191</v>
      </c>
      <c r="G937" s="72">
        <f t="shared" si="673"/>
        <v>0.14399312002082237</v>
      </c>
      <c r="H937" s="21">
        <v>100</v>
      </c>
      <c r="I937" s="72">
        <f t="shared" si="680"/>
        <v>0</v>
      </c>
      <c r="J937" s="22">
        <v>5000</v>
      </c>
      <c r="K937" s="96">
        <f t="shared" si="674"/>
        <v>500000</v>
      </c>
      <c r="L937" s="72">
        <f t="shared" si="675"/>
        <v>0.28533562665972584</v>
      </c>
      <c r="M937" s="21">
        <v>100</v>
      </c>
      <c r="N937" s="72">
        <f t="shared" si="681"/>
        <v>0</v>
      </c>
      <c r="O937" s="22">
        <v>10000</v>
      </c>
      <c r="P937" s="96">
        <f t="shared" si="676"/>
        <v>1000000</v>
      </c>
      <c r="Q937" s="72">
        <f t="shared" si="677"/>
        <v>0.57067125331945168</v>
      </c>
      <c r="R937" s="120">
        <f t="shared" si="678"/>
        <v>1752322.364554462</v>
      </c>
      <c r="S937" s="99">
        <f t="shared" si="671"/>
        <v>0.99999999999999989</v>
      </c>
      <c r="V937" s="116" t="s">
        <v>1052</v>
      </c>
      <c r="W937" s="116"/>
      <c r="X937" s="72">
        <f t="shared" si="650"/>
        <v>0.15816517021907456</v>
      </c>
      <c r="Y937" s="71">
        <f t="shared" si="651"/>
        <v>1581.7505554221325</v>
      </c>
      <c r="Z937" s="72">
        <f t="shared" si="652"/>
        <v>0.31248046997062684</v>
      </c>
      <c r="AA937" s="71">
        <f t="shared" si="653"/>
        <v>3125</v>
      </c>
      <c r="AB937" s="72">
        <f t="shared" si="654"/>
        <v>0.62496093994125368</v>
      </c>
      <c r="AC937" s="71">
        <f t="shared" si="655"/>
        <v>6250</v>
      </c>
      <c r="AD937" s="71">
        <f t="shared" si="656"/>
        <v>10956.750555422132</v>
      </c>
      <c r="AE937" s="72">
        <f t="shared" si="657"/>
        <v>1.4423969043838293E-4</v>
      </c>
      <c r="AG937" s="116" t="s">
        <v>1944</v>
      </c>
      <c r="AH937" s="116"/>
      <c r="AI937" s="82">
        <f t="shared" si="638"/>
        <v>0.15816517021907456</v>
      </c>
      <c r="AJ937" s="71">
        <f t="shared" si="639"/>
        <v>1581.7505554221325</v>
      </c>
      <c r="AK937" s="117">
        <f t="shared" si="640"/>
        <v>0.31248046997062684</v>
      </c>
      <c r="AL937" s="118">
        <f t="shared" si="641"/>
        <v>3125</v>
      </c>
      <c r="AM937" s="82">
        <f t="shared" si="642"/>
        <v>0.62496093994125368</v>
      </c>
      <c r="AN937" s="71">
        <f t="shared" si="643"/>
        <v>6250</v>
      </c>
      <c r="AO937" s="71">
        <f t="shared" si="644"/>
        <v>10956.750555422132</v>
      </c>
      <c r="AP937" s="72">
        <f t="shared" si="658"/>
        <v>1.4423969043830809E-4</v>
      </c>
      <c r="AR937" s="116" t="s">
        <v>1052</v>
      </c>
      <c r="AS937" s="116"/>
      <c r="AT937" s="25">
        <f t="shared" si="666"/>
        <v>0.76993657194072462</v>
      </c>
      <c r="AU937" s="48">
        <f t="shared" si="645"/>
        <v>8436.0029622513466</v>
      </c>
      <c r="AV937" s="25">
        <f t="shared" si="667"/>
        <v>0.30422645075950711</v>
      </c>
      <c r="AW937" s="48">
        <f t="shared" si="646"/>
        <v>3333.333333333333</v>
      </c>
      <c r="AX937" s="25">
        <f t="shared" si="668"/>
        <v>0.30422645075950711</v>
      </c>
      <c r="AY937" s="48">
        <f t="shared" si="647"/>
        <v>3333.333333333333</v>
      </c>
      <c r="AZ937" s="48">
        <f t="shared" si="648"/>
        <v>15102.669628918011</v>
      </c>
      <c r="BA937" s="25">
        <f t="shared" si="669"/>
        <v>5.5833047840203706E-4</v>
      </c>
      <c r="BC937" s="116" t="s">
        <v>1944</v>
      </c>
      <c r="BD937" s="116"/>
      <c r="BE937" s="56">
        <f t="shared" si="659"/>
        <v>0.33333333333333331</v>
      </c>
      <c r="BF937" s="48">
        <f t="shared" si="660"/>
        <v>5034.2232096393363</v>
      </c>
      <c r="BG937" s="56">
        <f t="shared" si="661"/>
        <v>0.33333333333333331</v>
      </c>
      <c r="BH937" s="48">
        <f t="shared" si="662"/>
        <v>3334.4444444444439</v>
      </c>
      <c r="BI937" s="56">
        <f t="shared" si="663"/>
        <v>0.33333333333333331</v>
      </c>
      <c r="BJ937" s="48">
        <f t="shared" si="664"/>
        <v>3334.4444444444439</v>
      </c>
      <c r="BK937" s="48">
        <f t="shared" si="649"/>
        <v>15102.669628918011</v>
      </c>
      <c r="BL937" s="51">
        <f t="shared" si="665"/>
        <v>5.5833047840203598E-4</v>
      </c>
    </row>
    <row r="938" spans="2:64" x14ac:dyDescent="0.2">
      <c r="B938" s="94">
        <v>44849</v>
      </c>
      <c r="C938" s="120">
        <f t="shared" si="670"/>
        <v>252.57468691901636</v>
      </c>
      <c r="D938" s="72">
        <f t="shared" si="679"/>
        <v>9.9999999999998853E-4</v>
      </c>
      <c r="E938" s="22">
        <v>1000</v>
      </c>
      <c r="F938" s="96">
        <f t="shared" si="672"/>
        <v>252574.68691901636</v>
      </c>
      <c r="G938" s="72">
        <f t="shared" si="673"/>
        <v>0.14411636137632258</v>
      </c>
      <c r="H938" s="21">
        <v>100</v>
      </c>
      <c r="I938" s="72">
        <f t="shared" si="680"/>
        <v>0</v>
      </c>
      <c r="J938" s="22">
        <v>5000</v>
      </c>
      <c r="K938" s="96">
        <f t="shared" si="674"/>
        <v>500000</v>
      </c>
      <c r="L938" s="72">
        <f t="shared" si="675"/>
        <v>0.28529454620789246</v>
      </c>
      <c r="M938" s="21">
        <v>100</v>
      </c>
      <c r="N938" s="72">
        <f t="shared" si="681"/>
        <v>0</v>
      </c>
      <c r="O938" s="22">
        <v>10000</v>
      </c>
      <c r="P938" s="96">
        <f t="shared" si="676"/>
        <v>1000000</v>
      </c>
      <c r="Q938" s="72">
        <f t="shared" si="677"/>
        <v>0.57058909241578493</v>
      </c>
      <c r="R938" s="120">
        <f t="shared" si="678"/>
        <v>1752574.6869190163</v>
      </c>
      <c r="S938" s="99">
        <f t="shared" si="671"/>
        <v>1</v>
      </c>
      <c r="V938" s="116" t="s">
        <v>1053</v>
      </c>
      <c r="W938" s="116"/>
      <c r="X938" s="72">
        <f t="shared" si="650"/>
        <v>0.15832333538929361</v>
      </c>
      <c r="Y938" s="71">
        <f t="shared" si="651"/>
        <v>1583.3323059775544</v>
      </c>
      <c r="Z938" s="72">
        <f t="shared" si="652"/>
        <v>0.31248046997062684</v>
      </c>
      <c r="AA938" s="71">
        <f t="shared" si="653"/>
        <v>3125</v>
      </c>
      <c r="AB938" s="72">
        <f t="shared" si="654"/>
        <v>0.62496093994125368</v>
      </c>
      <c r="AC938" s="71">
        <f t="shared" si="655"/>
        <v>6250</v>
      </c>
      <c r="AD938" s="71">
        <f t="shared" si="656"/>
        <v>10958.332305977554</v>
      </c>
      <c r="AE938" s="72">
        <f t="shared" si="657"/>
        <v>1.443631072389045E-4</v>
      </c>
      <c r="AG938" s="116" t="s">
        <v>1945</v>
      </c>
      <c r="AH938" s="116"/>
      <c r="AI938" s="82">
        <f t="shared" si="638"/>
        <v>0.15832333538929361</v>
      </c>
      <c r="AJ938" s="71">
        <f t="shared" si="639"/>
        <v>1583.3323059775544</v>
      </c>
      <c r="AK938" s="117">
        <f t="shared" si="640"/>
        <v>0.31248046997062684</v>
      </c>
      <c r="AL938" s="118">
        <f t="shared" si="641"/>
        <v>3125</v>
      </c>
      <c r="AM938" s="82">
        <f t="shared" si="642"/>
        <v>0.62496093994125368</v>
      </c>
      <c r="AN938" s="71">
        <f t="shared" si="643"/>
        <v>6250</v>
      </c>
      <c r="AO938" s="71">
        <f t="shared" si="644"/>
        <v>10958.332305977554</v>
      </c>
      <c r="AP938" s="72">
        <f t="shared" si="658"/>
        <v>1.4436310723886514E-4</v>
      </c>
      <c r="AR938" s="116" t="s">
        <v>1053</v>
      </c>
      <c r="AS938" s="116"/>
      <c r="AT938" s="25">
        <f t="shared" si="666"/>
        <v>0.77059526298607706</v>
      </c>
      <c r="AU938" s="48">
        <f t="shared" si="645"/>
        <v>8444.4389652135978</v>
      </c>
      <c r="AV938" s="25">
        <f t="shared" si="667"/>
        <v>0.30418253802315026</v>
      </c>
      <c r="AW938" s="48">
        <f t="shared" si="646"/>
        <v>3333.333333333333</v>
      </c>
      <c r="AX938" s="25">
        <f t="shared" si="668"/>
        <v>0.30418253802315026</v>
      </c>
      <c r="AY938" s="48">
        <f t="shared" si="647"/>
        <v>3333.333333333333</v>
      </c>
      <c r="AZ938" s="48">
        <f t="shared" si="648"/>
        <v>15111.105631880262</v>
      </c>
      <c r="BA938" s="25">
        <f t="shared" si="669"/>
        <v>5.585769383512362E-4</v>
      </c>
      <c r="BC938" s="116" t="s">
        <v>1945</v>
      </c>
      <c r="BD938" s="116"/>
      <c r="BE938" s="56">
        <f t="shared" si="659"/>
        <v>0.33333333333333331</v>
      </c>
      <c r="BF938" s="48">
        <f t="shared" si="660"/>
        <v>5037.0352106267537</v>
      </c>
      <c r="BG938" s="56">
        <f t="shared" si="661"/>
        <v>0.33333333333333331</v>
      </c>
      <c r="BH938" s="48">
        <f t="shared" si="662"/>
        <v>3334.4444444444439</v>
      </c>
      <c r="BI938" s="56">
        <f t="shared" si="663"/>
        <v>0.33333333333333331</v>
      </c>
      <c r="BJ938" s="48">
        <f t="shared" si="664"/>
        <v>3334.4444444444439</v>
      </c>
      <c r="BK938" s="48">
        <f t="shared" si="649"/>
        <v>15111.105631880262</v>
      </c>
      <c r="BL938" s="51">
        <f t="shared" si="665"/>
        <v>5.5857693835115185E-4</v>
      </c>
    </row>
    <row r="939" spans="2:64" x14ac:dyDescent="0.2">
      <c r="B939" s="94">
        <v>44850</v>
      </c>
      <c r="C939" s="120">
        <f t="shared" si="670"/>
        <v>252.82726160593538</v>
      </c>
      <c r="D939" s="72">
        <f t="shared" si="679"/>
        <v>1.0000000000000089E-3</v>
      </c>
      <c r="E939" s="22">
        <v>1000</v>
      </c>
      <c r="F939" s="96">
        <f t="shared" si="672"/>
        <v>252827.26160593537</v>
      </c>
      <c r="G939" s="72">
        <f t="shared" si="673"/>
        <v>0.14423969043834686</v>
      </c>
      <c r="H939" s="21">
        <v>100</v>
      </c>
      <c r="I939" s="72">
        <f t="shared" si="680"/>
        <v>0</v>
      </c>
      <c r="J939" s="22">
        <v>5000</v>
      </c>
      <c r="K939" s="96">
        <f t="shared" si="674"/>
        <v>500000</v>
      </c>
      <c r="L939" s="72">
        <f t="shared" si="675"/>
        <v>0.28525343652055102</v>
      </c>
      <c r="M939" s="21">
        <v>100</v>
      </c>
      <c r="N939" s="72">
        <f t="shared" si="681"/>
        <v>0</v>
      </c>
      <c r="O939" s="22">
        <v>10000</v>
      </c>
      <c r="P939" s="96">
        <f t="shared" si="676"/>
        <v>1000000</v>
      </c>
      <c r="Q939" s="72">
        <f t="shared" si="677"/>
        <v>0.57050687304110204</v>
      </c>
      <c r="R939" s="120">
        <f t="shared" si="678"/>
        <v>1752827.2616059354</v>
      </c>
      <c r="S939" s="99">
        <f t="shared" si="671"/>
        <v>0.99999999999999989</v>
      </c>
      <c r="V939" s="116" t="s">
        <v>1054</v>
      </c>
      <c r="W939" s="116"/>
      <c r="X939" s="72">
        <f t="shared" si="650"/>
        <v>0.15848165872468289</v>
      </c>
      <c r="Y939" s="71">
        <f t="shared" si="651"/>
        <v>1584.9156382835317</v>
      </c>
      <c r="Z939" s="72">
        <f t="shared" si="652"/>
        <v>0.31248046997062684</v>
      </c>
      <c r="AA939" s="71">
        <f t="shared" si="653"/>
        <v>3125</v>
      </c>
      <c r="AB939" s="72">
        <f t="shared" si="654"/>
        <v>0.62496093994125368</v>
      </c>
      <c r="AC939" s="71">
        <f t="shared" si="655"/>
        <v>6250</v>
      </c>
      <c r="AD939" s="71">
        <f t="shared" si="656"/>
        <v>10959.915638283532</v>
      </c>
      <c r="AE939" s="72">
        <f t="shared" si="657"/>
        <v>1.4448661180991408E-4</v>
      </c>
      <c r="AG939" s="116" t="s">
        <v>1946</v>
      </c>
      <c r="AH939" s="116"/>
      <c r="AI939" s="82">
        <f t="shared" si="638"/>
        <v>0.15848165872468289</v>
      </c>
      <c r="AJ939" s="71">
        <f t="shared" si="639"/>
        <v>1584.9156382835317</v>
      </c>
      <c r="AK939" s="117">
        <f t="shared" si="640"/>
        <v>0.31248046997062684</v>
      </c>
      <c r="AL939" s="118">
        <f t="shared" si="641"/>
        <v>3125</v>
      </c>
      <c r="AM939" s="82">
        <f t="shared" si="642"/>
        <v>0.62496093994125368</v>
      </c>
      <c r="AN939" s="71">
        <f t="shared" si="643"/>
        <v>6250</v>
      </c>
      <c r="AO939" s="71">
        <f t="shared" si="644"/>
        <v>10959.915638283532</v>
      </c>
      <c r="AP939" s="72">
        <f t="shared" si="658"/>
        <v>1.4448661180987976E-4</v>
      </c>
      <c r="AR939" s="116" t="s">
        <v>1054</v>
      </c>
      <c r="AS939" s="116"/>
      <c r="AT939" s="25">
        <f t="shared" si="666"/>
        <v>0.77125442231074004</v>
      </c>
      <c r="AU939" s="48">
        <f t="shared" si="645"/>
        <v>8452.8834041788105</v>
      </c>
      <c r="AV939" s="25">
        <f t="shared" si="667"/>
        <v>0.30413859406817273</v>
      </c>
      <c r="AW939" s="48">
        <f t="shared" si="646"/>
        <v>3333.333333333333</v>
      </c>
      <c r="AX939" s="25">
        <f t="shared" si="668"/>
        <v>0.30413859406817273</v>
      </c>
      <c r="AY939" s="48">
        <f t="shared" si="647"/>
        <v>3333.333333333333</v>
      </c>
      <c r="AZ939" s="48">
        <f t="shared" si="648"/>
        <v>15119.550070845475</v>
      </c>
      <c r="BA939" s="25">
        <f t="shared" si="669"/>
        <v>5.5882336944274784E-4</v>
      </c>
      <c r="BC939" s="116" t="s">
        <v>1946</v>
      </c>
      <c r="BD939" s="116"/>
      <c r="BE939" s="56">
        <f t="shared" si="659"/>
        <v>0.33333333333333331</v>
      </c>
      <c r="BF939" s="48">
        <f t="shared" si="660"/>
        <v>5039.8500236151576</v>
      </c>
      <c r="BG939" s="56">
        <f t="shared" si="661"/>
        <v>0.33333333333333331</v>
      </c>
      <c r="BH939" s="48">
        <f t="shared" si="662"/>
        <v>3334.4444444444439</v>
      </c>
      <c r="BI939" s="56">
        <f t="shared" si="663"/>
        <v>0.33333333333333331</v>
      </c>
      <c r="BJ939" s="48">
        <f t="shared" si="664"/>
        <v>3334.4444444444439</v>
      </c>
      <c r="BK939" s="48">
        <f t="shared" si="649"/>
        <v>15119.550070845475</v>
      </c>
      <c r="BL939" s="51">
        <f t="shared" si="665"/>
        <v>5.5882336944268474E-4</v>
      </c>
    </row>
    <row r="940" spans="2:64" x14ac:dyDescent="0.2">
      <c r="B940" s="94">
        <v>44851</v>
      </c>
      <c r="C940" s="120">
        <f t="shared" si="670"/>
        <v>253.08008886754132</v>
      </c>
      <c r="D940" s="72">
        <f t="shared" si="679"/>
        <v>1.0000000000000338E-3</v>
      </c>
      <c r="E940" s="22">
        <v>1000</v>
      </c>
      <c r="F940" s="96">
        <f t="shared" si="672"/>
        <v>253080.08886754132</v>
      </c>
      <c r="G940" s="72">
        <f t="shared" si="673"/>
        <v>0.14436310723888637</v>
      </c>
      <c r="H940" s="21">
        <v>100</v>
      </c>
      <c r="I940" s="72">
        <f t="shared" si="680"/>
        <v>0</v>
      </c>
      <c r="J940" s="22">
        <v>5000</v>
      </c>
      <c r="K940" s="96">
        <f t="shared" si="674"/>
        <v>500000</v>
      </c>
      <c r="L940" s="72">
        <f t="shared" si="675"/>
        <v>0.28521229758703787</v>
      </c>
      <c r="M940" s="21">
        <v>100</v>
      </c>
      <c r="N940" s="72">
        <f t="shared" si="681"/>
        <v>0</v>
      </c>
      <c r="O940" s="22">
        <v>10000</v>
      </c>
      <c r="P940" s="96">
        <f t="shared" si="676"/>
        <v>1000000</v>
      </c>
      <c r="Q940" s="72">
        <f t="shared" si="677"/>
        <v>0.57042459517407573</v>
      </c>
      <c r="R940" s="120">
        <f t="shared" si="678"/>
        <v>1753080.0888675414</v>
      </c>
      <c r="S940" s="99">
        <f t="shared" si="671"/>
        <v>1</v>
      </c>
      <c r="V940" s="116" t="s">
        <v>1055</v>
      </c>
      <c r="W940" s="116"/>
      <c r="X940" s="72">
        <f t="shared" si="650"/>
        <v>0.15864014038340754</v>
      </c>
      <c r="Y940" s="71">
        <f t="shared" si="651"/>
        <v>1586.500553921815</v>
      </c>
      <c r="Z940" s="72">
        <f t="shared" si="652"/>
        <v>0.31248046997062684</v>
      </c>
      <c r="AA940" s="71">
        <f t="shared" si="653"/>
        <v>3125</v>
      </c>
      <c r="AB940" s="72">
        <f t="shared" si="654"/>
        <v>0.62496093994125368</v>
      </c>
      <c r="AC940" s="71">
        <f t="shared" si="655"/>
        <v>6250</v>
      </c>
      <c r="AD940" s="71">
        <f t="shared" si="656"/>
        <v>10961.500553921815</v>
      </c>
      <c r="AE940" s="72">
        <f t="shared" si="657"/>
        <v>1.446102041832008E-4</v>
      </c>
      <c r="AG940" s="116" t="s">
        <v>1947</v>
      </c>
      <c r="AH940" s="116"/>
      <c r="AI940" s="82">
        <f t="shared" si="638"/>
        <v>0.15864014038340754</v>
      </c>
      <c r="AJ940" s="71">
        <f t="shared" si="639"/>
        <v>1586.500553921815</v>
      </c>
      <c r="AK940" s="117">
        <f t="shared" si="640"/>
        <v>0.31248046997062684</v>
      </c>
      <c r="AL940" s="118">
        <f t="shared" si="641"/>
        <v>3125</v>
      </c>
      <c r="AM940" s="82">
        <f t="shared" si="642"/>
        <v>0.62496093994125368</v>
      </c>
      <c r="AN940" s="71">
        <f t="shared" si="643"/>
        <v>6250</v>
      </c>
      <c r="AO940" s="71">
        <f t="shared" si="644"/>
        <v>10961.500553921815</v>
      </c>
      <c r="AP940" s="72">
        <f t="shared" si="658"/>
        <v>1.4461020418310433E-4</v>
      </c>
      <c r="AR940" s="116" t="s">
        <v>1055</v>
      </c>
      <c r="AS940" s="116"/>
      <c r="AT940" s="25">
        <f t="shared" si="666"/>
        <v>0.77191405008465597</v>
      </c>
      <c r="AU940" s="48">
        <f t="shared" si="645"/>
        <v>8461.336287582988</v>
      </c>
      <c r="AV940" s="25">
        <f t="shared" si="667"/>
        <v>0.30409461888324496</v>
      </c>
      <c r="AW940" s="48">
        <f t="shared" si="646"/>
        <v>3333.333333333333</v>
      </c>
      <c r="AX940" s="25">
        <f t="shared" si="668"/>
        <v>0.30409461888324496</v>
      </c>
      <c r="AY940" s="48">
        <f t="shared" si="647"/>
        <v>3333.333333333333</v>
      </c>
      <c r="AZ940" s="48">
        <f t="shared" si="648"/>
        <v>15128.002954249652</v>
      </c>
      <c r="BA940" s="25">
        <f t="shared" si="669"/>
        <v>5.590697715586768E-4</v>
      </c>
      <c r="BC940" s="116" t="s">
        <v>1947</v>
      </c>
      <c r="BD940" s="116"/>
      <c r="BE940" s="56">
        <f t="shared" si="659"/>
        <v>0.33333333333333331</v>
      </c>
      <c r="BF940" s="48">
        <f t="shared" si="660"/>
        <v>5042.6676514165501</v>
      </c>
      <c r="BG940" s="56">
        <f t="shared" si="661"/>
        <v>0.33333333333333331</v>
      </c>
      <c r="BH940" s="48">
        <f t="shared" si="662"/>
        <v>3334.4444444444439</v>
      </c>
      <c r="BI940" s="56">
        <f t="shared" si="663"/>
        <v>0.33333333333333331</v>
      </c>
      <c r="BJ940" s="48">
        <f t="shared" si="664"/>
        <v>3334.4444444444439</v>
      </c>
      <c r="BK940" s="48">
        <f t="shared" si="649"/>
        <v>15128.002954249652</v>
      </c>
      <c r="BL940" s="51">
        <f t="shared" si="665"/>
        <v>5.5906977155872895E-4</v>
      </c>
    </row>
    <row r="941" spans="2:64" x14ac:dyDescent="0.2">
      <c r="B941" s="94">
        <v>44852</v>
      </c>
      <c r="C941" s="120">
        <f t="shared" si="670"/>
        <v>253.33316895640885</v>
      </c>
      <c r="D941" s="72">
        <f t="shared" si="679"/>
        <v>9.999999999999727E-4</v>
      </c>
      <c r="E941" s="22">
        <v>1000</v>
      </c>
      <c r="F941" s="96">
        <f t="shared" si="672"/>
        <v>253333.16895640886</v>
      </c>
      <c r="G941" s="72">
        <f t="shared" si="673"/>
        <v>0.14448661180988998</v>
      </c>
      <c r="H941" s="21">
        <v>100</v>
      </c>
      <c r="I941" s="72">
        <f t="shared" si="680"/>
        <v>0</v>
      </c>
      <c r="J941" s="22">
        <v>5000</v>
      </c>
      <c r="K941" s="96">
        <f t="shared" si="674"/>
        <v>500000</v>
      </c>
      <c r="L941" s="72">
        <f t="shared" si="675"/>
        <v>0.28517112939670336</v>
      </c>
      <c r="M941" s="21">
        <v>100</v>
      </c>
      <c r="N941" s="72">
        <f t="shared" si="681"/>
        <v>0</v>
      </c>
      <c r="O941" s="22">
        <v>10000</v>
      </c>
      <c r="P941" s="96">
        <f t="shared" si="676"/>
        <v>1000000</v>
      </c>
      <c r="Q941" s="72">
        <f t="shared" si="677"/>
        <v>0.57034225879340672</v>
      </c>
      <c r="R941" s="120">
        <f t="shared" si="678"/>
        <v>1753333.1689564087</v>
      </c>
      <c r="S941" s="99">
        <f t="shared" si="671"/>
        <v>1</v>
      </c>
      <c r="V941" s="116" t="s">
        <v>1056</v>
      </c>
      <c r="W941" s="116"/>
      <c r="X941" s="72">
        <f t="shared" si="650"/>
        <v>0.15879878052379096</v>
      </c>
      <c r="Y941" s="71">
        <f t="shared" si="651"/>
        <v>1588.087054475737</v>
      </c>
      <c r="Z941" s="72">
        <f t="shared" si="652"/>
        <v>0.31248046997062684</v>
      </c>
      <c r="AA941" s="71">
        <f t="shared" si="653"/>
        <v>3125</v>
      </c>
      <c r="AB941" s="72">
        <f t="shared" si="654"/>
        <v>0.62496093994125368</v>
      </c>
      <c r="AC941" s="71">
        <f t="shared" si="655"/>
        <v>6250</v>
      </c>
      <c r="AD941" s="71">
        <f t="shared" si="656"/>
        <v>10963.087054475738</v>
      </c>
      <c r="AE941" s="72">
        <f t="shared" si="657"/>
        <v>1.4473388439103103E-4</v>
      </c>
      <c r="AG941" s="116" t="s">
        <v>1948</v>
      </c>
      <c r="AH941" s="116"/>
      <c r="AI941" s="82">
        <f t="shared" si="638"/>
        <v>0.15879878052379096</v>
      </c>
      <c r="AJ941" s="71">
        <f t="shared" si="639"/>
        <v>1588.087054475737</v>
      </c>
      <c r="AK941" s="117">
        <f t="shared" si="640"/>
        <v>0.31248046997062684</v>
      </c>
      <c r="AL941" s="118">
        <f t="shared" si="641"/>
        <v>3125</v>
      </c>
      <c r="AM941" s="82">
        <f t="shared" si="642"/>
        <v>0.62496093994125368</v>
      </c>
      <c r="AN941" s="71">
        <f t="shared" si="643"/>
        <v>6250</v>
      </c>
      <c r="AO941" s="71">
        <f t="shared" si="644"/>
        <v>10963.087054475738</v>
      </c>
      <c r="AP941" s="72">
        <f t="shared" si="658"/>
        <v>1.4473388439095736E-4</v>
      </c>
      <c r="AR941" s="116" t="s">
        <v>1056</v>
      </c>
      <c r="AS941" s="116"/>
      <c r="AT941" s="25">
        <f t="shared" si="666"/>
        <v>0.77257414647754097</v>
      </c>
      <c r="AU941" s="48">
        <f t="shared" si="645"/>
        <v>8469.7976238705724</v>
      </c>
      <c r="AV941" s="25">
        <f t="shared" si="667"/>
        <v>0.30405061245705262</v>
      </c>
      <c r="AW941" s="48">
        <f t="shared" si="646"/>
        <v>3333.333333333333</v>
      </c>
      <c r="AX941" s="25">
        <f t="shared" si="668"/>
        <v>0.30405061245705262</v>
      </c>
      <c r="AY941" s="48">
        <f t="shared" si="647"/>
        <v>3333.333333333333</v>
      </c>
      <c r="AZ941" s="48">
        <f t="shared" si="648"/>
        <v>15136.464290537238</v>
      </c>
      <c r="BA941" s="25">
        <f t="shared" si="669"/>
        <v>5.5931614458134844E-4</v>
      </c>
      <c r="BC941" s="116" t="s">
        <v>1948</v>
      </c>
      <c r="BD941" s="116"/>
      <c r="BE941" s="56">
        <f t="shared" si="659"/>
        <v>0.33333333333333331</v>
      </c>
      <c r="BF941" s="48">
        <f t="shared" si="660"/>
        <v>5045.4880968457455</v>
      </c>
      <c r="BG941" s="56">
        <f t="shared" si="661"/>
        <v>0.33333333333333331</v>
      </c>
      <c r="BH941" s="48">
        <f t="shared" si="662"/>
        <v>3334.4444444444439</v>
      </c>
      <c r="BI941" s="56">
        <f t="shared" si="663"/>
        <v>0.33333333333333331</v>
      </c>
      <c r="BJ941" s="48">
        <f t="shared" si="664"/>
        <v>3334.4444444444439</v>
      </c>
      <c r="BK941" s="48">
        <f t="shared" si="649"/>
        <v>15136.464290537238</v>
      </c>
      <c r="BL941" s="51">
        <f t="shared" si="665"/>
        <v>5.5931614458137879E-4</v>
      </c>
    </row>
    <row r="942" spans="2:64" x14ac:dyDescent="0.2">
      <c r="B942" s="94">
        <v>44853</v>
      </c>
      <c r="C942" s="120">
        <f t="shared" si="670"/>
        <v>253.58650212536526</v>
      </c>
      <c r="D942" s="72">
        <f t="shared" si="679"/>
        <v>9.9999999999997378E-4</v>
      </c>
      <c r="E942" s="22">
        <v>1000</v>
      </c>
      <c r="F942" s="96">
        <f t="shared" si="672"/>
        <v>253586.50212536525</v>
      </c>
      <c r="G942" s="72">
        <f t="shared" si="673"/>
        <v>0.14461020418326428</v>
      </c>
      <c r="H942" s="21">
        <v>100</v>
      </c>
      <c r="I942" s="72">
        <f t="shared" si="680"/>
        <v>0</v>
      </c>
      <c r="J942" s="22">
        <v>5000</v>
      </c>
      <c r="K942" s="96">
        <f t="shared" si="674"/>
        <v>500000</v>
      </c>
      <c r="L942" s="72">
        <f t="shared" si="675"/>
        <v>0.2851299319389119</v>
      </c>
      <c r="M942" s="21">
        <v>100</v>
      </c>
      <c r="N942" s="72">
        <f t="shared" si="681"/>
        <v>0</v>
      </c>
      <c r="O942" s="22">
        <v>10000</v>
      </c>
      <c r="P942" s="96">
        <f t="shared" si="676"/>
        <v>1000000</v>
      </c>
      <c r="Q942" s="72">
        <f t="shared" si="677"/>
        <v>0.57025986387782379</v>
      </c>
      <c r="R942" s="120">
        <f t="shared" si="678"/>
        <v>1753586.5021253652</v>
      </c>
      <c r="S942" s="99">
        <f t="shared" si="671"/>
        <v>1</v>
      </c>
      <c r="V942" s="116" t="s">
        <v>1057</v>
      </c>
      <c r="W942" s="116"/>
      <c r="X942" s="72">
        <f t="shared" si="650"/>
        <v>0.15895757930431473</v>
      </c>
      <c r="Y942" s="71">
        <f t="shared" si="651"/>
        <v>1589.6751415302126</v>
      </c>
      <c r="Z942" s="72">
        <f t="shared" si="652"/>
        <v>0.31248046997062684</v>
      </c>
      <c r="AA942" s="71">
        <f t="shared" si="653"/>
        <v>3125</v>
      </c>
      <c r="AB942" s="72">
        <f t="shared" si="654"/>
        <v>0.62496093994125368</v>
      </c>
      <c r="AC942" s="71">
        <f t="shared" si="655"/>
        <v>6250</v>
      </c>
      <c r="AD942" s="71">
        <f t="shared" si="656"/>
        <v>10964.675141530213</v>
      </c>
      <c r="AE942" s="72">
        <f t="shared" si="657"/>
        <v>1.4485765246448869E-4</v>
      </c>
      <c r="AG942" s="116" t="s">
        <v>1949</v>
      </c>
      <c r="AH942" s="116"/>
      <c r="AI942" s="82">
        <f t="shared" si="638"/>
        <v>0.15895757930431473</v>
      </c>
      <c r="AJ942" s="71">
        <f t="shared" si="639"/>
        <v>1589.6751415302126</v>
      </c>
      <c r="AK942" s="117">
        <f t="shared" si="640"/>
        <v>0.31248046997062684</v>
      </c>
      <c r="AL942" s="118">
        <f t="shared" si="641"/>
        <v>3125</v>
      </c>
      <c r="AM942" s="82">
        <f t="shared" si="642"/>
        <v>0.62496093994125368</v>
      </c>
      <c r="AN942" s="71">
        <f t="shared" si="643"/>
        <v>6250</v>
      </c>
      <c r="AO942" s="71">
        <f t="shared" si="644"/>
        <v>10964.675141530213</v>
      </c>
      <c r="AP942" s="72">
        <f t="shared" si="658"/>
        <v>1.4485765246452509E-4</v>
      </c>
      <c r="AR942" s="116" t="s">
        <v>1057</v>
      </c>
      <c r="AS942" s="116"/>
      <c r="AT942" s="25">
        <f t="shared" si="666"/>
        <v>0.77323471165888347</v>
      </c>
      <c r="AU942" s="48">
        <f t="shared" si="645"/>
        <v>8478.2674214944418</v>
      </c>
      <c r="AV942" s="25">
        <f t="shared" si="667"/>
        <v>0.30400657477829646</v>
      </c>
      <c r="AW942" s="48">
        <f t="shared" si="646"/>
        <v>3333.333333333333</v>
      </c>
      <c r="AX942" s="25">
        <f t="shared" si="668"/>
        <v>0.30400657477829646</v>
      </c>
      <c r="AY942" s="48">
        <f t="shared" si="647"/>
        <v>3333.333333333333</v>
      </c>
      <c r="AZ942" s="48">
        <f t="shared" si="648"/>
        <v>15144.934088161106</v>
      </c>
      <c r="BA942" s="25">
        <f t="shared" si="669"/>
        <v>5.5956248839186579E-4</v>
      </c>
      <c r="BC942" s="116" t="s">
        <v>1949</v>
      </c>
      <c r="BD942" s="116"/>
      <c r="BE942" s="56">
        <f t="shared" si="659"/>
        <v>0.33333333333333331</v>
      </c>
      <c r="BF942" s="48">
        <f t="shared" si="660"/>
        <v>5048.3113627203684</v>
      </c>
      <c r="BG942" s="56">
        <f t="shared" si="661"/>
        <v>0.33333333333333331</v>
      </c>
      <c r="BH942" s="48">
        <f t="shared" si="662"/>
        <v>3334.4444444444439</v>
      </c>
      <c r="BI942" s="56">
        <f t="shared" si="663"/>
        <v>0.33333333333333331</v>
      </c>
      <c r="BJ942" s="48">
        <f t="shared" si="664"/>
        <v>3334.4444444444439</v>
      </c>
      <c r="BK942" s="48">
        <f t="shared" si="649"/>
        <v>15144.934088161106</v>
      </c>
      <c r="BL942" s="51">
        <f t="shared" si="665"/>
        <v>5.5956248839184042E-4</v>
      </c>
    </row>
    <row r="943" spans="2:64" x14ac:dyDescent="0.2">
      <c r="B943" s="94">
        <v>44854</v>
      </c>
      <c r="C943" s="120">
        <f t="shared" si="670"/>
        <v>253.84008862749062</v>
      </c>
      <c r="D943" s="72">
        <f t="shared" si="679"/>
        <v>9.9999999999997335E-4</v>
      </c>
      <c r="E943" s="22">
        <v>1000</v>
      </c>
      <c r="F943" s="96">
        <f t="shared" si="672"/>
        <v>253840.08862749062</v>
      </c>
      <c r="G943" s="72">
        <f t="shared" si="673"/>
        <v>0.14473388439087354</v>
      </c>
      <c r="H943" s="21">
        <v>100</v>
      </c>
      <c r="I943" s="72">
        <f t="shared" si="680"/>
        <v>0</v>
      </c>
      <c r="J943" s="22">
        <v>5000</v>
      </c>
      <c r="K943" s="96">
        <f t="shared" si="674"/>
        <v>500000</v>
      </c>
      <c r="L943" s="72">
        <f t="shared" si="675"/>
        <v>0.28508870520304214</v>
      </c>
      <c r="M943" s="21">
        <v>100</v>
      </c>
      <c r="N943" s="72">
        <f t="shared" si="681"/>
        <v>0</v>
      </c>
      <c r="O943" s="22">
        <v>10000</v>
      </c>
      <c r="P943" s="96">
        <f t="shared" si="676"/>
        <v>1000000</v>
      </c>
      <c r="Q943" s="72">
        <f t="shared" si="677"/>
        <v>0.57017741040608427</v>
      </c>
      <c r="R943" s="120">
        <f t="shared" si="678"/>
        <v>1753840.0886274907</v>
      </c>
      <c r="S943" s="99">
        <f t="shared" si="671"/>
        <v>1</v>
      </c>
      <c r="V943" s="116" t="s">
        <v>1058</v>
      </c>
      <c r="W943" s="116"/>
      <c r="X943" s="72">
        <f t="shared" si="650"/>
        <v>0.15911653688361907</v>
      </c>
      <c r="Y943" s="71">
        <f t="shared" si="651"/>
        <v>1591.2648166717429</v>
      </c>
      <c r="Z943" s="72">
        <f t="shared" si="652"/>
        <v>0.31248046997062684</v>
      </c>
      <c r="AA943" s="71">
        <f t="shared" si="653"/>
        <v>3125</v>
      </c>
      <c r="AB943" s="72">
        <f t="shared" si="654"/>
        <v>0.62496093994125368</v>
      </c>
      <c r="AC943" s="71">
        <f t="shared" si="655"/>
        <v>6250</v>
      </c>
      <c r="AD943" s="71">
        <f t="shared" si="656"/>
        <v>10966.264816671743</v>
      </c>
      <c r="AE943" s="72">
        <f t="shared" si="657"/>
        <v>1.4498150843596417E-4</v>
      </c>
      <c r="AG943" s="116" t="s">
        <v>1950</v>
      </c>
      <c r="AH943" s="116"/>
      <c r="AI943" s="82">
        <f t="shared" si="638"/>
        <v>0.15911653688361907</v>
      </c>
      <c r="AJ943" s="71">
        <f t="shared" si="639"/>
        <v>1591.2648166717429</v>
      </c>
      <c r="AK943" s="117">
        <f t="shared" si="640"/>
        <v>0.31248046997062684</v>
      </c>
      <c r="AL943" s="118">
        <f t="shared" si="641"/>
        <v>3125</v>
      </c>
      <c r="AM943" s="82">
        <f t="shared" si="642"/>
        <v>0.62496093994125368</v>
      </c>
      <c r="AN943" s="71">
        <f t="shared" si="643"/>
        <v>6250</v>
      </c>
      <c r="AO943" s="71">
        <f t="shared" si="644"/>
        <v>10966.264816671743</v>
      </c>
      <c r="AP943" s="72">
        <f t="shared" si="658"/>
        <v>1.4498150843600399E-4</v>
      </c>
      <c r="AR943" s="116" t="s">
        <v>1058</v>
      </c>
      <c r="AS943" s="116"/>
      <c r="AT943" s="25">
        <f t="shared" si="666"/>
        <v>0.7738957457979444</v>
      </c>
      <c r="AU943" s="48">
        <f t="shared" si="645"/>
        <v>8486.7456889159366</v>
      </c>
      <c r="AV943" s="25">
        <f t="shared" si="667"/>
        <v>0.3039625058356924</v>
      </c>
      <c r="AW943" s="48">
        <f t="shared" si="646"/>
        <v>3333.333333333333</v>
      </c>
      <c r="AX943" s="25">
        <f t="shared" si="668"/>
        <v>0.3039625058356924</v>
      </c>
      <c r="AY943" s="48">
        <f t="shared" si="647"/>
        <v>3333.333333333333</v>
      </c>
      <c r="AZ943" s="48">
        <f t="shared" si="648"/>
        <v>15153.412355582601</v>
      </c>
      <c r="BA943" s="25">
        <f t="shared" si="669"/>
        <v>5.5980880287371713E-4</v>
      </c>
      <c r="BC943" s="116" t="s">
        <v>1950</v>
      </c>
      <c r="BD943" s="116"/>
      <c r="BE943" s="56">
        <f t="shared" si="659"/>
        <v>0.33333333333333331</v>
      </c>
      <c r="BF943" s="48">
        <f t="shared" si="660"/>
        <v>5051.1374518608663</v>
      </c>
      <c r="BG943" s="56">
        <f t="shared" si="661"/>
        <v>0.33333333333333331</v>
      </c>
      <c r="BH943" s="48">
        <f t="shared" si="662"/>
        <v>3334.4444444444439</v>
      </c>
      <c r="BI943" s="56">
        <f t="shared" si="663"/>
        <v>0.33333333333333331</v>
      </c>
      <c r="BJ943" s="48">
        <f t="shared" si="664"/>
        <v>3334.4444444444439</v>
      </c>
      <c r="BK943" s="48">
        <f t="shared" si="649"/>
        <v>15153.412355582601</v>
      </c>
      <c r="BL943" s="51">
        <f t="shared" si="665"/>
        <v>5.5980880287376245E-4</v>
      </c>
    </row>
    <row r="944" spans="2:64" x14ac:dyDescent="0.2">
      <c r="B944" s="94">
        <v>44855</v>
      </c>
      <c r="C944" s="120">
        <f t="shared" si="670"/>
        <v>254.09392871611811</v>
      </c>
      <c r="D944" s="72">
        <f t="shared" si="679"/>
        <v>1.000000000000031E-3</v>
      </c>
      <c r="E944" s="22">
        <v>1000</v>
      </c>
      <c r="F944" s="96">
        <f t="shared" si="672"/>
        <v>254093.92871611813</v>
      </c>
      <c r="G944" s="72">
        <f t="shared" si="673"/>
        <v>0.14485765246453949</v>
      </c>
      <c r="H944" s="21">
        <v>100</v>
      </c>
      <c r="I944" s="72">
        <f t="shared" si="680"/>
        <v>0</v>
      </c>
      <c r="J944" s="22">
        <v>5000</v>
      </c>
      <c r="K944" s="96">
        <f t="shared" si="674"/>
        <v>500000</v>
      </c>
      <c r="L944" s="72">
        <f t="shared" si="675"/>
        <v>0.28504744917848684</v>
      </c>
      <c r="M944" s="21">
        <v>100</v>
      </c>
      <c r="N944" s="72">
        <f t="shared" si="681"/>
        <v>0</v>
      </c>
      <c r="O944" s="22">
        <v>10000</v>
      </c>
      <c r="P944" s="96">
        <f t="shared" si="676"/>
        <v>1000000</v>
      </c>
      <c r="Q944" s="72">
        <f t="shared" si="677"/>
        <v>0.57009489835697369</v>
      </c>
      <c r="R944" s="120">
        <f t="shared" si="678"/>
        <v>1754093.928716118</v>
      </c>
      <c r="S944" s="99">
        <f t="shared" si="671"/>
        <v>1</v>
      </c>
      <c r="V944" s="116" t="s">
        <v>1059</v>
      </c>
      <c r="W944" s="116"/>
      <c r="X944" s="72">
        <f t="shared" si="650"/>
        <v>0.15927565342050268</v>
      </c>
      <c r="Y944" s="71">
        <f t="shared" si="651"/>
        <v>1592.8560814884145</v>
      </c>
      <c r="Z944" s="72">
        <f t="shared" si="652"/>
        <v>0.31248046997062684</v>
      </c>
      <c r="AA944" s="71">
        <f t="shared" si="653"/>
        <v>3125</v>
      </c>
      <c r="AB944" s="72">
        <f t="shared" si="654"/>
        <v>0.62496093994125368</v>
      </c>
      <c r="AC944" s="71">
        <f t="shared" si="655"/>
        <v>6250</v>
      </c>
      <c r="AD944" s="71">
        <f t="shared" si="656"/>
        <v>10967.856081488415</v>
      </c>
      <c r="AE944" s="72">
        <f t="shared" si="657"/>
        <v>1.451054523371626E-4</v>
      </c>
      <c r="AG944" s="116" t="s">
        <v>1951</v>
      </c>
      <c r="AH944" s="116"/>
      <c r="AI944" s="82">
        <f t="shared" si="638"/>
        <v>0.15927565342050268</v>
      </c>
      <c r="AJ944" s="71">
        <f t="shared" si="639"/>
        <v>1592.8560814884145</v>
      </c>
      <c r="AK944" s="117">
        <f t="shared" si="640"/>
        <v>0.31248046997062684</v>
      </c>
      <c r="AL944" s="118">
        <f t="shared" si="641"/>
        <v>3125</v>
      </c>
      <c r="AM944" s="82">
        <f t="shared" si="642"/>
        <v>0.62496093994125368</v>
      </c>
      <c r="AN944" s="71">
        <f t="shared" si="643"/>
        <v>6250</v>
      </c>
      <c r="AO944" s="71">
        <f t="shared" si="644"/>
        <v>10967.856081488415</v>
      </c>
      <c r="AP944" s="72">
        <f t="shared" si="658"/>
        <v>1.4510545233714645E-4</v>
      </c>
      <c r="AR944" s="116" t="s">
        <v>1059</v>
      </c>
      <c r="AS944" s="116"/>
      <c r="AT944" s="25">
        <f t="shared" si="666"/>
        <v>0.77455724906375589</v>
      </c>
      <c r="AU944" s="48">
        <f t="shared" si="645"/>
        <v>8495.2324346048517</v>
      </c>
      <c r="AV944" s="25">
        <f t="shared" si="667"/>
        <v>0.30391840561797162</v>
      </c>
      <c r="AW944" s="48">
        <f t="shared" si="646"/>
        <v>3333.333333333333</v>
      </c>
      <c r="AX944" s="25">
        <f t="shared" si="668"/>
        <v>0.30391840561797162</v>
      </c>
      <c r="AY944" s="48">
        <f t="shared" si="647"/>
        <v>3333.333333333333</v>
      </c>
      <c r="AZ944" s="48">
        <f t="shared" si="648"/>
        <v>15161.899101271516</v>
      </c>
      <c r="BA944" s="25">
        <f t="shared" si="669"/>
        <v>5.6005508790820595E-4</v>
      </c>
      <c r="BC944" s="116" t="s">
        <v>1951</v>
      </c>
      <c r="BD944" s="116"/>
      <c r="BE944" s="56">
        <f t="shared" si="659"/>
        <v>0.33333333333333331</v>
      </c>
      <c r="BF944" s="48">
        <f t="shared" si="660"/>
        <v>5053.9663670905047</v>
      </c>
      <c r="BG944" s="56">
        <f t="shared" si="661"/>
        <v>0.33333333333333331</v>
      </c>
      <c r="BH944" s="48">
        <f t="shared" si="662"/>
        <v>3334.4444444444439</v>
      </c>
      <c r="BI944" s="56">
        <f t="shared" si="663"/>
        <v>0.33333333333333331</v>
      </c>
      <c r="BJ944" s="48">
        <f t="shared" si="664"/>
        <v>3334.4444444444439</v>
      </c>
      <c r="BK944" s="48">
        <f t="shared" si="649"/>
        <v>15161.899101271516</v>
      </c>
      <c r="BL944" s="51">
        <f t="shared" si="665"/>
        <v>5.6005508790812897E-4</v>
      </c>
    </row>
    <row r="945" spans="2:64" x14ac:dyDescent="0.2">
      <c r="B945" s="94">
        <v>44856</v>
      </c>
      <c r="C945" s="120">
        <f t="shared" si="670"/>
        <v>254.34802264483423</v>
      </c>
      <c r="D945" s="72">
        <f t="shared" si="679"/>
        <v>9.9999999999999395E-4</v>
      </c>
      <c r="E945" s="22">
        <v>1000</v>
      </c>
      <c r="F945" s="96">
        <f t="shared" si="672"/>
        <v>254348.02264483424</v>
      </c>
      <c r="G945" s="72">
        <f t="shared" si="673"/>
        <v>0.14498150843604121</v>
      </c>
      <c r="H945" s="21">
        <v>100</v>
      </c>
      <c r="I945" s="72">
        <f t="shared" si="680"/>
        <v>0</v>
      </c>
      <c r="J945" s="22">
        <v>5000</v>
      </c>
      <c r="K945" s="96">
        <f t="shared" si="674"/>
        <v>500000</v>
      </c>
      <c r="L945" s="72">
        <f t="shared" si="675"/>
        <v>0.28500616385465294</v>
      </c>
      <c r="M945" s="21">
        <v>100</v>
      </c>
      <c r="N945" s="72">
        <f t="shared" si="681"/>
        <v>0</v>
      </c>
      <c r="O945" s="22">
        <v>10000</v>
      </c>
      <c r="P945" s="96">
        <f t="shared" si="676"/>
        <v>1000000</v>
      </c>
      <c r="Q945" s="72">
        <f t="shared" si="677"/>
        <v>0.57001232770930588</v>
      </c>
      <c r="R945" s="120">
        <f t="shared" si="678"/>
        <v>1754348.0226448341</v>
      </c>
      <c r="S945" s="99">
        <f t="shared" si="671"/>
        <v>1</v>
      </c>
      <c r="V945" s="116" t="s">
        <v>1060</v>
      </c>
      <c r="W945" s="116"/>
      <c r="X945" s="72">
        <f t="shared" si="650"/>
        <v>0.1594349290739232</v>
      </c>
      <c r="Y945" s="71">
        <f t="shared" si="651"/>
        <v>1594.4489375699031</v>
      </c>
      <c r="Z945" s="72">
        <f t="shared" si="652"/>
        <v>0.31248046997062684</v>
      </c>
      <c r="AA945" s="71">
        <f t="shared" si="653"/>
        <v>3125</v>
      </c>
      <c r="AB945" s="72">
        <f t="shared" si="654"/>
        <v>0.62496093994125368</v>
      </c>
      <c r="AC945" s="71">
        <f t="shared" si="655"/>
        <v>6250</v>
      </c>
      <c r="AD945" s="71">
        <f t="shared" si="656"/>
        <v>10969.448937569903</v>
      </c>
      <c r="AE945" s="72">
        <f t="shared" si="657"/>
        <v>1.4522948419943578E-4</v>
      </c>
      <c r="AG945" s="116" t="s">
        <v>1952</v>
      </c>
      <c r="AH945" s="116"/>
      <c r="AI945" s="82">
        <f t="shared" si="638"/>
        <v>0.1594349290739232</v>
      </c>
      <c r="AJ945" s="71">
        <f t="shared" si="639"/>
        <v>1594.4489375699031</v>
      </c>
      <c r="AK945" s="117">
        <f t="shared" si="640"/>
        <v>0.31248046997062684</v>
      </c>
      <c r="AL945" s="118">
        <f t="shared" si="641"/>
        <v>3125</v>
      </c>
      <c r="AM945" s="82">
        <f t="shared" si="642"/>
        <v>0.62496093994125368</v>
      </c>
      <c r="AN945" s="71">
        <f t="shared" si="643"/>
        <v>6250</v>
      </c>
      <c r="AO945" s="71">
        <f t="shared" si="644"/>
        <v>10969.448937569903</v>
      </c>
      <c r="AP945" s="72">
        <f t="shared" si="658"/>
        <v>1.4522948419948278E-4</v>
      </c>
      <c r="AR945" s="116" t="s">
        <v>1060</v>
      </c>
      <c r="AS945" s="116"/>
      <c r="AT945" s="25">
        <f t="shared" si="666"/>
        <v>0.77521922162512158</v>
      </c>
      <c r="AU945" s="48">
        <f t="shared" si="645"/>
        <v>8503.7276670394567</v>
      </c>
      <c r="AV945" s="25">
        <f t="shared" si="667"/>
        <v>0.30387427411388057</v>
      </c>
      <c r="AW945" s="48">
        <f t="shared" si="646"/>
        <v>3333.333333333333</v>
      </c>
      <c r="AX945" s="25">
        <f t="shared" si="668"/>
        <v>0.30387427411388057</v>
      </c>
      <c r="AY945" s="48">
        <f t="shared" si="647"/>
        <v>3333.333333333333</v>
      </c>
      <c r="AZ945" s="48">
        <f t="shared" si="648"/>
        <v>15170.394333706121</v>
      </c>
      <c r="BA945" s="25">
        <f t="shared" si="669"/>
        <v>5.6030134337805703E-4</v>
      </c>
      <c r="BC945" s="116" t="s">
        <v>1952</v>
      </c>
      <c r="BD945" s="116"/>
      <c r="BE945" s="56">
        <f t="shared" si="659"/>
        <v>0.33333333333333331</v>
      </c>
      <c r="BF945" s="48">
        <f t="shared" si="660"/>
        <v>5056.7981112353737</v>
      </c>
      <c r="BG945" s="56">
        <f t="shared" si="661"/>
        <v>0.33333333333333331</v>
      </c>
      <c r="BH945" s="48">
        <f t="shared" si="662"/>
        <v>3334.4444444444439</v>
      </c>
      <c r="BI945" s="56">
        <f t="shared" si="663"/>
        <v>0.33333333333333331</v>
      </c>
      <c r="BJ945" s="48">
        <f t="shared" si="664"/>
        <v>3334.4444444444439</v>
      </c>
      <c r="BK945" s="48">
        <f t="shared" si="649"/>
        <v>15170.394333706121</v>
      </c>
      <c r="BL945" s="51">
        <f t="shared" si="665"/>
        <v>5.6030134337814452E-4</v>
      </c>
    </row>
    <row r="946" spans="2:64" x14ac:dyDescent="0.2">
      <c r="B946" s="94">
        <v>44857</v>
      </c>
      <c r="C946" s="120">
        <f t="shared" si="670"/>
        <v>254.60237066747908</v>
      </c>
      <c r="D946" s="72">
        <f t="shared" si="679"/>
        <v>1.0000000000000542E-3</v>
      </c>
      <c r="E946" s="22">
        <v>1000</v>
      </c>
      <c r="F946" s="96">
        <f t="shared" si="672"/>
        <v>254602.37066747909</v>
      </c>
      <c r="G946" s="72">
        <f t="shared" si="673"/>
        <v>0.14510545233711514</v>
      </c>
      <c r="H946" s="21">
        <v>100</v>
      </c>
      <c r="I946" s="72">
        <f t="shared" si="680"/>
        <v>0</v>
      </c>
      <c r="J946" s="22">
        <v>5000</v>
      </c>
      <c r="K946" s="96">
        <f t="shared" si="674"/>
        <v>500000</v>
      </c>
      <c r="L946" s="72">
        <f t="shared" si="675"/>
        <v>0.28496484922096166</v>
      </c>
      <c r="M946" s="21">
        <v>100</v>
      </c>
      <c r="N946" s="72">
        <f t="shared" si="681"/>
        <v>0</v>
      </c>
      <c r="O946" s="22">
        <v>10000</v>
      </c>
      <c r="P946" s="96">
        <f t="shared" si="676"/>
        <v>1000000</v>
      </c>
      <c r="Q946" s="72">
        <f t="shared" si="677"/>
        <v>0.56992969844192332</v>
      </c>
      <c r="R946" s="120">
        <f t="shared" si="678"/>
        <v>1754602.370667479</v>
      </c>
      <c r="S946" s="99">
        <f t="shared" si="671"/>
        <v>1</v>
      </c>
      <c r="V946" s="116" t="s">
        <v>1061</v>
      </c>
      <c r="W946" s="116"/>
      <c r="X946" s="72">
        <f t="shared" si="650"/>
        <v>0.15959436400299709</v>
      </c>
      <c r="Y946" s="71">
        <f t="shared" si="651"/>
        <v>1596.0433865074729</v>
      </c>
      <c r="Z946" s="72">
        <f t="shared" si="652"/>
        <v>0.31248046997062684</v>
      </c>
      <c r="AA946" s="71">
        <f t="shared" si="653"/>
        <v>3125</v>
      </c>
      <c r="AB946" s="72">
        <f t="shared" si="654"/>
        <v>0.62496093994125368</v>
      </c>
      <c r="AC946" s="71">
        <f t="shared" si="655"/>
        <v>6250</v>
      </c>
      <c r="AD946" s="71">
        <f t="shared" si="656"/>
        <v>10971.043386507474</v>
      </c>
      <c r="AE946" s="72">
        <f t="shared" si="657"/>
        <v>1.4535360405477723E-4</v>
      </c>
      <c r="AG946" s="116" t="s">
        <v>1953</v>
      </c>
      <c r="AH946" s="116"/>
      <c r="AI946" s="82">
        <f t="shared" si="638"/>
        <v>0.15959436400299709</v>
      </c>
      <c r="AJ946" s="71">
        <f t="shared" si="639"/>
        <v>1596.0433865074729</v>
      </c>
      <c r="AK946" s="117">
        <f t="shared" si="640"/>
        <v>0.31248046997062684</v>
      </c>
      <c r="AL946" s="118">
        <f t="shared" si="641"/>
        <v>3125</v>
      </c>
      <c r="AM946" s="82">
        <f t="shared" si="642"/>
        <v>0.62496093994125368</v>
      </c>
      <c r="AN946" s="71">
        <f t="shared" si="643"/>
        <v>6250</v>
      </c>
      <c r="AO946" s="71">
        <f t="shared" si="644"/>
        <v>10971.043386507474</v>
      </c>
      <c r="AP946" s="72">
        <f t="shared" si="658"/>
        <v>1.4535360405476538E-4</v>
      </c>
      <c r="AR946" s="116" t="s">
        <v>1061</v>
      </c>
      <c r="AS946" s="116"/>
      <c r="AT946" s="25">
        <f t="shared" si="666"/>
        <v>0.77588166365061495</v>
      </c>
      <c r="AU946" s="48">
        <f t="shared" si="645"/>
        <v>8512.2313947064958</v>
      </c>
      <c r="AV946" s="25">
        <f t="shared" si="667"/>
        <v>0.30383011131218102</v>
      </c>
      <c r="AW946" s="48">
        <f t="shared" si="646"/>
        <v>3333.333333333333</v>
      </c>
      <c r="AX946" s="25">
        <f t="shared" si="668"/>
        <v>0.30383011131218102</v>
      </c>
      <c r="AY946" s="48">
        <f t="shared" si="647"/>
        <v>3333.333333333333</v>
      </c>
      <c r="AZ946" s="48">
        <f t="shared" si="648"/>
        <v>15178.898061373162</v>
      </c>
      <c r="BA946" s="25">
        <f t="shared" si="669"/>
        <v>5.6054756916549392E-4</v>
      </c>
      <c r="BC946" s="116" t="s">
        <v>1953</v>
      </c>
      <c r="BD946" s="116"/>
      <c r="BE946" s="56">
        <f t="shared" si="659"/>
        <v>0.33333333333333331</v>
      </c>
      <c r="BF946" s="48">
        <f t="shared" si="660"/>
        <v>5059.6326871243873</v>
      </c>
      <c r="BG946" s="56">
        <f t="shared" si="661"/>
        <v>0.33333333333333331</v>
      </c>
      <c r="BH946" s="48">
        <f t="shared" si="662"/>
        <v>3334.4444444444439</v>
      </c>
      <c r="BI946" s="56">
        <f t="shared" si="663"/>
        <v>0.33333333333333331</v>
      </c>
      <c r="BJ946" s="48">
        <f t="shared" si="664"/>
        <v>3334.4444444444439</v>
      </c>
      <c r="BK946" s="48">
        <f t="shared" si="649"/>
        <v>15178.898061373162</v>
      </c>
      <c r="BL946" s="51">
        <f t="shared" si="665"/>
        <v>5.6054756916545934E-4</v>
      </c>
    </row>
    <row r="947" spans="2:64" x14ac:dyDescent="0.2">
      <c r="B947" s="94">
        <v>44858</v>
      </c>
      <c r="C947" s="120">
        <f t="shared" si="670"/>
        <v>254.85697303814655</v>
      </c>
      <c r="D947" s="72">
        <f t="shared" si="679"/>
        <v>9.9999999999996533E-4</v>
      </c>
      <c r="E947" s="22">
        <v>1000</v>
      </c>
      <c r="F947" s="96">
        <f t="shared" si="672"/>
        <v>254856.97303814656</v>
      </c>
      <c r="G947" s="72">
        <f t="shared" si="673"/>
        <v>0.14522948419945481</v>
      </c>
      <c r="H947" s="21">
        <v>100</v>
      </c>
      <c r="I947" s="72">
        <f t="shared" si="680"/>
        <v>0</v>
      </c>
      <c r="J947" s="22">
        <v>5000</v>
      </c>
      <c r="K947" s="96">
        <f t="shared" si="674"/>
        <v>500000</v>
      </c>
      <c r="L947" s="72">
        <f t="shared" si="675"/>
        <v>0.2849235052668484</v>
      </c>
      <c r="M947" s="21">
        <v>100</v>
      </c>
      <c r="N947" s="72">
        <f t="shared" si="681"/>
        <v>0</v>
      </c>
      <c r="O947" s="22">
        <v>10000</v>
      </c>
      <c r="P947" s="96">
        <f t="shared" si="676"/>
        <v>1000000</v>
      </c>
      <c r="Q947" s="72">
        <f t="shared" si="677"/>
        <v>0.5698470105336968</v>
      </c>
      <c r="R947" s="120">
        <f t="shared" si="678"/>
        <v>1754856.9730381465</v>
      </c>
      <c r="S947" s="99">
        <f t="shared" si="671"/>
        <v>1</v>
      </c>
      <c r="V947" s="116" t="s">
        <v>1062</v>
      </c>
      <c r="W947" s="116"/>
      <c r="X947" s="72">
        <f t="shared" si="650"/>
        <v>0.15975395836700013</v>
      </c>
      <c r="Y947" s="71">
        <f t="shared" si="651"/>
        <v>1597.6394298939806</v>
      </c>
      <c r="Z947" s="72">
        <f t="shared" si="652"/>
        <v>0.31248046997062684</v>
      </c>
      <c r="AA947" s="71">
        <f t="shared" si="653"/>
        <v>3125</v>
      </c>
      <c r="AB947" s="72">
        <f t="shared" si="654"/>
        <v>0.62496093994125368</v>
      </c>
      <c r="AC947" s="71">
        <f t="shared" si="655"/>
        <v>6250</v>
      </c>
      <c r="AD947" s="71">
        <f t="shared" si="656"/>
        <v>10972.639429893981</v>
      </c>
      <c r="AE947" s="72">
        <f t="shared" si="657"/>
        <v>1.4547781193449482E-4</v>
      </c>
      <c r="AG947" s="116" t="s">
        <v>1954</v>
      </c>
      <c r="AH947" s="116"/>
      <c r="AI947" s="82">
        <f t="shared" si="638"/>
        <v>0.15975395836700013</v>
      </c>
      <c r="AJ947" s="71">
        <f t="shared" si="639"/>
        <v>1597.6394298939806</v>
      </c>
      <c r="AK947" s="117">
        <f t="shared" si="640"/>
        <v>0.31248046997062684</v>
      </c>
      <c r="AL947" s="118">
        <f t="shared" si="641"/>
        <v>3125</v>
      </c>
      <c r="AM947" s="82">
        <f t="shared" si="642"/>
        <v>0.62496093994125368</v>
      </c>
      <c r="AN947" s="71">
        <f t="shared" si="643"/>
        <v>6250</v>
      </c>
      <c r="AO947" s="71">
        <f t="shared" si="644"/>
        <v>10972.639429893981</v>
      </c>
      <c r="AP947" s="72">
        <f t="shared" si="658"/>
        <v>1.4547781193452458E-4</v>
      </c>
      <c r="AR947" s="116" t="s">
        <v>1062</v>
      </c>
      <c r="AS947" s="116"/>
      <c r="AT947" s="25">
        <f t="shared" si="666"/>
        <v>0.77654457530858012</v>
      </c>
      <c r="AU947" s="48">
        <f t="shared" si="645"/>
        <v>8520.7436261012026</v>
      </c>
      <c r="AV947" s="25">
        <f t="shared" si="667"/>
        <v>0.30378591720164999</v>
      </c>
      <c r="AW947" s="48">
        <f t="shared" si="646"/>
        <v>3333.333333333333</v>
      </c>
      <c r="AX947" s="25">
        <f t="shared" si="668"/>
        <v>0.30378591720164999</v>
      </c>
      <c r="AY947" s="48">
        <f t="shared" si="647"/>
        <v>3333.333333333333</v>
      </c>
      <c r="AZ947" s="48">
        <f t="shared" si="648"/>
        <v>15187.410292767869</v>
      </c>
      <c r="BA947" s="25">
        <f t="shared" si="669"/>
        <v>5.6079376515271882E-4</v>
      </c>
      <c r="BC947" s="116" t="s">
        <v>1954</v>
      </c>
      <c r="BD947" s="116"/>
      <c r="BE947" s="56">
        <f t="shared" si="659"/>
        <v>0.33333333333333331</v>
      </c>
      <c r="BF947" s="48">
        <f t="shared" si="660"/>
        <v>5062.4700975892893</v>
      </c>
      <c r="BG947" s="56">
        <f t="shared" si="661"/>
        <v>0.33333333333333331</v>
      </c>
      <c r="BH947" s="48">
        <f t="shared" si="662"/>
        <v>3334.4444444444439</v>
      </c>
      <c r="BI947" s="56">
        <f t="shared" si="663"/>
        <v>0.33333333333333331</v>
      </c>
      <c r="BJ947" s="48">
        <f t="shared" si="664"/>
        <v>3334.4444444444439</v>
      </c>
      <c r="BK947" s="48">
        <f t="shared" si="649"/>
        <v>15187.410292767869</v>
      </c>
      <c r="BL947" s="51">
        <f t="shared" si="665"/>
        <v>5.6079376515261181E-4</v>
      </c>
    </row>
    <row r="948" spans="2:64" x14ac:dyDescent="0.2">
      <c r="B948" s="94">
        <v>44859</v>
      </c>
      <c r="C948" s="120">
        <f t="shared" si="670"/>
        <v>255.11183001118471</v>
      </c>
      <c r="D948" s="72">
        <f t="shared" si="679"/>
        <v>1.0000000000000477E-3</v>
      </c>
      <c r="E948" s="22">
        <v>1000</v>
      </c>
      <c r="F948" s="96">
        <f t="shared" si="672"/>
        <v>255111.83001118471</v>
      </c>
      <c r="G948" s="72">
        <f t="shared" si="673"/>
        <v>0.14535360405471084</v>
      </c>
      <c r="H948" s="21">
        <v>100</v>
      </c>
      <c r="I948" s="72">
        <f t="shared" si="680"/>
        <v>0</v>
      </c>
      <c r="J948" s="22">
        <v>5000</v>
      </c>
      <c r="K948" s="96">
        <f t="shared" si="674"/>
        <v>500000</v>
      </c>
      <c r="L948" s="72">
        <f t="shared" si="675"/>
        <v>0.28488213198176304</v>
      </c>
      <c r="M948" s="21">
        <v>100</v>
      </c>
      <c r="N948" s="72">
        <f t="shared" si="681"/>
        <v>0</v>
      </c>
      <c r="O948" s="22">
        <v>10000</v>
      </c>
      <c r="P948" s="96">
        <f t="shared" si="676"/>
        <v>1000000</v>
      </c>
      <c r="Q948" s="72">
        <f t="shared" si="677"/>
        <v>0.56976426396352609</v>
      </c>
      <c r="R948" s="120">
        <f t="shared" si="678"/>
        <v>1755111.8300111848</v>
      </c>
      <c r="S948" s="99">
        <f t="shared" si="671"/>
        <v>1</v>
      </c>
      <c r="V948" s="116" t="s">
        <v>1063</v>
      </c>
      <c r="W948" s="116"/>
      <c r="X948" s="72">
        <f t="shared" si="650"/>
        <v>0.15991371232536714</v>
      </c>
      <c r="Y948" s="71">
        <f t="shared" si="651"/>
        <v>1599.2370693238747</v>
      </c>
      <c r="Z948" s="72">
        <f t="shared" si="652"/>
        <v>0.31248046997062684</v>
      </c>
      <c r="AA948" s="71">
        <f t="shared" si="653"/>
        <v>3125</v>
      </c>
      <c r="AB948" s="72">
        <f t="shared" si="654"/>
        <v>0.62496093994125368</v>
      </c>
      <c r="AC948" s="71">
        <f t="shared" si="655"/>
        <v>6250</v>
      </c>
      <c r="AD948" s="71">
        <f t="shared" si="656"/>
        <v>10974.237069323874</v>
      </c>
      <c r="AE948" s="72">
        <f t="shared" si="657"/>
        <v>1.4560210787020579E-4</v>
      </c>
      <c r="AG948" s="116" t="s">
        <v>1955</v>
      </c>
      <c r="AH948" s="116"/>
      <c r="AI948" s="82">
        <f t="shared" si="638"/>
        <v>0.15991371232536714</v>
      </c>
      <c r="AJ948" s="71">
        <f t="shared" si="639"/>
        <v>1599.2370693238747</v>
      </c>
      <c r="AK948" s="117">
        <f t="shared" si="640"/>
        <v>0.31248046997062684</v>
      </c>
      <c r="AL948" s="118">
        <f t="shared" si="641"/>
        <v>3125</v>
      </c>
      <c r="AM948" s="82">
        <f t="shared" si="642"/>
        <v>0.62496093994125368</v>
      </c>
      <c r="AN948" s="71">
        <f t="shared" si="643"/>
        <v>6250</v>
      </c>
      <c r="AO948" s="71">
        <f t="shared" si="644"/>
        <v>10974.237069323874</v>
      </c>
      <c r="AP948" s="72">
        <f t="shared" si="658"/>
        <v>1.4560210787029071E-4</v>
      </c>
      <c r="AR948" s="116" t="s">
        <v>1063</v>
      </c>
      <c r="AS948" s="116"/>
      <c r="AT948" s="25">
        <f t="shared" si="666"/>
        <v>0.77720795676713006</v>
      </c>
      <c r="AU948" s="48">
        <f t="shared" si="645"/>
        <v>8529.2643697273052</v>
      </c>
      <c r="AV948" s="25">
        <f t="shared" si="667"/>
        <v>0.30374169177108007</v>
      </c>
      <c r="AW948" s="48">
        <f t="shared" si="646"/>
        <v>3333.333333333333</v>
      </c>
      <c r="AX948" s="25">
        <f t="shared" si="668"/>
        <v>0.30374169177108007</v>
      </c>
      <c r="AY948" s="48">
        <f t="shared" si="647"/>
        <v>3333.333333333333</v>
      </c>
      <c r="AZ948" s="48">
        <f t="shared" si="648"/>
        <v>15195.931036393969</v>
      </c>
      <c r="BA948" s="25">
        <f t="shared" si="669"/>
        <v>5.6103993122239232E-4</v>
      </c>
      <c r="BC948" s="116" t="s">
        <v>1955</v>
      </c>
      <c r="BD948" s="116"/>
      <c r="BE948" s="56">
        <f t="shared" si="659"/>
        <v>0.33333333333333331</v>
      </c>
      <c r="BF948" s="48">
        <f t="shared" si="660"/>
        <v>5065.3103454646562</v>
      </c>
      <c r="BG948" s="56">
        <f t="shared" si="661"/>
        <v>0.33333333333333331</v>
      </c>
      <c r="BH948" s="48">
        <f t="shared" si="662"/>
        <v>3334.4444444444439</v>
      </c>
      <c r="BI948" s="56">
        <f t="shared" si="663"/>
        <v>0.33333333333333331</v>
      </c>
      <c r="BJ948" s="48">
        <f t="shared" si="664"/>
        <v>3334.4444444444439</v>
      </c>
      <c r="BK948" s="48">
        <f t="shared" si="649"/>
        <v>15195.931036393969</v>
      </c>
      <c r="BL948" s="51">
        <f t="shared" si="665"/>
        <v>5.610399312223624E-4</v>
      </c>
    </row>
    <row r="949" spans="2:64" x14ac:dyDescent="0.2">
      <c r="B949" s="94">
        <v>44860</v>
      </c>
      <c r="C949" s="120">
        <f t="shared" si="670"/>
        <v>255.36694184119588</v>
      </c>
      <c r="D949" s="72">
        <f t="shared" si="679"/>
        <v>9.9999999999995752E-4</v>
      </c>
      <c r="E949" s="22">
        <v>1000</v>
      </c>
      <c r="F949" s="96">
        <f t="shared" si="672"/>
        <v>255366.94184119589</v>
      </c>
      <c r="G949" s="72">
        <f t="shared" si="673"/>
        <v>0.14547781193449089</v>
      </c>
      <c r="H949" s="21">
        <v>100</v>
      </c>
      <c r="I949" s="72">
        <f t="shared" si="680"/>
        <v>0</v>
      </c>
      <c r="J949" s="22">
        <v>5000</v>
      </c>
      <c r="K949" s="96">
        <f t="shared" si="674"/>
        <v>500000</v>
      </c>
      <c r="L949" s="72">
        <f t="shared" si="675"/>
        <v>0.28484072935516974</v>
      </c>
      <c r="M949" s="21">
        <v>100</v>
      </c>
      <c r="N949" s="72">
        <f t="shared" si="681"/>
        <v>0</v>
      </c>
      <c r="O949" s="22">
        <v>10000</v>
      </c>
      <c r="P949" s="96">
        <f t="shared" si="676"/>
        <v>1000000</v>
      </c>
      <c r="Q949" s="72">
        <f t="shared" si="677"/>
        <v>0.56968145871033948</v>
      </c>
      <c r="R949" s="120">
        <f t="shared" si="678"/>
        <v>1755366.9418411958</v>
      </c>
      <c r="S949" s="99">
        <f t="shared" si="671"/>
        <v>1</v>
      </c>
      <c r="V949" s="116" t="s">
        <v>1064</v>
      </c>
      <c r="W949" s="116"/>
      <c r="X949" s="72">
        <f t="shared" si="650"/>
        <v>0.16007362603769251</v>
      </c>
      <c r="Y949" s="71">
        <f t="shared" si="651"/>
        <v>1600.8363063931988</v>
      </c>
      <c r="Z949" s="72">
        <f t="shared" si="652"/>
        <v>0.31248046997062684</v>
      </c>
      <c r="AA949" s="71">
        <f t="shared" si="653"/>
        <v>3125</v>
      </c>
      <c r="AB949" s="72">
        <f t="shared" si="654"/>
        <v>0.62496093994125368</v>
      </c>
      <c r="AC949" s="71">
        <f t="shared" si="655"/>
        <v>6250</v>
      </c>
      <c r="AD949" s="71">
        <f t="shared" si="656"/>
        <v>10975.836306393199</v>
      </c>
      <c r="AE949" s="72">
        <f t="shared" si="657"/>
        <v>1.4572649189400201E-4</v>
      </c>
      <c r="AG949" s="116" t="s">
        <v>1956</v>
      </c>
      <c r="AH949" s="116"/>
      <c r="AI949" s="82">
        <f t="shared" ref="AI949:AI1000" si="682">X949</f>
        <v>0.16007362603769251</v>
      </c>
      <c r="AJ949" s="71">
        <f t="shared" ref="AJ949:AJ1000" si="683">Y949</f>
        <v>1600.8363063931988</v>
      </c>
      <c r="AK949" s="117">
        <f t="shared" ref="AK949:AK1000" si="684">Z949</f>
        <v>0.31248046997062684</v>
      </c>
      <c r="AL949" s="118">
        <f t="shared" ref="AL949:AL1000" si="685">AA949</f>
        <v>3125</v>
      </c>
      <c r="AM949" s="82">
        <f t="shared" ref="AM949:AM1000" si="686">AB949</f>
        <v>0.62496093994125368</v>
      </c>
      <c r="AN949" s="71">
        <f t="shared" ref="AN949:AN1000" si="687">AC949</f>
        <v>6250</v>
      </c>
      <c r="AO949" s="71">
        <f t="shared" ref="AO949:AO1000" si="688">AD949</f>
        <v>10975.836306393199</v>
      </c>
      <c r="AP949" s="72">
        <f t="shared" si="658"/>
        <v>1.4572649189403819E-4</v>
      </c>
      <c r="AR949" s="116" t="s">
        <v>1064</v>
      </c>
      <c r="AS949" s="116"/>
      <c r="AT949" s="25">
        <f t="shared" si="666"/>
        <v>0.77787180819414592</v>
      </c>
      <c r="AU949" s="48">
        <f t="shared" ref="AU949:AU1000" si="689">AU948*(1+D952)</f>
        <v>8537.7936340970336</v>
      </c>
      <c r="AV949" s="25">
        <f t="shared" si="667"/>
        <v>0.30369743500927898</v>
      </c>
      <c r="AW949" s="48">
        <f t="shared" ref="AW949:AW1000" si="690">AW948*(1+I952)</f>
        <v>3333.333333333333</v>
      </c>
      <c r="AX949" s="25">
        <f t="shared" si="668"/>
        <v>0.30369743500927898</v>
      </c>
      <c r="AY949" s="48">
        <f t="shared" ref="AY949:AY1000" si="691">AY948*(1+N952)</f>
        <v>3333.333333333333</v>
      </c>
      <c r="AZ949" s="48">
        <f t="shared" ref="AZ949:AZ1000" si="692">AU949+AW949+AY949</f>
        <v>15204.460300763698</v>
      </c>
      <c r="BA949" s="25">
        <f t="shared" si="669"/>
        <v>5.6128606725715279E-4</v>
      </c>
      <c r="BC949" s="116" t="s">
        <v>1956</v>
      </c>
      <c r="BD949" s="116"/>
      <c r="BE949" s="56">
        <f t="shared" si="659"/>
        <v>0.33333333333333331</v>
      </c>
      <c r="BF949" s="48">
        <f t="shared" si="660"/>
        <v>5068.1534335878987</v>
      </c>
      <c r="BG949" s="56">
        <f t="shared" si="661"/>
        <v>0.33333333333333331</v>
      </c>
      <c r="BH949" s="48">
        <f t="shared" si="662"/>
        <v>3334.4444444444439</v>
      </c>
      <c r="BI949" s="56">
        <f t="shared" si="663"/>
        <v>0.33333333333333331</v>
      </c>
      <c r="BJ949" s="48">
        <f t="shared" si="664"/>
        <v>3334.4444444444439</v>
      </c>
      <c r="BK949" s="48">
        <f t="shared" ref="BK949:BK1000" si="693">AZ949</f>
        <v>15204.460300763698</v>
      </c>
      <c r="BL949" s="51">
        <f t="shared" si="665"/>
        <v>5.612860672572495E-4</v>
      </c>
    </row>
    <row r="950" spans="2:64" x14ac:dyDescent="0.2">
      <c r="B950" s="94">
        <v>44861</v>
      </c>
      <c r="C950" s="120">
        <f t="shared" si="670"/>
        <v>255.62230878303708</v>
      </c>
      <c r="D950" s="72">
        <f t="shared" si="679"/>
        <v>1.0000000000000271E-3</v>
      </c>
      <c r="E950" s="22">
        <v>1000</v>
      </c>
      <c r="F950" s="96">
        <f t="shared" si="672"/>
        <v>255622.30878303709</v>
      </c>
      <c r="G950" s="72">
        <f t="shared" si="673"/>
        <v>0.14560210787035935</v>
      </c>
      <c r="H950" s="21">
        <v>100</v>
      </c>
      <c r="I950" s="72">
        <f t="shared" si="680"/>
        <v>0</v>
      </c>
      <c r="J950" s="22">
        <v>5000</v>
      </c>
      <c r="K950" s="96">
        <f t="shared" si="674"/>
        <v>500000</v>
      </c>
      <c r="L950" s="72">
        <f t="shared" si="675"/>
        <v>0.28479929737654686</v>
      </c>
      <c r="M950" s="21">
        <v>100</v>
      </c>
      <c r="N950" s="72">
        <f t="shared" si="681"/>
        <v>0</v>
      </c>
      <c r="O950" s="22">
        <v>10000</v>
      </c>
      <c r="P950" s="96">
        <f t="shared" si="676"/>
        <v>1000000</v>
      </c>
      <c r="Q950" s="72">
        <f t="shared" si="677"/>
        <v>0.56959859475309371</v>
      </c>
      <c r="R950" s="120">
        <f t="shared" si="678"/>
        <v>1755622.3087830371</v>
      </c>
      <c r="S950" s="99">
        <f t="shared" si="671"/>
        <v>0.99999999999999989</v>
      </c>
      <c r="V950" s="116" t="s">
        <v>1065</v>
      </c>
      <c r="W950" s="116"/>
      <c r="X950" s="72">
        <f t="shared" si="650"/>
        <v>0.16023369966373024</v>
      </c>
      <c r="Y950" s="71">
        <f t="shared" si="651"/>
        <v>1602.4371426995922</v>
      </c>
      <c r="Z950" s="72">
        <f t="shared" si="652"/>
        <v>0.31248046997062684</v>
      </c>
      <c r="AA950" s="71">
        <f t="shared" si="653"/>
        <v>3125</v>
      </c>
      <c r="AB950" s="72">
        <f t="shared" si="654"/>
        <v>0.62496093994125368</v>
      </c>
      <c r="AC950" s="71">
        <f t="shared" si="655"/>
        <v>6250</v>
      </c>
      <c r="AD950" s="71">
        <f t="shared" si="656"/>
        <v>10977.437142699593</v>
      </c>
      <c r="AE950" s="72">
        <f t="shared" si="657"/>
        <v>1.4585096403646036E-4</v>
      </c>
      <c r="AG950" s="116" t="s">
        <v>1957</v>
      </c>
      <c r="AH950" s="116"/>
      <c r="AI950" s="82">
        <f t="shared" si="682"/>
        <v>0.16023369966373024</v>
      </c>
      <c r="AJ950" s="71">
        <f t="shared" si="683"/>
        <v>1602.4371426995922</v>
      </c>
      <c r="AK950" s="117">
        <f t="shared" si="684"/>
        <v>0.31248046997062684</v>
      </c>
      <c r="AL950" s="118">
        <f t="shared" si="685"/>
        <v>3125</v>
      </c>
      <c r="AM950" s="82">
        <f t="shared" si="686"/>
        <v>0.62496093994125368</v>
      </c>
      <c r="AN950" s="71">
        <f t="shared" si="687"/>
        <v>6250</v>
      </c>
      <c r="AO950" s="71">
        <f t="shared" si="688"/>
        <v>10977.437142699593</v>
      </c>
      <c r="AP950" s="72">
        <f t="shared" si="658"/>
        <v>1.4585096403640918E-4</v>
      </c>
      <c r="AR950" s="116" t="s">
        <v>1065</v>
      </c>
      <c r="AS950" s="116"/>
      <c r="AT950" s="25">
        <f t="shared" si="666"/>
        <v>0.77853612975727782</v>
      </c>
      <c r="AU950" s="48">
        <f t="shared" si="689"/>
        <v>8546.331427731131</v>
      </c>
      <c r="AV950" s="25">
        <f t="shared" si="667"/>
        <v>0.30365314690507017</v>
      </c>
      <c r="AW950" s="48">
        <f t="shared" si="690"/>
        <v>3333.333333333333</v>
      </c>
      <c r="AX950" s="25">
        <f t="shared" si="668"/>
        <v>0.30365314690507017</v>
      </c>
      <c r="AY950" s="48">
        <f t="shared" si="691"/>
        <v>3333.333333333333</v>
      </c>
      <c r="AZ950" s="48">
        <f t="shared" si="692"/>
        <v>15212.998094397797</v>
      </c>
      <c r="BA950" s="25">
        <f t="shared" si="669"/>
        <v>5.6153217313937643E-4</v>
      </c>
      <c r="BC950" s="116" t="s">
        <v>1957</v>
      </c>
      <c r="BD950" s="116"/>
      <c r="BE950" s="56">
        <f t="shared" si="659"/>
        <v>0.33333333333333331</v>
      </c>
      <c r="BF950" s="48">
        <f t="shared" si="660"/>
        <v>5070.9993647992651</v>
      </c>
      <c r="BG950" s="56">
        <f t="shared" si="661"/>
        <v>0.33333333333333331</v>
      </c>
      <c r="BH950" s="48">
        <f t="shared" si="662"/>
        <v>3334.4444444444439</v>
      </c>
      <c r="BI950" s="56">
        <f t="shared" si="663"/>
        <v>0.33333333333333331</v>
      </c>
      <c r="BJ950" s="48">
        <f t="shared" si="664"/>
        <v>3334.4444444444439</v>
      </c>
      <c r="BK950" s="48">
        <f t="shared" si="693"/>
        <v>15212.998094397797</v>
      </c>
      <c r="BL950" s="51">
        <f t="shared" si="665"/>
        <v>5.6153217313936743E-4</v>
      </c>
    </row>
    <row r="951" spans="2:64" x14ac:dyDescent="0.2">
      <c r="B951" s="94">
        <v>44862</v>
      </c>
      <c r="C951" s="120">
        <f t="shared" si="670"/>
        <v>255.87793109182013</v>
      </c>
      <c r="D951" s="72">
        <f t="shared" si="679"/>
        <v>1.0000000000000349E-3</v>
      </c>
      <c r="E951" s="22">
        <v>1000</v>
      </c>
      <c r="F951" s="96">
        <f t="shared" si="672"/>
        <v>255877.93109182012</v>
      </c>
      <c r="G951" s="72">
        <f t="shared" si="673"/>
        <v>0.14572649189383741</v>
      </c>
      <c r="H951" s="21">
        <v>100</v>
      </c>
      <c r="I951" s="72">
        <f t="shared" si="680"/>
        <v>0</v>
      </c>
      <c r="J951" s="22">
        <v>5000</v>
      </c>
      <c r="K951" s="96">
        <f t="shared" si="674"/>
        <v>500000</v>
      </c>
      <c r="L951" s="72">
        <f t="shared" si="675"/>
        <v>0.28475783603538751</v>
      </c>
      <c r="M951" s="21">
        <v>100</v>
      </c>
      <c r="N951" s="72">
        <f t="shared" si="681"/>
        <v>0</v>
      </c>
      <c r="O951" s="22">
        <v>10000</v>
      </c>
      <c r="P951" s="96">
        <f t="shared" si="676"/>
        <v>1000000</v>
      </c>
      <c r="Q951" s="72">
        <f t="shared" si="677"/>
        <v>0.56951567207077503</v>
      </c>
      <c r="R951" s="120">
        <f t="shared" si="678"/>
        <v>1755877.9310918201</v>
      </c>
      <c r="S951" s="99">
        <f t="shared" si="671"/>
        <v>1</v>
      </c>
      <c r="V951" s="116" t="s">
        <v>1066</v>
      </c>
      <c r="W951" s="116"/>
      <c r="X951" s="72">
        <f t="shared" si="650"/>
        <v>0.16039393336339397</v>
      </c>
      <c r="Y951" s="71">
        <f t="shared" si="651"/>
        <v>1604.0395798422919</v>
      </c>
      <c r="Z951" s="72">
        <f t="shared" si="652"/>
        <v>0.31248046997062684</v>
      </c>
      <c r="AA951" s="71">
        <f t="shared" si="653"/>
        <v>3125</v>
      </c>
      <c r="AB951" s="72">
        <f t="shared" si="654"/>
        <v>0.62496093994125368</v>
      </c>
      <c r="AC951" s="71">
        <f t="shared" si="655"/>
        <v>6250</v>
      </c>
      <c r="AD951" s="71">
        <f t="shared" si="656"/>
        <v>10979.039579842292</v>
      </c>
      <c r="AE951" s="72">
        <f t="shared" si="657"/>
        <v>1.4597552432946096E-4</v>
      </c>
      <c r="AG951" s="116" t="s">
        <v>1958</v>
      </c>
      <c r="AH951" s="116"/>
      <c r="AI951" s="82">
        <f t="shared" si="682"/>
        <v>0.16039393336339397</v>
      </c>
      <c r="AJ951" s="71">
        <f t="shared" si="683"/>
        <v>1604.0395798422919</v>
      </c>
      <c r="AK951" s="117">
        <f t="shared" si="684"/>
        <v>0.31248046997062684</v>
      </c>
      <c r="AL951" s="118">
        <f t="shared" si="685"/>
        <v>3125</v>
      </c>
      <c r="AM951" s="82">
        <f t="shared" si="686"/>
        <v>0.62496093994125368</v>
      </c>
      <c r="AN951" s="71">
        <f t="shared" si="687"/>
        <v>6250</v>
      </c>
      <c r="AO951" s="71">
        <f t="shared" si="688"/>
        <v>10979.039579842292</v>
      </c>
      <c r="AP951" s="72">
        <f t="shared" si="658"/>
        <v>1.459755243293781E-4</v>
      </c>
      <c r="AR951" s="116" t="s">
        <v>1066</v>
      </c>
      <c r="AS951" s="116"/>
      <c r="AT951" s="25">
        <f t="shared" si="666"/>
        <v>0.77920092162394305</v>
      </c>
      <c r="AU951" s="48">
        <f t="shared" si="689"/>
        <v>8554.8777591588623</v>
      </c>
      <c r="AV951" s="25">
        <f t="shared" si="667"/>
        <v>0.30360882744729245</v>
      </c>
      <c r="AW951" s="48">
        <f t="shared" si="690"/>
        <v>3333.333333333333</v>
      </c>
      <c r="AX951" s="25">
        <f t="shared" si="668"/>
        <v>0.30360882744729245</v>
      </c>
      <c r="AY951" s="48">
        <f t="shared" si="691"/>
        <v>3333.333333333333</v>
      </c>
      <c r="AZ951" s="48">
        <f t="shared" si="692"/>
        <v>15221.544425825527</v>
      </c>
      <c r="BA951" s="25">
        <f t="shared" si="669"/>
        <v>5.6177824875141809E-4</v>
      </c>
      <c r="BC951" s="116" t="s">
        <v>1958</v>
      </c>
      <c r="BD951" s="116"/>
      <c r="BE951" s="56">
        <f t="shared" si="659"/>
        <v>0.33333333333333331</v>
      </c>
      <c r="BF951" s="48">
        <f t="shared" si="660"/>
        <v>5073.8481419418422</v>
      </c>
      <c r="BG951" s="56">
        <f t="shared" si="661"/>
        <v>0.33333333333333331</v>
      </c>
      <c r="BH951" s="48">
        <f t="shared" si="662"/>
        <v>3334.4444444444439</v>
      </c>
      <c r="BI951" s="56">
        <f t="shared" si="663"/>
        <v>0.33333333333333331</v>
      </c>
      <c r="BJ951" s="48">
        <f t="shared" si="664"/>
        <v>3334.4444444444439</v>
      </c>
      <c r="BK951" s="48">
        <f t="shared" si="693"/>
        <v>15221.544425825527</v>
      </c>
      <c r="BL951" s="51">
        <f t="shared" si="665"/>
        <v>5.6177824875147664E-4</v>
      </c>
    </row>
    <row r="952" spans="2:64" x14ac:dyDescent="0.2">
      <c r="B952" s="94">
        <v>44863</v>
      </c>
      <c r="C952" s="120">
        <f t="shared" si="670"/>
        <v>256.13380902291198</v>
      </c>
      <c r="D952" s="72">
        <f t="shared" si="679"/>
        <v>1.0000000000000985E-3</v>
      </c>
      <c r="E952" s="22">
        <v>1000</v>
      </c>
      <c r="F952" s="96">
        <f t="shared" si="672"/>
        <v>256133.80902291197</v>
      </c>
      <c r="G952" s="72">
        <f t="shared" si="673"/>
        <v>0.14585096403640291</v>
      </c>
      <c r="H952" s="21">
        <v>100</v>
      </c>
      <c r="I952" s="72">
        <f t="shared" si="680"/>
        <v>0</v>
      </c>
      <c r="J952" s="22">
        <v>5000</v>
      </c>
      <c r="K952" s="96">
        <f t="shared" si="674"/>
        <v>500000</v>
      </c>
      <c r="L952" s="72">
        <f t="shared" si="675"/>
        <v>0.28471634532119905</v>
      </c>
      <c r="M952" s="21">
        <v>100</v>
      </c>
      <c r="N952" s="72">
        <f t="shared" si="681"/>
        <v>0</v>
      </c>
      <c r="O952" s="22">
        <v>10000</v>
      </c>
      <c r="P952" s="96">
        <f t="shared" si="676"/>
        <v>1000000</v>
      </c>
      <c r="Q952" s="72">
        <f t="shared" si="677"/>
        <v>0.5694326906423981</v>
      </c>
      <c r="R952" s="120">
        <f t="shared" si="678"/>
        <v>1756133.8090229118</v>
      </c>
      <c r="S952" s="99">
        <f t="shared" si="671"/>
        <v>1</v>
      </c>
      <c r="V952" s="116" t="s">
        <v>1067</v>
      </c>
      <c r="W952" s="116"/>
      <c r="X952" s="72">
        <f t="shared" si="650"/>
        <v>0.16055432729675739</v>
      </c>
      <c r="Y952" s="71">
        <f t="shared" si="651"/>
        <v>1605.6436194221344</v>
      </c>
      <c r="Z952" s="72">
        <f t="shared" si="652"/>
        <v>0.31248046997062684</v>
      </c>
      <c r="AA952" s="71">
        <f t="shared" si="653"/>
        <v>3125</v>
      </c>
      <c r="AB952" s="72">
        <f t="shared" si="654"/>
        <v>0.62496093994125368</v>
      </c>
      <c r="AC952" s="71">
        <f t="shared" si="655"/>
        <v>6250</v>
      </c>
      <c r="AD952" s="71">
        <f t="shared" si="656"/>
        <v>10980.643619422135</v>
      </c>
      <c r="AE952" s="72">
        <f t="shared" si="657"/>
        <v>1.4610017280452877E-4</v>
      </c>
      <c r="AG952" s="116" t="s">
        <v>1959</v>
      </c>
      <c r="AH952" s="116"/>
      <c r="AI952" s="82">
        <f t="shared" si="682"/>
        <v>0.16055432729675739</v>
      </c>
      <c r="AJ952" s="71">
        <f t="shared" si="683"/>
        <v>1605.6436194221344</v>
      </c>
      <c r="AK952" s="117">
        <f t="shared" si="684"/>
        <v>0.31248046997062684</v>
      </c>
      <c r="AL952" s="118">
        <f t="shared" si="685"/>
        <v>3125</v>
      </c>
      <c r="AM952" s="82">
        <f t="shared" si="686"/>
        <v>0.62496093994125368</v>
      </c>
      <c r="AN952" s="71">
        <f t="shared" si="687"/>
        <v>6250</v>
      </c>
      <c r="AO952" s="71">
        <f t="shared" si="688"/>
        <v>10980.643619422135</v>
      </c>
      <c r="AP952" s="72">
        <f t="shared" si="658"/>
        <v>1.4610017280447529E-4</v>
      </c>
      <c r="AR952" s="116" t="s">
        <v>1067</v>
      </c>
      <c r="AS952" s="116"/>
      <c r="AT952" s="25">
        <f t="shared" si="666"/>
        <v>0.7798661839613259</v>
      </c>
      <c r="AU952" s="48">
        <f t="shared" si="689"/>
        <v>8563.4326369180217</v>
      </c>
      <c r="AV952" s="25">
        <f t="shared" si="667"/>
        <v>0.30356447662480029</v>
      </c>
      <c r="AW952" s="48">
        <f t="shared" si="690"/>
        <v>3333.333333333333</v>
      </c>
      <c r="AX952" s="25">
        <f t="shared" si="668"/>
        <v>0.30356447662480029</v>
      </c>
      <c r="AY952" s="48">
        <f t="shared" si="691"/>
        <v>3333.333333333333</v>
      </c>
      <c r="AZ952" s="48">
        <f t="shared" si="692"/>
        <v>15230.099303584688</v>
      </c>
      <c r="BA952" s="25">
        <f t="shared" si="669"/>
        <v>5.6202429397680562E-4</v>
      </c>
      <c r="BC952" s="116" t="s">
        <v>1959</v>
      </c>
      <c r="BD952" s="116"/>
      <c r="BE952" s="56">
        <f t="shared" si="659"/>
        <v>0.33333333333333331</v>
      </c>
      <c r="BF952" s="48">
        <f t="shared" si="660"/>
        <v>5076.6997678615626</v>
      </c>
      <c r="BG952" s="56">
        <f t="shared" si="661"/>
        <v>0.33333333333333331</v>
      </c>
      <c r="BH952" s="48">
        <f t="shared" si="662"/>
        <v>3334.4444444444439</v>
      </c>
      <c r="BI952" s="56">
        <f t="shared" si="663"/>
        <v>0.33333333333333331</v>
      </c>
      <c r="BJ952" s="48">
        <f t="shared" si="664"/>
        <v>3334.4444444444439</v>
      </c>
      <c r="BK952" s="48">
        <f t="shared" si="693"/>
        <v>15230.099303584688</v>
      </c>
      <c r="BL952" s="51">
        <f t="shared" si="665"/>
        <v>5.6202429397678166E-4</v>
      </c>
    </row>
    <row r="953" spans="2:64" x14ac:dyDescent="0.2">
      <c r="B953" s="94">
        <v>44864</v>
      </c>
      <c r="C953" s="120">
        <f t="shared" si="670"/>
        <v>256.38994283193489</v>
      </c>
      <c r="D953" s="72">
        <f t="shared" si="679"/>
        <v>1.0000000000000033E-3</v>
      </c>
      <c r="E953" s="22">
        <v>1000</v>
      </c>
      <c r="F953" s="96">
        <f t="shared" si="672"/>
        <v>256389.9428319349</v>
      </c>
      <c r="G953" s="72">
        <f t="shared" si="673"/>
        <v>0.14597552432949013</v>
      </c>
      <c r="H953" s="21">
        <v>100</v>
      </c>
      <c r="I953" s="72">
        <f t="shared" si="680"/>
        <v>0</v>
      </c>
      <c r="J953" s="22">
        <v>5000</v>
      </c>
      <c r="K953" s="96">
        <f t="shared" si="674"/>
        <v>500000</v>
      </c>
      <c r="L953" s="72">
        <f t="shared" si="675"/>
        <v>0.28467482522350329</v>
      </c>
      <c r="M953" s="21">
        <v>100</v>
      </c>
      <c r="N953" s="72">
        <f t="shared" si="681"/>
        <v>0</v>
      </c>
      <c r="O953" s="22">
        <v>10000</v>
      </c>
      <c r="P953" s="96">
        <f t="shared" si="676"/>
        <v>1000000</v>
      </c>
      <c r="Q953" s="72">
        <f t="shared" si="677"/>
        <v>0.56934965044700658</v>
      </c>
      <c r="R953" s="120">
        <f t="shared" si="678"/>
        <v>1756389.9428319349</v>
      </c>
      <c r="S953" s="99">
        <f t="shared" si="671"/>
        <v>1</v>
      </c>
      <c r="V953" s="116" t="s">
        <v>1068</v>
      </c>
      <c r="W953" s="116"/>
      <c r="X953" s="72">
        <f t="shared" si="650"/>
        <v>0.16071488162405417</v>
      </c>
      <c r="Y953" s="71">
        <f t="shared" si="651"/>
        <v>1607.2492630415568</v>
      </c>
      <c r="Z953" s="72">
        <f t="shared" si="652"/>
        <v>0.31248046997062684</v>
      </c>
      <c r="AA953" s="71">
        <f t="shared" si="653"/>
        <v>3125</v>
      </c>
      <c r="AB953" s="72">
        <f t="shared" si="654"/>
        <v>0.62496093994125368</v>
      </c>
      <c r="AC953" s="71">
        <f t="shared" si="655"/>
        <v>6250</v>
      </c>
      <c r="AD953" s="71">
        <f t="shared" si="656"/>
        <v>10982.249263041556</v>
      </c>
      <c r="AE953" s="72">
        <f t="shared" si="657"/>
        <v>1.4622490949266797E-4</v>
      </c>
      <c r="AG953" s="116" t="s">
        <v>1960</v>
      </c>
      <c r="AH953" s="116"/>
      <c r="AI953" s="82">
        <f t="shared" si="682"/>
        <v>0.16071488162405417</v>
      </c>
      <c r="AJ953" s="71">
        <f t="shared" si="683"/>
        <v>1607.2492630415568</v>
      </c>
      <c r="AK953" s="117">
        <f t="shared" si="684"/>
        <v>0.31248046997062684</v>
      </c>
      <c r="AL953" s="118">
        <f t="shared" si="685"/>
        <v>3125</v>
      </c>
      <c r="AM953" s="82">
        <f t="shared" si="686"/>
        <v>0.62496093994125368</v>
      </c>
      <c r="AN953" s="71">
        <f t="shared" si="687"/>
        <v>6250</v>
      </c>
      <c r="AO953" s="71">
        <f t="shared" si="688"/>
        <v>10982.249263041556</v>
      </c>
      <c r="AP953" s="72">
        <f t="shared" si="658"/>
        <v>1.4622490949256495E-4</v>
      </c>
      <c r="AR953" s="116" t="s">
        <v>1068</v>
      </c>
      <c r="AS953" s="116"/>
      <c r="AT953" s="25">
        <f t="shared" si="666"/>
        <v>0.78053191693637702</v>
      </c>
      <c r="AU953" s="48">
        <f t="shared" si="689"/>
        <v>8571.9960695549398</v>
      </c>
      <c r="AV953" s="25">
        <f t="shared" si="667"/>
        <v>0.30352009442646355</v>
      </c>
      <c r="AW953" s="48">
        <f t="shared" si="690"/>
        <v>3333.333333333333</v>
      </c>
      <c r="AX953" s="25">
        <f t="shared" si="668"/>
        <v>0.30352009442646355</v>
      </c>
      <c r="AY953" s="48">
        <f t="shared" si="691"/>
        <v>3333.333333333333</v>
      </c>
      <c r="AZ953" s="48">
        <f t="shared" si="692"/>
        <v>15238.662736221606</v>
      </c>
      <c r="BA953" s="25">
        <f t="shared" si="669"/>
        <v>5.6227030869736923E-4</v>
      </c>
      <c r="BC953" s="116" t="s">
        <v>1960</v>
      </c>
      <c r="BD953" s="116"/>
      <c r="BE953" s="56">
        <f t="shared" si="659"/>
        <v>0.33333333333333331</v>
      </c>
      <c r="BF953" s="48">
        <f t="shared" si="660"/>
        <v>5079.554245407202</v>
      </c>
      <c r="BG953" s="56">
        <f t="shared" si="661"/>
        <v>0.33333333333333331</v>
      </c>
      <c r="BH953" s="48">
        <f t="shared" si="662"/>
        <v>3334.4444444444439</v>
      </c>
      <c r="BI953" s="56">
        <f t="shared" si="663"/>
        <v>0.33333333333333331</v>
      </c>
      <c r="BJ953" s="48">
        <f t="shared" si="664"/>
        <v>3334.4444444444439</v>
      </c>
      <c r="BK953" s="48">
        <f t="shared" si="693"/>
        <v>15238.662736221606</v>
      </c>
      <c r="BL953" s="51">
        <f t="shared" si="665"/>
        <v>5.6227030869737682E-4</v>
      </c>
    </row>
    <row r="954" spans="2:64" x14ac:dyDescent="0.2">
      <c r="B954" s="94">
        <v>44865</v>
      </c>
      <c r="C954" s="120">
        <f t="shared" si="670"/>
        <v>256.64633277476685</v>
      </c>
      <c r="D954" s="72">
        <f t="shared" si="679"/>
        <v>1.0000000000000928E-3</v>
      </c>
      <c r="E954" s="22">
        <v>1000</v>
      </c>
      <c r="F954" s="96">
        <f t="shared" si="672"/>
        <v>256646.33277476684</v>
      </c>
      <c r="G954" s="72">
        <f t="shared" si="673"/>
        <v>0.14610017280448986</v>
      </c>
      <c r="H954" s="21">
        <v>100</v>
      </c>
      <c r="I954" s="72">
        <f t="shared" si="680"/>
        <v>0</v>
      </c>
      <c r="J954" s="22">
        <v>5000</v>
      </c>
      <c r="K954" s="96">
        <f t="shared" si="674"/>
        <v>500000</v>
      </c>
      <c r="L954" s="72">
        <f t="shared" si="675"/>
        <v>0.28463327573183672</v>
      </c>
      <c r="M954" s="21">
        <v>100</v>
      </c>
      <c r="N954" s="72">
        <f t="shared" si="681"/>
        <v>0</v>
      </c>
      <c r="O954" s="22">
        <v>10000</v>
      </c>
      <c r="P954" s="96">
        <f t="shared" si="676"/>
        <v>1000000</v>
      </c>
      <c r="Q954" s="72">
        <f t="shared" si="677"/>
        <v>0.56926655146367344</v>
      </c>
      <c r="R954" s="120">
        <f t="shared" si="678"/>
        <v>1756646.3327747667</v>
      </c>
      <c r="S954" s="99">
        <f t="shared" si="671"/>
        <v>1</v>
      </c>
      <c r="V954" s="116" t="s">
        <v>1069</v>
      </c>
      <c r="W954" s="116"/>
      <c r="X954" s="72">
        <f t="shared" si="650"/>
        <v>0.16087559650567823</v>
      </c>
      <c r="Y954" s="71">
        <f t="shared" si="651"/>
        <v>1608.8565123045983</v>
      </c>
      <c r="Z954" s="72">
        <f t="shared" si="652"/>
        <v>0.31248046997062684</v>
      </c>
      <c r="AA954" s="71">
        <f t="shared" si="653"/>
        <v>3125</v>
      </c>
      <c r="AB954" s="72">
        <f t="shared" si="654"/>
        <v>0.62496093994125368</v>
      </c>
      <c r="AC954" s="71">
        <f t="shared" si="655"/>
        <v>6250</v>
      </c>
      <c r="AD954" s="71">
        <f t="shared" si="656"/>
        <v>10983.856512304599</v>
      </c>
      <c r="AE954" s="72">
        <f t="shared" si="657"/>
        <v>1.4634973442568728E-4</v>
      </c>
      <c r="AG954" s="116" t="s">
        <v>1961</v>
      </c>
      <c r="AH954" s="116"/>
      <c r="AI954" s="82">
        <f t="shared" si="682"/>
        <v>0.16087559650567823</v>
      </c>
      <c r="AJ954" s="71">
        <f t="shared" si="683"/>
        <v>1608.8565123045983</v>
      </c>
      <c r="AK954" s="117">
        <f t="shared" si="684"/>
        <v>0.31248046997062684</v>
      </c>
      <c r="AL954" s="118">
        <f t="shared" si="685"/>
        <v>3125</v>
      </c>
      <c r="AM954" s="82">
        <f t="shared" si="686"/>
        <v>0.62496093994125368</v>
      </c>
      <c r="AN954" s="71">
        <f t="shared" si="687"/>
        <v>6250</v>
      </c>
      <c r="AO954" s="71">
        <f t="shared" si="688"/>
        <v>10983.856512304599</v>
      </c>
      <c r="AP954" s="72">
        <f t="shared" si="658"/>
        <v>1.4634973442562149E-4</v>
      </c>
      <c r="AR954" s="116" t="s">
        <v>1069</v>
      </c>
      <c r="AS954" s="116"/>
      <c r="AT954" s="25">
        <f t="shared" si="666"/>
        <v>0.78119812071581263</v>
      </c>
      <c r="AU954" s="48">
        <f t="shared" si="689"/>
        <v>8580.5680656244931</v>
      </c>
      <c r="AV954" s="25">
        <f t="shared" si="667"/>
        <v>0.30347568084116783</v>
      </c>
      <c r="AW954" s="48">
        <f t="shared" si="690"/>
        <v>3333.333333333333</v>
      </c>
      <c r="AX954" s="25">
        <f t="shared" si="668"/>
        <v>0.30347568084116783</v>
      </c>
      <c r="AY954" s="48">
        <f t="shared" si="691"/>
        <v>3333.333333333333</v>
      </c>
      <c r="AZ954" s="48">
        <f t="shared" si="692"/>
        <v>15247.234732291159</v>
      </c>
      <c r="BA954" s="25">
        <f t="shared" si="669"/>
        <v>5.6251629279635118E-4</v>
      </c>
      <c r="BC954" s="116" t="s">
        <v>1961</v>
      </c>
      <c r="BD954" s="116"/>
      <c r="BE954" s="56">
        <f t="shared" si="659"/>
        <v>0.33333333333333331</v>
      </c>
      <c r="BF954" s="48">
        <f t="shared" si="660"/>
        <v>5082.4115774303864</v>
      </c>
      <c r="BG954" s="56">
        <f t="shared" si="661"/>
        <v>0.33333333333333331</v>
      </c>
      <c r="BH954" s="48">
        <f t="shared" si="662"/>
        <v>3334.4444444444439</v>
      </c>
      <c r="BI954" s="56">
        <f t="shared" si="663"/>
        <v>0.33333333333333331</v>
      </c>
      <c r="BJ954" s="48">
        <f t="shared" si="664"/>
        <v>3334.4444444444439</v>
      </c>
      <c r="BK954" s="48">
        <f t="shared" si="693"/>
        <v>15247.234732291159</v>
      </c>
      <c r="BL954" s="51">
        <f t="shared" si="665"/>
        <v>5.625162927962446E-4</v>
      </c>
    </row>
    <row r="955" spans="2:64" x14ac:dyDescent="0.2">
      <c r="B955" s="94">
        <v>44866</v>
      </c>
      <c r="C955" s="120">
        <f t="shared" si="670"/>
        <v>256.90297910754163</v>
      </c>
      <c r="D955" s="72">
        <f t="shared" si="679"/>
        <v>1.0000000000000447E-3</v>
      </c>
      <c r="E955" s="22">
        <v>1000</v>
      </c>
      <c r="F955" s="96">
        <f t="shared" si="672"/>
        <v>256902.97910754161</v>
      </c>
      <c r="G955" s="72">
        <f t="shared" si="673"/>
        <v>0.14622490949274916</v>
      </c>
      <c r="H955" s="21">
        <v>100</v>
      </c>
      <c r="I955" s="72">
        <f t="shared" si="680"/>
        <v>0</v>
      </c>
      <c r="J955" s="22">
        <v>5000</v>
      </c>
      <c r="K955" s="96">
        <f t="shared" si="674"/>
        <v>500000</v>
      </c>
      <c r="L955" s="72">
        <f t="shared" si="675"/>
        <v>0.28459169683575031</v>
      </c>
      <c r="M955" s="21">
        <v>100</v>
      </c>
      <c r="N955" s="72">
        <f t="shared" si="681"/>
        <v>0</v>
      </c>
      <c r="O955" s="22">
        <v>10000</v>
      </c>
      <c r="P955" s="96">
        <f t="shared" si="676"/>
        <v>1000000</v>
      </c>
      <c r="Q955" s="72">
        <f t="shared" si="677"/>
        <v>0.56918339367150061</v>
      </c>
      <c r="R955" s="120">
        <f t="shared" si="678"/>
        <v>1756902.9791075415</v>
      </c>
      <c r="S955" s="99">
        <f t="shared" si="671"/>
        <v>1</v>
      </c>
      <c r="V955" s="116" t="s">
        <v>1070</v>
      </c>
      <c r="W955" s="116"/>
      <c r="X955" s="72">
        <f t="shared" si="650"/>
        <v>0.16103647210218386</v>
      </c>
      <c r="Y955" s="71">
        <f t="shared" si="651"/>
        <v>1610.4653688169026</v>
      </c>
      <c r="Z955" s="72">
        <f t="shared" si="652"/>
        <v>0.31248046997062684</v>
      </c>
      <c r="AA955" s="71">
        <f t="shared" si="653"/>
        <v>3125</v>
      </c>
      <c r="AB955" s="72">
        <f t="shared" si="654"/>
        <v>0.62496093994125368</v>
      </c>
      <c r="AC955" s="71">
        <f t="shared" si="655"/>
        <v>6250</v>
      </c>
      <c r="AD955" s="71">
        <f t="shared" si="656"/>
        <v>10985.465368816902</v>
      </c>
      <c r="AE955" s="72">
        <f t="shared" si="657"/>
        <v>1.464746476340459E-4</v>
      </c>
      <c r="AG955" s="116" t="s">
        <v>1962</v>
      </c>
      <c r="AH955" s="116"/>
      <c r="AI955" s="82">
        <f t="shared" si="682"/>
        <v>0.16103647210218386</v>
      </c>
      <c r="AJ955" s="71">
        <f t="shared" si="683"/>
        <v>1610.4653688169026</v>
      </c>
      <c r="AK955" s="117">
        <f t="shared" si="684"/>
        <v>0.31248046997062684</v>
      </c>
      <c r="AL955" s="118">
        <f t="shared" si="685"/>
        <v>3125</v>
      </c>
      <c r="AM955" s="82">
        <f t="shared" si="686"/>
        <v>0.62496093994125368</v>
      </c>
      <c r="AN955" s="71">
        <f t="shared" si="687"/>
        <v>6250</v>
      </c>
      <c r="AO955" s="71">
        <f t="shared" si="688"/>
        <v>10985.465368816902</v>
      </c>
      <c r="AP955" s="72">
        <f t="shared" si="658"/>
        <v>1.4647464763406504E-4</v>
      </c>
      <c r="AR955" s="116" t="s">
        <v>1070</v>
      </c>
      <c r="AS955" s="116"/>
      <c r="AT955" s="25">
        <f t="shared" si="666"/>
        <v>0.78186479546611498</v>
      </c>
      <c r="AU955" s="48">
        <f t="shared" si="689"/>
        <v>8589.1486336901162</v>
      </c>
      <c r="AV955" s="25">
        <f t="shared" si="667"/>
        <v>0.30343123585781434</v>
      </c>
      <c r="AW955" s="48">
        <f t="shared" si="690"/>
        <v>3333.333333333333</v>
      </c>
      <c r="AX955" s="25">
        <f t="shared" si="668"/>
        <v>0.30343123585781434</v>
      </c>
      <c r="AY955" s="48">
        <f t="shared" si="691"/>
        <v>3333.333333333333</v>
      </c>
      <c r="AZ955" s="48">
        <f t="shared" si="692"/>
        <v>15255.815300356782</v>
      </c>
      <c r="BA955" s="25">
        <f t="shared" si="669"/>
        <v>5.6276224615673016E-4</v>
      </c>
      <c r="BC955" s="116" t="s">
        <v>1962</v>
      </c>
      <c r="BD955" s="116"/>
      <c r="BE955" s="56">
        <f t="shared" si="659"/>
        <v>0.33333333333333331</v>
      </c>
      <c r="BF955" s="48">
        <f t="shared" si="660"/>
        <v>5085.2717667855941</v>
      </c>
      <c r="BG955" s="56">
        <f t="shared" si="661"/>
        <v>0.33333333333333331</v>
      </c>
      <c r="BH955" s="48">
        <f t="shared" si="662"/>
        <v>3334.4444444444439</v>
      </c>
      <c r="BI955" s="56">
        <f t="shared" si="663"/>
        <v>0.33333333333333331</v>
      </c>
      <c r="BJ955" s="48">
        <f t="shared" si="664"/>
        <v>3334.4444444444439</v>
      </c>
      <c r="BK955" s="48">
        <f t="shared" si="693"/>
        <v>15255.815300356782</v>
      </c>
      <c r="BL955" s="51">
        <f t="shared" si="665"/>
        <v>5.6276224615681159E-4</v>
      </c>
    </row>
    <row r="956" spans="2:64" x14ac:dyDescent="0.2">
      <c r="B956" s="94">
        <v>44867</v>
      </c>
      <c r="C956" s="120">
        <f t="shared" si="670"/>
        <v>257.15988208664919</v>
      </c>
      <c r="D956" s="72">
        <f t="shared" si="679"/>
        <v>1.0000000000000909E-3</v>
      </c>
      <c r="E956" s="22">
        <v>1000</v>
      </c>
      <c r="F956" s="96">
        <f t="shared" si="672"/>
        <v>257159.88208664919</v>
      </c>
      <c r="G956" s="72">
        <f t="shared" si="673"/>
        <v>0.14634973442557125</v>
      </c>
      <c r="H956" s="21">
        <v>100</v>
      </c>
      <c r="I956" s="72">
        <f t="shared" si="680"/>
        <v>0</v>
      </c>
      <c r="J956" s="22">
        <v>5000</v>
      </c>
      <c r="K956" s="96">
        <f t="shared" si="674"/>
        <v>500000</v>
      </c>
      <c r="L956" s="72">
        <f t="shared" si="675"/>
        <v>0.28455008852480962</v>
      </c>
      <c r="M956" s="21">
        <v>100</v>
      </c>
      <c r="N956" s="72">
        <f t="shared" si="681"/>
        <v>0</v>
      </c>
      <c r="O956" s="22">
        <v>10000</v>
      </c>
      <c r="P956" s="96">
        <f t="shared" si="676"/>
        <v>1000000</v>
      </c>
      <c r="Q956" s="72">
        <f t="shared" si="677"/>
        <v>0.56910017704961924</v>
      </c>
      <c r="R956" s="120">
        <f t="shared" si="678"/>
        <v>1757159.8820866491</v>
      </c>
      <c r="S956" s="99">
        <f t="shared" si="671"/>
        <v>1</v>
      </c>
      <c r="V956" s="116" t="s">
        <v>1071</v>
      </c>
      <c r="W956" s="116"/>
      <c r="X956" s="72">
        <f t="shared" si="650"/>
        <v>0.16119750857428608</v>
      </c>
      <c r="Y956" s="71">
        <f t="shared" si="651"/>
        <v>1612.0758341857197</v>
      </c>
      <c r="Z956" s="72">
        <f t="shared" si="652"/>
        <v>0.31248046997062684</v>
      </c>
      <c r="AA956" s="71">
        <f t="shared" si="653"/>
        <v>3125</v>
      </c>
      <c r="AB956" s="72">
        <f t="shared" si="654"/>
        <v>0.62496093994125368</v>
      </c>
      <c r="AC956" s="71">
        <f t="shared" si="655"/>
        <v>6250</v>
      </c>
      <c r="AD956" s="71">
        <f t="shared" si="656"/>
        <v>10987.07583418572</v>
      </c>
      <c r="AE956" s="72">
        <f t="shared" si="657"/>
        <v>1.4659964915000068E-4</v>
      </c>
      <c r="AG956" s="116" t="s">
        <v>1963</v>
      </c>
      <c r="AH956" s="116"/>
      <c r="AI956" s="82">
        <f t="shared" si="682"/>
        <v>0.16119750857428608</v>
      </c>
      <c r="AJ956" s="71">
        <f t="shared" si="683"/>
        <v>1612.0758341857197</v>
      </c>
      <c r="AK956" s="117">
        <f t="shared" si="684"/>
        <v>0.31248046997062684</v>
      </c>
      <c r="AL956" s="118">
        <f t="shared" si="685"/>
        <v>3125</v>
      </c>
      <c r="AM956" s="82">
        <f t="shared" si="686"/>
        <v>0.62496093994125368</v>
      </c>
      <c r="AN956" s="71">
        <f t="shared" si="687"/>
        <v>6250</v>
      </c>
      <c r="AO956" s="71">
        <f t="shared" si="688"/>
        <v>10987.07583418572</v>
      </c>
      <c r="AP956" s="72">
        <f t="shared" si="658"/>
        <v>1.4659964915009205E-4</v>
      </c>
      <c r="AR956" s="116" t="s">
        <v>1071</v>
      </c>
      <c r="AS956" s="116"/>
      <c r="AT956" s="25">
        <f t="shared" si="666"/>
        <v>0.7825319413535301</v>
      </c>
      <c r="AU956" s="48">
        <f t="shared" si="689"/>
        <v>8597.7377823238076</v>
      </c>
      <c r="AV956" s="25">
        <f t="shared" si="667"/>
        <v>0.30338675946532001</v>
      </c>
      <c r="AW956" s="48">
        <f t="shared" si="690"/>
        <v>3333.333333333333</v>
      </c>
      <c r="AX956" s="25">
        <f t="shared" si="668"/>
        <v>0.30338675946532001</v>
      </c>
      <c r="AY956" s="48">
        <f t="shared" si="691"/>
        <v>3333.333333333333</v>
      </c>
      <c r="AZ956" s="48">
        <f t="shared" si="692"/>
        <v>15264.404448990474</v>
      </c>
      <c r="BA956" s="25">
        <f t="shared" si="669"/>
        <v>5.6300816866146082E-4</v>
      </c>
      <c r="BC956" s="116" t="s">
        <v>1963</v>
      </c>
      <c r="BD956" s="116"/>
      <c r="BE956" s="56">
        <f t="shared" si="659"/>
        <v>0.33333333333333331</v>
      </c>
      <c r="BF956" s="48">
        <f t="shared" si="660"/>
        <v>5088.1348163301573</v>
      </c>
      <c r="BG956" s="56">
        <f t="shared" si="661"/>
        <v>0.33333333333333331</v>
      </c>
      <c r="BH956" s="48">
        <f t="shared" si="662"/>
        <v>3334.4444444444439</v>
      </c>
      <c r="BI956" s="56">
        <f t="shared" si="663"/>
        <v>0.33333333333333331</v>
      </c>
      <c r="BJ956" s="48">
        <f t="shared" si="664"/>
        <v>3334.4444444444439</v>
      </c>
      <c r="BK956" s="48">
        <f t="shared" si="693"/>
        <v>15264.404448990474</v>
      </c>
      <c r="BL956" s="51">
        <f t="shared" si="665"/>
        <v>5.6300816866139414E-4</v>
      </c>
    </row>
    <row r="957" spans="2:64" x14ac:dyDescent="0.2">
      <c r="B957" s="94">
        <v>44868</v>
      </c>
      <c r="C957" s="120">
        <f t="shared" si="670"/>
        <v>257.41704196873582</v>
      </c>
      <c r="D957" s="72">
        <f t="shared" si="679"/>
        <v>9.9999999999990851E-4</v>
      </c>
      <c r="E957" s="22">
        <v>1000</v>
      </c>
      <c r="F957" s="96">
        <f t="shared" si="672"/>
        <v>257417.04196873581</v>
      </c>
      <c r="G957" s="72">
        <f t="shared" si="673"/>
        <v>0.14647464763421544</v>
      </c>
      <c r="H957" s="21">
        <v>100</v>
      </c>
      <c r="I957" s="72">
        <f t="shared" si="680"/>
        <v>0</v>
      </c>
      <c r="J957" s="22">
        <v>5000</v>
      </c>
      <c r="K957" s="96">
        <f t="shared" si="674"/>
        <v>500000</v>
      </c>
      <c r="L957" s="72">
        <f t="shared" si="675"/>
        <v>0.28450845078859482</v>
      </c>
      <c r="M957" s="21">
        <v>100</v>
      </c>
      <c r="N957" s="72">
        <f t="shared" si="681"/>
        <v>0</v>
      </c>
      <c r="O957" s="22">
        <v>10000</v>
      </c>
      <c r="P957" s="96">
        <f t="shared" si="676"/>
        <v>1000000</v>
      </c>
      <c r="Q957" s="72">
        <f t="shared" si="677"/>
        <v>0.56901690157718965</v>
      </c>
      <c r="R957" s="120">
        <f t="shared" si="678"/>
        <v>1757417.0419687359</v>
      </c>
      <c r="S957" s="99">
        <f t="shared" si="671"/>
        <v>0.99999999999999989</v>
      </c>
      <c r="V957" s="116" t="s">
        <v>1072</v>
      </c>
      <c r="W957" s="116"/>
      <c r="X957" s="72">
        <f t="shared" si="650"/>
        <v>0.16135870608286035</v>
      </c>
      <c r="Y957" s="71">
        <f t="shared" si="651"/>
        <v>1613.6879100199053</v>
      </c>
      <c r="Z957" s="72">
        <f t="shared" si="652"/>
        <v>0.31248046997062684</v>
      </c>
      <c r="AA957" s="71">
        <f t="shared" si="653"/>
        <v>3125</v>
      </c>
      <c r="AB957" s="72">
        <f t="shared" si="654"/>
        <v>0.62496093994125368</v>
      </c>
      <c r="AC957" s="71">
        <f t="shared" si="655"/>
        <v>6250</v>
      </c>
      <c r="AD957" s="71">
        <f t="shared" si="656"/>
        <v>10988.687910019906</v>
      </c>
      <c r="AE957" s="72">
        <f t="shared" si="657"/>
        <v>1.4672473900379621E-4</v>
      </c>
      <c r="AG957" s="116" t="s">
        <v>1964</v>
      </c>
      <c r="AH957" s="116"/>
      <c r="AI957" s="82">
        <f t="shared" si="682"/>
        <v>0.16135870608286035</v>
      </c>
      <c r="AJ957" s="71">
        <f t="shared" si="683"/>
        <v>1613.6879100199053</v>
      </c>
      <c r="AK957" s="117">
        <f t="shared" si="684"/>
        <v>0.31248046997062684</v>
      </c>
      <c r="AL957" s="118">
        <f t="shared" si="685"/>
        <v>3125</v>
      </c>
      <c r="AM957" s="82">
        <f t="shared" si="686"/>
        <v>0.62496093994125368</v>
      </c>
      <c r="AN957" s="71">
        <f t="shared" si="687"/>
        <v>6250</v>
      </c>
      <c r="AO957" s="71">
        <f t="shared" si="688"/>
        <v>10988.687910019906</v>
      </c>
      <c r="AP957" s="72">
        <f t="shared" si="658"/>
        <v>1.4672473900390059E-4</v>
      </c>
      <c r="AR957" s="116" t="s">
        <v>1072</v>
      </c>
      <c r="AS957" s="116"/>
      <c r="AT957" s="25">
        <f t="shared" si="666"/>
        <v>0.78319955854406831</v>
      </c>
      <c r="AU957" s="48">
        <f t="shared" si="689"/>
        <v>8606.3355201061313</v>
      </c>
      <c r="AV957" s="25">
        <f t="shared" si="667"/>
        <v>0.30334225165261741</v>
      </c>
      <c r="AW957" s="48">
        <f t="shared" si="690"/>
        <v>3333.333333333333</v>
      </c>
      <c r="AX957" s="25">
        <f t="shared" si="668"/>
        <v>0.30334225165261741</v>
      </c>
      <c r="AY957" s="48">
        <f t="shared" si="691"/>
        <v>3333.333333333333</v>
      </c>
      <c r="AZ957" s="48">
        <f t="shared" si="692"/>
        <v>15273.002186772796</v>
      </c>
      <c r="BA957" s="25">
        <f t="shared" si="669"/>
        <v>5.6325406019299676E-4</v>
      </c>
      <c r="BC957" s="116" t="s">
        <v>1964</v>
      </c>
      <c r="BD957" s="116"/>
      <c r="BE957" s="56">
        <f t="shared" si="659"/>
        <v>0.33333333333333331</v>
      </c>
      <c r="BF957" s="48">
        <f t="shared" si="660"/>
        <v>5091.0007289242649</v>
      </c>
      <c r="BG957" s="56">
        <f t="shared" si="661"/>
        <v>0.33333333333333331</v>
      </c>
      <c r="BH957" s="48">
        <f t="shared" si="662"/>
        <v>3334.4444444444439</v>
      </c>
      <c r="BI957" s="56">
        <f t="shared" si="663"/>
        <v>0.33333333333333331</v>
      </c>
      <c r="BJ957" s="48">
        <f t="shared" si="664"/>
        <v>3334.4444444444439</v>
      </c>
      <c r="BK957" s="48">
        <f t="shared" si="693"/>
        <v>15273.002186772796</v>
      </c>
      <c r="BL957" s="51">
        <f t="shared" si="665"/>
        <v>5.6325406019297475E-4</v>
      </c>
    </row>
    <row r="958" spans="2:64" x14ac:dyDescent="0.2">
      <c r="B958" s="94">
        <v>44869</v>
      </c>
      <c r="C958" s="120">
        <f t="shared" si="670"/>
        <v>257.67445901070454</v>
      </c>
      <c r="D958" s="72">
        <f t="shared" si="679"/>
        <v>9.9999999999994646E-4</v>
      </c>
      <c r="E958" s="22">
        <v>1000</v>
      </c>
      <c r="F958" s="96">
        <f t="shared" si="672"/>
        <v>257674.45901070454</v>
      </c>
      <c r="G958" s="72">
        <f t="shared" si="673"/>
        <v>0.14659964914989715</v>
      </c>
      <c r="H958" s="21">
        <v>100</v>
      </c>
      <c r="I958" s="72">
        <f t="shared" si="680"/>
        <v>0</v>
      </c>
      <c r="J958" s="22">
        <v>5000</v>
      </c>
      <c r="K958" s="96">
        <f t="shared" si="674"/>
        <v>500000</v>
      </c>
      <c r="L958" s="72">
        <f t="shared" si="675"/>
        <v>0.28446678361670097</v>
      </c>
      <c r="M958" s="21">
        <v>100</v>
      </c>
      <c r="N958" s="72">
        <f t="shared" si="681"/>
        <v>0</v>
      </c>
      <c r="O958" s="22">
        <v>10000</v>
      </c>
      <c r="P958" s="96">
        <f t="shared" si="676"/>
        <v>1000000</v>
      </c>
      <c r="Q958" s="72">
        <f t="shared" si="677"/>
        <v>0.56893356723340194</v>
      </c>
      <c r="R958" s="120">
        <f t="shared" si="678"/>
        <v>1757674.4590107044</v>
      </c>
      <c r="S958" s="99">
        <f t="shared" si="671"/>
        <v>1</v>
      </c>
      <c r="V958" s="116" t="s">
        <v>1073</v>
      </c>
      <c r="W958" s="116"/>
      <c r="X958" s="72">
        <f t="shared" si="650"/>
        <v>0.16152006478894321</v>
      </c>
      <c r="Y958" s="71">
        <f t="shared" si="651"/>
        <v>1615.301597929925</v>
      </c>
      <c r="Z958" s="72">
        <f t="shared" si="652"/>
        <v>0.31248046997062684</v>
      </c>
      <c r="AA958" s="71">
        <f t="shared" si="653"/>
        <v>3125</v>
      </c>
      <c r="AB958" s="72">
        <f t="shared" si="654"/>
        <v>0.62496093994125368</v>
      </c>
      <c r="AC958" s="71">
        <f t="shared" si="655"/>
        <v>6250</v>
      </c>
      <c r="AD958" s="71">
        <f t="shared" si="656"/>
        <v>10990.301597929925</v>
      </c>
      <c r="AE958" s="72">
        <f t="shared" si="657"/>
        <v>1.4684991722697713E-4</v>
      </c>
      <c r="AG958" s="116" t="s">
        <v>1965</v>
      </c>
      <c r="AH958" s="116"/>
      <c r="AI958" s="82">
        <f t="shared" si="682"/>
        <v>0.16152006478894321</v>
      </c>
      <c r="AJ958" s="71">
        <f t="shared" si="683"/>
        <v>1615.301597929925</v>
      </c>
      <c r="AK958" s="117">
        <f t="shared" si="684"/>
        <v>0.31248046997062684</v>
      </c>
      <c r="AL958" s="118">
        <f t="shared" si="685"/>
        <v>3125</v>
      </c>
      <c r="AM958" s="82">
        <f t="shared" si="686"/>
        <v>0.62496093994125368</v>
      </c>
      <c r="AN958" s="71">
        <f t="shared" si="687"/>
        <v>6250</v>
      </c>
      <c r="AO958" s="71">
        <f t="shared" si="688"/>
        <v>10990.301597929925</v>
      </c>
      <c r="AP958" s="72">
        <f t="shared" si="658"/>
        <v>1.4684991722702101E-4</v>
      </c>
      <c r="AR958" s="116" t="s">
        <v>1073</v>
      </c>
      <c r="AS958" s="116"/>
      <c r="AT958" s="25">
        <f t="shared" si="666"/>
        <v>0.78386764720350366</v>
      </c>
      <c r="AU958" s="48">
        <f t="shared" si="689"/>
        <v>8614.9418556262372</v>
      </c>
      <c r="AV958" s="25">
        <f t="shared" si="667"/>
        <v>0.30329771240865511</v>
      </c>
      <c r="AW958" s="48">
        <f t="shared" si="690"/>
        <v>3333.333333333333</v>
      </c>
      <c r="AX958" s="25">
        <f t="shared" si="668"/>
        <v>0.30329771240865511</v>
      </c>
      <c r="AY958" s="48">
        <f t="shared" si="691"/>
        <v>3333.333333333333</v>
      </c>
      <c r="AZ958" s="48">
        <f t="shared" si="692"/>
        <v>15281.608522292903</v>
      </c>
      <c r="BA958" s="25">
        <f t="shared" si="669"/>
        <v>5.6349992063519814E-4</v>
      </c>
      <c r="BC958" s="116" t="s">
        <v>1965</v>
      </c>
      <c r="BD958" s="116"/>
      <c r="BE958" s="56">
        <f t="shared" si="659"/>
        <v>0.33333333333333331</v>
      </c>
      <c r="BF958" s="48">
        <f t="shared" si="660"/>
        <v>5093.8695074309671</v>
      </c>
      <c r="BG958" s="56">
        <f t="shared" si="661"/>
        <v>0.33333333333333331</v>
      </c>
      <c r="BH958" s="48">
        <f t="shared" si="662"/>
        <v>3334.4444444444439</v>
      </c>
      <c r="BI958" s="56">
        <f t="shared" si="663"/>
        <v>0.33333333333333331</v>
      </c>
      <c r="BJ958" s="48">
        <f t="shared" si="664"/>
        <v>3334.4444444444439</v>
      </c>
      <c r="BK958" s="48">
        <f t="shared" si="693"/>
        <v>15281.608522292903</v>
      </c>
      <c r="BL958" s="51">
        <f t="shared" si="665"/>
        <v>5.6349992063520205E-4</v>
      </c>
    </row>
    <row r="959" spans="2:64" x14ac:dyDescent="0.2">
      <c r="B959" s="94">
        <v>44870</v>
      </c>
      <c r="C959" s="120">
        <f t="shared" si="670"/>
        <v>257.93213346971527</v>
      </c>
      <c r="D959" s="72">
        <f t="shared" si="679"/>
        <v>1.0000000000000974E-3</v>
      </c>
      <c r="E959" s="22">
        <v>1000</v>
      </c>
      <c r="F959" s="96">
        <f t="shared" si="672"/>
        <v>257932.13346971528</v>
      </c>
      <c r="G959" s="72">
        <f t="shared" si="673"/>
        <v>0.14672473900378749</v>
      </c>
      <c r="H959" s="21">
        <v>100</v>
      </c>
      <c r="I959" s="72">
        <f t="shared" si="680"/>
        <v>0</v>
      </c>
      <c r="J959" s="22">
        <v>5000</v>
      </c>
      <c r="K959" s="96">
        <f t="shared" si="674"/>
        <v>500000</v>
      </c>
      <c r="L959" s="72">
        <f t="shared" si="675"/>
        <v>0.28442508699873753</v>
      </c>
      <c r="M959" s="21">
        <v>100</v>
      </c>
      <c r="N959" s="72">
        <f t="shared" si="681"/>
        <v>0</v>
      </c>
      <c r="O959" s="22">
        <v>10000</v>
      </c>
      <c r="P959" s="96">
        <f t="shared" si="676"/>
        <v>1000000</v>
      </c>
      <c r="Q959" s="72">
        <f t="shared" si="677"/>
        <v>0.56885017399747506</v>
      </c>
      <c r="R959" s="120">
        <f t="shared" si="678"/>
        <v>1757932.1334697152</v>
      </c>
      <c r="S959" s="99">
        <f t="shared" si="671"/>
        <v>1</v>
      </c>
      <c r="V959" s="116" t="s">
        <v>1074</v>
      </c>
      <c r="W959" s="116"/>
      <c r="X959" s="72">
        <f t="shared" si="650"/>
        <v>0.16168158485373213</v>
      </c>
      <c r="Y959" s="71">
        <f t="shared" si="651"/>
        <v>1616.9168995278549</v>
      </c>
      <c r="Z959" s="72">
        <f t="shared" si="652"/>
        <v>0.31248046997062684</v>
      </c>
      <c r="AA959" s="71">
        <f t="shared" si="653"/>
        <v>3125</v>
      </c>
      <c r="AB959" s="72">
        <f t="shared" si="654"/>
        <v>0.62496093994125368</v>
      </c>
      <c r="AC959" s="71">
        <f t="shared" si="655"/>
        <v>6250</v>
      </c>
      <c r="AD959" s="71">
        <f t="shared" si="656"/>
        <v>10991.916899527856</v>
      </c>
      <c r="AE959" s="72">
        <f t="shared" si="657"/>
        <v>1.4697518385073144E-4</v>
      </c>
      <c r="AG959" s="116" t="s">
        <v>1966</v>
      </c>
      <c r="AH959" s="116"/>
      <c r="AI959" s="82">
        <f t="shared" si="682"/>
        <v>0.16168158485373213</v>
      </c>
      <c r="AJ959" s="71">
        <f t="shared" si="683"/>
        <v>1616.9168995278549</v>
      </c>
      <c r="AK959" s="117">
        <f t="shared" si="684"/>
        <v>0.31248046997062684</v>
      </c>
      <c r="AL959" s="118">
        <f t="shared" si="685"/>
        <v>3125</v>
      </c>
      <c r="AM959" s="82">
        <f t="shared" si="686"/>
        <v>0.62496093994125368</v>
      </c>
      <c r="AN959" s="71">
        <f t="shared" si="687"/>
        <v>6250</v>
      </c>
      <c r="AO959" s="71">
        <f t="shared" si="688"/>
        <v>10991.916899527856</v>
      </c>
      <c r="AP959" s="72">
        <f t="shared" si="658"/>
        <v>1.4697518385076158E-4</v>
      </c>
      <c r="AR959" s="116" t="s">
        <v>1074</v>
      </c>
      <c r="AS959" s="116"/>
      <c r="AT959" s="25">
        <f t="shared" si="666"/>
        <v>0.78453620749737263</v>
      </c>
      <c r="AU959" s="48">
        <f t="shared" si="689"/>
        <v>8623.5567974818623</v>
      </c>
      <c r="AV959" s="25">
        <f t="shared" si="667"/>
        <v>0.30325314172239715</v>
      </c>
      <c r="AW959" s="48">
        <f t="shared" si="690"/>
        <v>3333.333333333333</v>
      </c>
      <c r="AX959" s="25">
        <f t="shared" si="668"/>
        <v>0.30325314172239715</v>
      </c>
      <c r="AY959" s="48">
        <f t="shared" si="691"/>
        <v>3333.333333333333</v>
      </c>
      <c r="AZ959" s="48">
        <f t="shared" si="692"/>
        <v>15290.223464148527</v>
      </c>
      <c r="BA959" s="25">
        <f t="shared" si="669"/>
        <v>5.6374574987023117E-4</v>
      </c>
      <c r="BC959" s="116" t="s">
        <v>1966</v>
      </c>
      <c r="BD959" s="116"/>
      <c r="BE959" s="56">
        <f t="shared" si="659"/>
        <v>0.33333333333333331</v>
      </c>
      <c r="BF959" s="48">
        <f t="shared" si="660"/>
        <v>5096.7411547161755</v>
      </c>
      <c r="BG959" s="56">
        <f t="shared" si="661"/>
        <v>0.33333333333333331</v>
      </c>
      <c r="BH959" s="48">
        <f t="shared" si="662"/>
        <v>3334.4444444444439</v>
      </c>
      <c r="BI959" s="56">
        <f t="shared" si="663"/>
        <v>0.33333333333333331</v>
      </c>
      <c r="BJ959" s="48">
        <f t="shared" si="664"/>
        <v>3334.4444444444439</v>
      </c>
      <c r="BK959" s="48">
        <f t="shared" si="693"/>
        <v>15290.223464148527</v>
      </c>
      <c r="BL959" s="51">
        <f t="shared" si="665"/>
        <v>5.6374574987017034E-4</v>
      </c>
    </row>
    <row r="960" spans="2:64" x14ac:dyDescent="0.2">
      <c r="B960" s="94">
        <v>44871</v>
      </c>
      <c r="C960" s="120">
        <f t="shared" si="670"/>
        <v>258.19006560318496</v>
      </c>
      <c r="D960" s="72">
        <f t="shared" si="679"/>
        <v>9.9999999999991849E-4</v>
      </c>
      <c r="E960" s="22">
        <v>1000</v>
      </c>
      <c r="F960" s="96">
        <f t="shared" si="672"/>
        <v>258190.06560318495</v>
      </c>
      <c r="G960" s="72">
        <f t="shared" si="673"/>
        <v>0.14684991722701338</v>
      </c>
      <c r="H960" s="21">
        <v>100</v>
      </c>
      <c r="I960" s="72">
        <f t="shared" si="680"/>
        <v>0</v>
      </c>
      <c r="J960" s="22">
        <v>5000</v>
      </c>
      <c r="K960" s="96">
        <f t="shared" si="674"/>
        <v>500000</v>
      </c>
      <c r="L960" s="72">
        <f t="shared" si="675"/>
        <v>0.28438336092432887</v>
      </c>
      <c r="M960" s="21">
        <v>100</v>
      </c>
      <c r="N960" s="72">
        <f t="shared" si="681"/>
        <v>0</v>
      </c>
      <c r="O960" s="22">
        <v>10000</v>
      </c>
      <c r="P960" s="96">
        <f t="shared" si="676"/>
        <v>1000000</v>
      </c>
      <c r="Q960" s="72">
        <f t="shared" si="677"/>
        <v>0.56876672184865773</v>
      </c>
      <c r="R960" s="120">
        <f t="shared" si="678"/>
        <v>1758190.065603185</v>
      </c>
      <c r="S960" s="99">
        <f t="shared" si="671"/>
        <v>1</v>
      </c>
      <c r="V960" s="116" t="s">
        <v>1075</v>
      </c>
      <c r="W960" s="116"/>
      <c r="X960" s="72">
        <f t="shared" si="650"/>
        <v>0.16184326643858588</v>
      </c>
      <c r="Y960" s="71">
        <f t="shared" si="651"/>
        <v>1618.5338164273828</v>
      </c>
      <c r="Z960" s="72">
        <f t="shared" si="652"/>
        <v>0.31248046997062684</v>
      </c>
      <c r="AA960" s="71">
        <f t="shared" si="653"/>
        <v>3125</v>
      </c>
      <c r="AB960" s="72">
        <f t="shared" si="654"/>
        <v>0.62496093994125368</v>
      </c>
      <c r="AC960" s="71">
        <f t="shared" si="655"/>
        <v>6250</v>
      </c>
      <c r="AD960" s="71">
        <f t="shared" si="656"/>
        <v>10993.533816427382</v>
      </c>
      <c r="AE960" s="72">
        <f t="shared" si="657"/>
        <v>1.4710053890555974E-4</v>
      </c>
      <c r="AG960" s="116" t="s">
        <v>1967</v>
      </c>
      <c r="AH960" s="116"/>
      <c r="AI960" s="82">
        <f t="shared" si="682"/>
        <v>0.16184326643858588</v>
      </c>
      <c r="AJ960" s="71">
        <f t="shared" si="683"/>
        <v>1618.5338164273828</v>
      </c>
      <c r="AK960" s="117">
        <f t="shared" si="684"/>
        <v>0.31248046997062684</v>
      </c>
      <c r="AL960" s="118">
        <f t="shared" si="685"/>
        <v>3125</v>
      </c>
      <c r="AM960" s="82">
        <f t="shared" si="686"/>
        <v>0.62496093994125368</v>
      </c>
      <c r="AN960" s="71">
        <f t="shared" si="687"/>
        <v>6250</v>
      </c>
      <c r="AO960" s="71">
        <f t="shared" si="688"/>
        <v>10993.533816427382</v>
      </c>
      <c r="AP960" s="72">
        <f t="shared" si="658"/>
        <v>1.4710053890554242E-4</v>
      </c>
      <c r="AR960" s="116" t="s">
        <v>1075</v>
      </c>
      <c r="AS960" s="116"/>
      <c r="AT960" s="25">
        <f t="shared" si="666"/>
        <v>0.78520523959097477</v>
      </c>
      <c r="AU960" s="48">
        <f t="shared" si="689"/>
        <v>8632.1803542793459</v>
      </c>
      <c r="AV960" s="25">
        <f t="shared" si="667"/>
        <v>0.30320853958282373</v>
      </c>
      <c r="AW960" s="48">
        <f t="shared" si="690"/>
        <v>3333.333333333333</v>
      </c>
      <c r="AX960" s="25">
        <f t="shared" si="668"/>
        <v>0.30320853958282373</v>
      </c>
      <c r="AY960" s="48">
        <f t="shared" si="691"/>
        <v>3333.333333333333</v>
      </c>
      <c r="AZ960" s="48">
        <f t="shared" si="692"/>
        <v>15298.84702094601</v>
      </c>
      <c r="BA960" s="25">
        <f t="shared" si="669"/>
        <v>5.6399154778238154E-4</v>
      </c>
      <c r="BC960" s="116" t="s">
        <v>1967</v>
      </c>
      <c r="BD960" s="116"/>
      <c r="BE960" s="56">
        <f t="shared" si="659"/>
        <v>0.33333333333333331</v>
      </c>
      <c r="BF960" s="48">
        <f t="shared" si="660"/>
        <v>5099.6156736486701</v>
      </c>
      <c r="BG960" s="56">
        <f t="shared" si="661"/>
        <v>0.33333333333333331</v>
      </c>
      <c r="BH960" s="48">
        <f t="shared" si="662"/>
        <v>3334.4444444444439</v>
      </c>
      <c r="BI960" s="56">
        <f t="shared" si="663"/>
        <v>0.33333333333333331</v>
      </c>
      <c r="BJ960" s="48">
        <f t="shared" si="664"/>
        <v>3334.4444444444439</v>
      </c>
      <c r="BK960" s="48">
        <f t="shared" si="693"/>
        <v>15298.84702094601</v>
      </c>
      <c r="BL960" s="51">
        <f t="shared" si="665"/>
        <v>5.6399154778241645E-4</v>
      </c>
    </row>
    <row r="961" spans="2:64" x14ac:dyDescent="0.2">
      <c r="B961" s="94">
        <v>44872</v>
      </c>
      <c r="C961" s="120">
        <f t="shared" si="670"/>
        <v>258.44825566878814</v>
      </c>
      <c r="D961" s="72">
        <f t="shared" si="679"/>
        <v>9.9999999999995557E-4</v>
      </c>
      <c r="E961" s="22">
        <v>1000</v>
      </c>
      <c r="F961" s="96">
        <f t="shared" si="672"/>
        <v>258448.25566878813</v>
      </c>
      <c r="G961" s="72">
        <f t="shared" si="673"/>
        <v>0.1469751838506575</v>
      </c>
      <c r="H961" s="21">
        <v>100</v>
      </c>
      <c r="I961" s="72">
        <f t="shared" si="680"/>
        <v>0</v>
      </c>
      <c r="J961" s="22">
        <v>5000</v>
      </c>
      <c r="K961" s="96">
        <f t="shared" si="674"/>
        <v>500000</v>
      </c>
      <c r="L961" s="72">
        <f t="shared" si="675"/>
        <v>0.28434160538311415</v>
      </c>
      <c r="M961" s="21">
        <v>100</v>
      </c>
      <c r="N961" s="72">
        <f t="shared" si="681"/>
        <v>0</v>
      </c>
      <c r="O961" s="22">
        <v>10000</v>
      </c>
      <c r="P961" s="96">
        <f t="shared" si="676"/>
        <v>1000000</v>
      </c>
      <c r="Q961" s="72">
        <f t="shared" si="677"/>
        <v>0.5686832107662283</v>
      </c>
      <c r="R961" s="120">
        <f t="shared" si="678"/>
        <v>1758448.2556687882</v>
      </c>
      <c r="S961" s="99">
        <f t="shared" si="671"/>
        <v>1</v>
      </c>
      <c r="V961" s="116" t="s">
        <v>1076</v>
      </c>
      <c r="W961" s="116"/>
      <c r="X961" s="72">
        <f t="shared" si="650"/>
        <v>0.16200510970502444</v>
      </c>
      <c r="Y961" s="71">
        <f t="shared" si="651"/>
        <v>1620.1523502438101</v>
      </c>
      <c r="Z961" s="72">
        <f t="shared" si="652"/>
        <v>0.31248046997062684</v>
      </c>
      <c r="AA961" s="71">
        <f t="shared" si="653"/>
        <v>3125</v>
      </c>
      <c r="AB961" s="72">
        <f t="shared" si="654"/>
        <v>0.62496093994125368</v>
      </c>
      <c r="AC961" s="71">
        <f t="shared" si="655"/>
        <v>6250</v>
      </c>
      <c r="AD961" s="71">
        <f t="shared" si="656"/>
        <v>10995.15235024381</v>
      </c>
      <c r="AE961" s="72">
        <f t="shared" si="657"/>
        <v>1.4722598242342632E-4</v>
      </c>
      <c r="AG961" s="116" t="s">
        <v>1968</v>
      </c>
      <c r="AH961" s="116"/>
      <c r="AI961" s="82">
        <f t="shared" si="682"/>
        <v>0.16200510970502444</v>
      </c>
      <c r="AJ961" s="71">
        <f t="shared" si="683"/>
        <v>1620.1523502438101</v>
      </c>
      <c r="AK961" s="117">
        <f t="shared" si="684"/>
        <v>0.31248046997062684</v>
      </c>
      <c r="AL961" s="118">
        <f t="shared" si="685"/>
        <v>3125</v>
      </c>
      <c r="AM961" s="82">
        <f t="shared" si="686"/>
        <v>0.62496093994125368</v>
      </c>
      <c r="AN961" s="71">
        <f t="shared" si="687"/>
        <v>6250</v>
      </c>
      <c r="AO961" s="71">
        <f t="shared" si="688"/>
        <v>10995.15235024381</v>
      </c>
      <c r="AP961" s="72">
        <f t="shared" si="658"/>
        <v>1.4722598242333795E-4</v>
      </c>
      <c r="AR961" s="116" t="s">
        <v>1076</v>
      </c>
      <c r="AS961" s="116"/>
      <c r="AT961" s="25">
        <f t="shared" si="666"/>
        <v>0.78587474364937016</v>
      </c>
      <c r="AU961" s="48">
        <f t="shared" si="689"/>
        <v>8640.8125346336237</v>
      </c>
      <c r="AV961" s="25">
        <f t="shared" si="667"/>
        <v>0.30316390597893067</v>
      </c>
      <c r="AW961" s="48">
        <f t="shared" si="690"/>
        <v>3333.333333333333</v>
      </c>
      <c r="AX961" s="25">
        <f t="shared" si="668"/>
        <v>0.30316390597893067</v>
      </c>
      <c r="AY961" s="48">
        <f t="shared" si="691"/>
        <v>3333.333333333333</v>
      </c>
      <c r="AZ961" s="48">
        <f t="shared" si="692"/>
        <v>15307.479201300288</v>
      </c>
      <c r="BA961" s="25">
        <f t="shared" si="669"/>
        <v>5.6423731425376612E-4</v>
      </c>
      <c r="BC961" s="116" t="s">
        <v>1968</v>
      </c>
      <c r="BD961" s="116"/>
      <c r="BE961" s="56">
        <f t="shared" si="659"/>
        <v>0.33333333333333331</v>
      </c>
      <c r="BF961" s="48">
        <f t="shared" si="660"/>
        <v>5102.4930671000957</v>
      </c>
      <c r="BG961" s="56">
        <f t="shared" si="661"/>
        <v>0.33333333333333331</v>
      </c>
      <c r="BH961" s="48">
        <f t="shared" si="662"/>
        <v>3334.4444444444439</v>
      </c>
      <c r="BI961" s="56">
        <f t="shared" si="663"/>
        <v>0.33333333333333331</v>
      </c>
      <c r="BJ961" s="48">
        <f t="shared" si="664"/>
        <v>3334.4444444444439</v>
      </c>
      <c r="BK961" s="48">
        <f t="shared" si="693"/>
        <v>15307.479201300288</v>
      </c>
      <c r="BL961" s="51">
        <f t="shared" si="665"/>
        <v>5.6423731425381263E-4</v>
      </c>
    </row>
    <row r="962" spans="2:64" x14ac:dyDescent="0.2">
      <c r="B962" s="94">
        <v>44873</v>
      </c>
      <c r="C962" s="120">
        <f t="shared" si="670"/>
        <v>258.70670392445692</v>
      </c>
      <c r="D962" s="72">
        <f t="shared" si="679"/>
        <v>9.9999999999997508E-4</v>
      </c>
      <c r="E962" s="22">
        <v>1000</v>
      </c>
      <c r="F962" s="96">
        <f t="shared" si="672"/>
        <v>258706.70392445693</v>
      </c>
      <c r="G962" s="72">
        <f t="shared" si="673"/>
        <v>0.14710053890575794</v>
      </c>
      <c r="H962" s="21">
        <v>100</v>
      </c>
      <c r="I962" s="72">
        <f t="shared" si="680"/>
        <v>0</v>
      </c>
      <c r="J962" s="22">
        <v>5000</v>
      </c>
      <c r="K962" s="96">
        <f t="shared" si="674"/>
        <v>500000</v>
      </c>
      <c r="L962" s="72">
        <f t="shared" si="675"/>
        <v>0.28429982036474732</v>
      </c>
      <c r="M962" s="21">
        <v>100</v>
      </c>
      <c r="N962" s="72">
        <f t="shared" si="681"/>
        <v>0</v>
      </c>
      <c r="O962" s="22">
        <v>10000</v>
      </c>
      <c r="P962" s="96">
        <f t="shared" si="676"/>
        <v>1000000</v>
      </c>
      <c r="Q962" s="72">
        <f t="shared" si="677"/>
        <v>0.56859964072949465</v>
      </c>
      <c r="R962" s="120">
        <f t="shared" si="678"/>
        <v>1758706.7039244571</v>
      </c>
      <c r="S962" s="99">
        <f t="shared" si="671"/>
        <v>0.99999999999999989</v>
      </c>
      <c r="V962" s="116" t="s">
        <v>1077</v>
      </c>
      <c r="W962" s="116"/>
      <c r="X962" s="72">
        <f t="shared" si="650"/>
        <v>0.16216711481472951</v>
      </c>
      <c r="Y962" s="71">
        <f t="shared" si="651"/>
        <v>1621.7725025940542</v>
      </c>
      <c r="Z962" s="72">
        <f t="shared" si="652"/>
        <v>0.31248046997062684</v>
      </c>
      <c r="AA962" s="71">
        <f t="shared" si="653"/>
        <v>3125</v>
      </c>
      <c r="AB962" s="72">
        <f t="shared" si="654"/>
        <v>0.62496093994125368</v>
      </c>
      <c r="AC962" s="71">
        <f t="shared" si="655"/>
        <v>6250</v>
      </c>
      <c r="AD962" s="71">
        <f t="shared" si="656"/>
        <v>10996.772502594054</v>
      </c>
      <c r="AE962" s="72">
        <f t="shared" si="657"/>
        <v>1.4735151443428358E-4</v>
      </c>
      <c r="AG962" s="116" t="s">
        <v>1969</v>
      </c>
      <c r="AH962" s="116"/>
      <c r="AI962" s="82">
        <f t="shared" si="682"/>
        <v>0.16216711481472951</v>
      </c>
      <c r="AJ962" s="71">
        <f t="shared" si="683"/>
        <v>1621.7725025940542</v>
      </c>
      <c r="AK962" s="117">
        <f t="shared" si="684"/>
        <v>0.31248046997062684</v>
      </c>
      <c r="AL962" s="118">
        <f t="shared" si="685"/>
        <v>3125</v>
      </c>
      <c r="AM962" s="82">
        <f t="shared" si="686"/>
        <v>0.62496093994125368</v>
      </c>
      <c r="AN962" s="71">
        <f t="shared" si="687"/>
        <v>6250</v>
      </c>
      <c r="AO962" s="71">
        <f t="shared" si="688"/>
        <v>10996.772502594054</v>
      </c>
      <c r="AP962" s="72">
        <f t="shared" si="658"/>
        <v>1.4735151443434624E-4</v>
      </c>
      <c r="AR962" s="116" t="s">
        <v>1077</v>
      </c>
      <c r="AS962" s="116"/>
      <c r="AT962" s="25">
        <f t="shared" si="666"/>
        <v>0.78654471983738128</v>
      </c>
      <c r="AU962" s="48">
        <f t="shared" si="689"/>
        <v>8649.4533471682589</v>
      </c>
      <c r="AV962" s="25">
        <f t="shared" si="667"/>
        <v>0.30311924089972991</v>
      </c>
      <c r="AW962" s="48">
        <f t="shared" si="690"/>
        <v>3333.333333333333</v>
      </c>
      <c r="AX962" s="25">
        <f t="shared" si="668"/>
        <v>0.30311924089972991</v>
      </c>
      <c r="AY962" s="48">
        <f t="shared" si="691"/>
        <v>3333.333333333333</v>
      </c>
      <c r="AZ962" s="48">
        <f t="shared" si="692"/>
        <v>15316.120013834923</v>
      </c>
      <c r="BA962" s="25">
        <f t="shared" si="669"/>
        <v>5.6448304916861803E-4</v>
      </c>
      <c r="BC962" s="116" t="s">
        <v>1969</v>
      </c>
      <c r="BD962" s="116"/>
      <c r="BE962" s="56">
        <f t="shared" si="659"/>
        <v>0.33333333333333331</v>
      </c>
      <c r="BF962" s="48">
        <f t="shared" si="660"/>
        <v>5105.3733379449741</v>
      </c>
      <c r="BG962" s="56">
        <f t="shared" si="661"/>
        <v>0.33333333333333331</v>
      </c>
      <c r="BH962" s="48">
        <f t="shared" si="662"/>
        <v>3334.4444444444439</v>
      </c>
      <c r="BI962" s="56">
        <f t="shared" si="663"/>
        <v>0.33333333333333331</v>
      </c>
      <c r="BJ962" s="48">
        <f t="shared" si="664"/>
        <v>3334.4444444444439</v>
      </c>
      <c r="BK962" s="48">
        <f t="shared" si="693"/>
        <v>15316.120013834923</v>
      </c>
      <c r="BL962" s="51">
        <f t="shared" si="665"/>
        <v>5.6448304916867365E-4</v>
      </c>
    </row>
    <row r="963" spans="2:64" x14ac:dyDescent="0.2">
      <c r="B963" s="94">
        <v>44874</v>
      </c>
      <c r="C963" s="120">
        <f t="shared" si="670"/>
        <v>258.96541062838139</v>
      </c>
      <c r="D963" s="72">
        <f t="shared" si="679"/>
        <v>1.0000000000000675E-3</v>
      </c>
      <c r="E963" s="22">
        <v>1000</v>
      </c>
      <c r="F963" s="96">
        <f t="shared" si="672"/>
        <v>258965.41062838139</v>
      </c>
      <c r="G963" s="72">
        <f t="shared" si="673"/>
        <v>0.14722598242330831</v>
      </c>
      <c r="H963" s="21">
        <v>100</v>
      </c>
      <c r="I963" s="72">
        <f t="shared" si="680"/>
        <v>0</v>
      </c>
      <c r="J963" s="22">
        <v>5000</v>
      </c>
      <c r="K963" s="96">
        <f t="shared" si="674"/>
        <v>500000</v>
      </c>
      <c r="L963" s="72">
        <f t="shared" si="675"/>
        <v>0.28425800585889721</v>
      </c>
      <c r="M963" s="21">
        <v>100</v>
      </c>
      <c r="N963" s="72">
        <f t="shared" si="681"/>
        <v>0</v>
      </c>
      <c r="O963" s="22">
        <v>10000</v>
      </c>
      <c r="P963" s="96">
        <f t="shared" si="676"/>
        <v>1000000</v>
      </c>
      <c r="Q963" s="72">
        <f t="shared" si="677"/>
        <v>0.56851601171779442</v>
      </c>
      <c r="R963" s="120">
        <f t="shared" si="678"/>
        <v>1758965.4106283814</v>
      </c>
      <c r="S963" s="99">
        <f t="shared" si="671"/>
        <v>1</v>
      </c>
      <c r="V963" s="116" t="s">
        <v>1078</v>
      </c>
      <c r="W963" s="116"/>
      <c r="X963" s="72">
        <f t="shared" si="650"/>
        <v>0.16232928192954421</v>
      </c>
      <c r="Y963" s="71">
        <f t="shared" si="651"/>
        <v>1623.394275096648</v>
      </c>
      <c r="Z963" s="72">
        <f t="shared" si="652"/>
        <v>0.31248046997062684</v>
      </c>
      <c r="AA963" s="71">
        <f t="shared" si="653"/>
        <v>3125</v>
      </c>
      <c r="AB963" s="72">
        <f t="shared" si="654"/>
        <v>0.62496093994125368</v>
      </c>
      <c r="AC963" s="71">
        <f t="shared" si="655"/>
        <v>6250</v>
      </c>
      <c r="AD963" s="71">
        <f t="shared" si="656"/>
        <v>10998.394275096649</v>
      </c>
      <c r="AE963" s="72">
        <f t="shared" si="657"/>
        <v>1.4747713496954707E-4</v>
      </c>
      <c r="AG963" s="116" t="s">
        <v>1970</v>
      </c>
      <c r="AH963" s="116"/>
      <c r="AI963" s="82">
        <f t="shared" si="682"/>
        <v>0.16232928192954421</v>
      </c>
      <c r="AJ963" s="71">
        <f t="shared" si="683"/>
        <v>1623.394275096648</v>
      </c>
      <c r="AK963" s="117">
        <f t="shared" si="684"/>
        <v>0.31248046997062684</v>
      </c>
      <c r="AL963" s="118">
        <f t="shared" si="685"/>
        <v>3125</v>
      </c>
      <c r="AM963" s="82">
        <f t="shared" si="686"/>
        <v>0.62496093994125368</v>
      </c>
      <c r="AN963" s="71">
        <f t="shared" si="687"/>
        <v>6250</v>
      </c>
      <c r="AO963" s="71">
        <f t="shared" si="688"/>
        <v>10998.394275096649</v>
      </c>
      <c r="AP963" s="72">
        <f t="shared" si="658"/>
        <v>1.4747713496965353E-4</v>
      </c>
      <c r="AR963" s="116" t="s">
        <v>1078</v>
      </c>
      <c r="AS963" s="116"/>
      <c r="AT963" s="25">
        <f t="shared" si="666"/>
        <v>0.78721516831959015</v>
      </c>
      <c r="AU963" s="48">
        <f t="shared" si="689"/>
        <v>8658.1028005154258</v>
      </c>
      <c r="AV963" s="25">
        <f t="shared" si="667"/>
        <v>0.3030745443342493</v>
      </c>
      <c r="AW963" s="48">
        <f t="shared" si="690"/>
        <v>3333.333333333333</v>
      </c>
      <c r="AX963" s="25">
        <f t="shared" si="668"/>
        <v>0.3030745443342493</v>
      </c>
      <c r="AY963" s="48">
        <f t="shared" si="691"/>
        <v>3333.333333333333</v>
      </c>
      <c r="AZ963" s="48">
        <f t="shared" si="692"/>
        <v>15324.76946718209</v>
      </c>
      <c r="BA963" s="25">
        <f t="shared" si="669"/>
        <v>5.6472875240947936E-4</v>
      </c>
      <c r="BC963" s="116" t="s">
        <v>1970</v>
      </c>
      <c r="BD963" s="116"/>
      <c r="BE963" s="56">
        <f t="shared" si="659"/>
        <v>0.33333333333333331</v>
      </c>
      <c r="BF963" s="48">
        <f t="shared" si="660"/>
        <v>5108.2564890606964</v>
      </c>
      <c r="BG963" s="56">
        <f t="shared" si="661"/>
        <v>0.33333333333333331</v>
      </c>
      <c r="BH963" s="48">
        <f t="shared" si="662"/>
        <v>3334.4444444444439</v>
      </c>
      <c r="BI963" s="56">
        <f t="shared" si="663"/>
        <v>0.33333333333333331</v>
      </c>
      <c r="BJ963" s="48">
        <f t="shared" si="664"/>
        <v>3334.4444444444439</v>
      </c>
      <c r="BK963" s="48">
        <f t="shared" si="693"/>
        <v>15324.76946718209</v>
      </c>
      <c r="BL963" s="51">
        <f t="shared" si="665"/>
        <v>5.647287524095379E-4</v>
      </c>
    </row>
    <row r="964" spans="2:64" x14ac:dyDescent="0.2">
      <c r="B964" s="94">
        <v>44875</v>
      </c>
      <c r="C964" s="120">
        <f t="shared" si="670"/>
        <v>259.22437603900977</v>
      </c>
      <c r="D964" s="72">
        <f t="shared" si="679"/>
        <v>9.9999999999998463E-4</v>
      </c>
      <c r="E964" s="22">
        <v>1000</v>
      </c>
      <c r="F964" s="96">
        <f t="shared" si="672"/>
        <v>259224.37603900977</v>
      </c>
      <c r="G964" s="72">
        <f t="shared" si="673"/>
        <v>0.14735151443425748</v>
      </c>
      <c r="H964" s="21">
        <v>100</v>
      </c>
      <c r="I964" s="72">
        <f t="shared" si="680"/>
        <v>0</v>
      </c>
      <c r="J964" s="22">
        <v>5000</v>
      </c>
      <c r="K964" s="96">
        <f t="shared" si="674"/>
        <v>500000</v>
      </c>
      <c r="L964" s="72">
        <f t="shared" si="675"/>
        <v>0.28421616185524751</v>
      </c>
      <c r="M964" s="21">
        <v>100</v>
      </c>
      <c r="N964" s="72">
        <f t="shared" si="681"/>
        <v>0</v>
      </c>
      <c r="O964" s="22">
        <v>10000</v>
      </c>
      <c r="P964" s="96">
        <f t="shared" si="676"/>
        <v>1000000</v>
      </c>
      <c r="Q964" s="72">
        <f t="shared" si="677"/>
        <v>0.56843232371049501</v>
      </c>
      <c r="R964" s="120">
        <f t="shared" si="678"/>
        <v>1759224.3760390098</v>
      </c>
      <c r="S964" s="99">
        <f t="shared" si="671"/>
        <v>1</v>
      </c>
      <c r="V964" s="116" t="s">
        <v>1079</v>
      </c>
      <c r="W964" s="116"/>
      <c r="X964" s="72">
        <f t="shared" si="650"/>
        <v>0.16249161121147374</v>
      </c>
      <c r="Y964" s="71">
        <f t="shared" si="651"/>
        <v>1625.0176693717444</v>
      </c>
      <c r="Z964" s="72">
        <f t="shared" si="652"/>
        <v>0.31248046997062684</v>
      </c>
      <c r="AA964" s="71">
        <f t="shared" si="653"/>
        <v>3125</v>
      </c>
      <c r="AB964" s="72">
        <f t="shared" si="654"/>
        <v>0.62496093994125368</v>
      </c>
      <c r="AC964" s="71">
        <f t="shared" si="655"/>
        <v>6250</v>
      </c>
      <c r="AD964" s="71">
        <f t="shared" si="656"/>
        <v>11000.017669371744</v>
      </c>
      <c r="AE964" s="72">
        <f t="shared" si="657"/>
        <v>1.4760284405977855E-4</v>
      </c>
      <c r="AG964" s="116" t="s">
        <v>1971</v>
      </c>
      <c r="AH964" s="116"/>
      <c r="AI964" s="82">
        <f t="shared" si="682"/>
        <v>0.16249161121147374</v>
      </c>
      <c r="AJ964" s="71">
        <f t="shared" si="683"/>
        <v>1625.0176693717444</v>
      </c>
      <c r="AK964" s="117">
        <f t="shared" si="684"/>
        <v>0.31248046997062684</v>
      </c>
      <c r="AL964" s="118">
        <f t="shared" si="685"/>
        <v>3125</v>
      </c>
      <c r="AM964" s="82">
        <f t="shared" si="686"/>
        <v>0.62496093994125368</v>
      </c>
      <c r="AN964" s="71">
        <f t="shared" si="687"/>
        <v>6250</v>
      </c>
      <c r="AO964" s="71">
        <f t="shared" si="688"/>
        <v>11000.017669371744</v>
      </c>
      <c r="AP964" s="72">
        <f t="shared" si="658"/>
        <v>1.4760284405967994E-4</v>
      </c>
      <c r="AR964" s="116" t="s">
        <v>1079</v>
      </c>
      <c r="AS964" s="116"/>
      <c r="AT964" s="25">
        <f t="shared" si="666"/>
        <v>0.78788608926033976</v>
      </c>
      <c r="AU964" s="48">
        <f t="shared" si="689"/>
        <v>8666.7609033159406</v>
      </c>
      <c r="AV964" s="25">
        <f t="shared" si="667"/>
        <v>0.30302981627153269</v>
      </c>
      <c r="AW964" s="48">
        <f t="shared" si="690"/>
        <v>3333.333333333333</v>
      </c>
      <c r="AX964" s="25">
        <f t="shared" si="668"/>
        <v>0.30302981627153269</v>
      </c>
      <c r="AY964" s="48">
        <f t="shared" si="691"/>
        <v>3333.333333333333</v>
      </c>
      <c r="AZ964" s="48">
        <f t="shared" si="692"/>
        <v>15333.427569982607</v>
      </c>
      <c r="BA964" s="25">
        <f t="shared" si="669"/>
        <v>5.649744238605301E-4</v>
      </c>
      <c r="BC964" s="116" t="s">
        <v>1971</v>
      </c>
      <c r="BD964" s="116"/>
      <c r="BE964" s="56">
        <f t="shared" si="659"/>
        <v>0.33333333333333331</v>
      </c>
      <c r="BF964" s="48">
        <f t="shared" si="660"/>
        <v>5111.1425233275349</v>
      </c>
      <c r="BG964" s="56">
        <f t="shared" si="661"/>
        <v>0.33333333333333331</v>
      </c>
      <c r="BH964" s="48">
        <f t="shared" si="662"/>
        <v>3334.4444444444439</v>
      </c>
      <c r="BI964" s="56">
        <f t="shared" si="663"/>
        <v>0.33333333333333331</v>
      </c>
      <c r="BJ964" s="48">
        <f t="shared" si="664"/>
        <v>3334.4444444444439</v>
      </c>
      <c r="BK964" s="48">
        <f t="shared" si="693"/>
        <v>15333.427569982607</v>
      </c>
      <c r="BL964" s="51">
        <f t="shared" si="665"/>
        <v>5.6497442386049812E-4</v>
      </c>
    </row>
    <row r="965" spans="2:64" x14ac:dyDescent="0.2">
      <c r="B965" s="94">
        <v>44876</v>
      </c>
      <c r="C965" s="120">
        <f t="shared" si="670"/>
        <v>259.48360041504878</v>
      </c>
      <c r="D965" s="72">
        <f t="shared" si="679"/>
        <v>1.0000000000000191E-3</v>
      </c>
      <c r="E965" s="22">
        <v>1000</v>
      </c>
      <c r="F965" s="96">
        <f t="shared" si="672"/>
        <v>259483.60041504877</v>
      </c>
      <c r="G965" s="72">
        <f t="shared" si="673"/>
        <v>0.14747713496950957</v>
      </c>
      <c r="H965" s="21">
        <v>100</v>
      </c>
      <c r="I965" s="72">
        <f t="shared" si="680"/>
        <v>0</v>
      </c>
      <c r="J965" s="22">
        <v>5000</v>
      </c>
      <c r="K965" s="96">
        <f t="shared" si="674"/>
        <v>500000</v>
      </c>
      <c r="L965" s="72">
        <f t="shared" si="675"/>
        <v>0.28417428834349684</v>
      </c>
      <c r="M965" s="21">
        <v>100</v>
      </c>
      <c r="N965" s="72">
        <f t="shared" si="681"/>
        <v>0</v>
      </c>
      <c r="O965" s="22">
        <v>10000</v>
      </c>
      <c r="P965" s="96">
        <f t="shared" si="676"/>
        <v>1000000</v>
      </c>
      <c r="Q965" s="72">
        <f t="shared" si="677"/>
        <v>0.56834857668699368</v>
      </c>
      <c r="R965" s="120">
        <f t="shared" si="678"/>
        <v>1759483.6004150487</v>
      </c>
      <c r="S965" s="99">
        <f t="shared" si="671"/>
        <v>1</v>
      </c>
      <c r="V965" s="116" t="s">
        <v>1080</v>
      </c>
      <c r="W965" s="116"/>
      <c r="X965" s="72">
        <f t="shared" si="650"/>
        <v>0.16265410282268519</v>
      </c>
      <c r="Y965" s="71">
        <f t="shared" si="651"/>
        <v>1626.642687041116</v>
      </c>
      <c r="Z965" s="72">
        <f t="shared" si="652"/>
        <v>0.31248046997062684</v>
      </c>
      <c r="AA965" s="71">
        <f t="shared" si="653"/>
        <v>3125</v>
      </c>
      <c r="AB965" s="72">
        <f t="shared" si="654"/>
        <v>0.62496093994125368</v>
      </c>
      <c r="AC965" s="71">
        <f t="shared" si="655"/>
        <v>6250</v>
      </c>
      <c r="AD965" s="71">
        <f t="shared" si="656"/>
        <v>11001.642687041116</v>
      </c>
      <c r="AE965" s="72">
        <f t="shared" si="657"/>
        <v>1.4772864173633998E-4</v>
      </c>
      <c r="AG965" s="116" t="s">
        <v>1972</v>
      </c>
      <c r="AH965" s="116"/>
      <c r="AI965" s="82">
        <f t="shared" si="682"/>
        <v>0.16265410282268519</v>
      </c>
      <c r="AJ965" s="71">
        <f t="shared" si="683"/>
        <v>1626.642687041116</v>
      </c>
      <c r="AK965" s="117">
        <f t="shared" si="684"/>
        <v>0.31248046997062684</v>
      </c>
      <c r="AL965" s="118">
        <f t="shared" si="685"/>
        <v>3125</v>
      </c>
      <c r="AM965" s="82">
        <f t="shared" si="686"/>
        <v>0.62496093994125368</v>
      </c>
      <c r="AN965" s="71">
        <f t="shared" si="687"/>
        <v>6250</v>
      </c>
      <c r="AO965" s="71">
        <f t="shared" si="688"/>
        <v>11001.642687041116</v>
      </c>
      <c r="AP965" s="72">
        <f t="shared" si="658"/>
        <v>1.4772864173639988E-4</v>
      </c>
      <c r="AR965" s="116" t="s">
        <v>1080</v>
      </c>
      <c r="AS965" s="116"/>
      <c r="AT965" s="25">
        <f t="shared" si="666"/>
        <v>0.7885574828237315</v>
      </c>
      <c r="AU965" s="48">
        <f t="shared" si="689"/>
        <v>8675.4276642192563</v>
      </c>
      <c r="AV965" s="25">
        <f t="shared" si="667"/>
        <v>0.30298505670063991</v>
      </c>
      <c r="AW965" s="48">
        <f t="shared" si="690"/>
        <v>3333.333333333333</v>
      </c>
      <c r="AX965" s="25">
        <f t="shared" si="668"/>
        <v>0.30298505670063991</v>
      </c>
      <c r="AY965" s="48">
        <f t="shared" si="691"/>
        <v>3333.333333333333</v>
      </c>
      <c r="AZ965" s="48">
        <f t="shared" si="692"/>
        <v>15342.09433088592</v>
      </c>
      <c r="BA965" s="25">
        <f t="shared" si="669"/>
        <v>5.6522006340449776E-4</v>
      </c>
      <c r="BC965" s="116" t="s">
        <v>1972</v>
      </c>
      <c r="BD965" s="116"/>
      <c r="BE965" s="56">
        <f t="shared" si="659"/>
        <v>0.33333333333333331</v>
      </c>
      <c r="BF965" s="48">
        <f t="shared" si="660"/>
        <v>5114.0314436286399</v>
      </c>
      <c r="BG965" s="56">
        <f t="shared" si="661"/>
        <v>0.33333333333333331</v>
      </c>
      <c r="BH965" s="48">
        <f t="shared" si="662"/>
        <v>3334.4444444444439</v>
      </c>
      <c r="BI965" s="56">
        <f t="shared" si="663"/>
        <v>0.33333333333333331</v>
      </c>
      <c r="BJ965" s="48">
        <f t="shared" si="664"/>
        <v>3334.4444444444439</v>
      </c>
      <c r="BK965" s="48">
        <f t="shared" si="693"/>
        <v>15342.09433088592</v>
      </c>
      <c r="BL965" s="51">
        <f t="shared" si="665"/>
        <v>5.6522006340453679E-4</v>
      </c>
    </row>
    <row r="966" spans="2:64" x14ac:dyDescent="0.2">
      <c r="B966" s="94">
        <v>44877</v>
      </c>
      <c r="C966" s="120">
        <f t="shared" si="670"/>
        <v>259.74308401546381</v>
      </c>
      <c r="D966" s="72">
        <f t="shared" si="679"/>
        <v>9.9999999999990374E-4</v>
      </c>
      <c r="E966" s="22">
        <v>1000</v>
      </c>
      <c r="F966" s="96">
        <f t="shared" si="672"/>
        <v>259743.0840154638</v>
      </c>
      <c r="G966" s="72">
        <f t="shared" si="673"/>
        <v>0.14760284405992374</v>
      </c>
      <c r="H966" s="21">
        <v>100</v>
      </c>
      <c r="I966" s="72">
        <f t="shared" si="680"/>
        <v>0</v>
      </c>
      <c r="J966" s="22">
        <v>5000</v>
      </c>
      <c r="K966" s="96">
        <f t="shared" si="674"/>
        <v>500000</v>
      </c>
      <c r="L966" s="72">
        <f t="shared" si="675"/>
        <v>0.28413238531335872</v>
      </c>
      <c r="M966" s="21">
        <v>100</v>
      </c>
      <c r="N966" s="72">
        <f t="shared" si="681"/>
        <v>0</v>
      </c>
      <c r="O966" s="22">
        <v>10000</v>
      </c>
      <c r="P966" s="96">
        <f t="shared" si="676"/>
        <v>1000000</v>
      </c>
      <c r="Q966" s="72">
        <f t="shared" si="677"/>
        <v>0.56826477062671743</v>
      </c>
      <c r="R966" s="120">
        <f t="shared" si="678"/>
        <v>1759743.0840154639</v>
      </c>
      <c r="S966" s="99">
        <f t="shared" si="671"/>
        <v>0.99999999999999989</v>
      </c>
      <c r="V966" s="116" t="s">
        <v>1081</v>
      </c>
      <c r="W966" s="116"/>
      <c r="X966" s="72">
        <f t="shared" si="650"/>
        <v>0.1628167569255079</v>
      </c>
      <c r="Y966" s="71">
        <f t="shared" si="651"/>
        <v>1628.2693297281573</v>
      </c>
      <c r="Z966" s="72">
        <f t="shared" si="652"/>
        <v>0.31248046997062684</v>
      </c>
      <c r="AA966" s="71">
        <f t="shared" si="653"/>
        <v>3125</v>
      </c>
      <c r="AB966" s="72">
        <f t="shared" si="654"/>
        <v>0.62496093994125368</v>
      </c>
      <c r="AC966" s="71">
        <f t="shared" si="655"/>
        <v>6250</v>
      </c>
      <c r="AD966" s="71">
        <f t="shared" si="656"/>
        <v>11003.269329728158</v>
      </c>
      <c r="AE966" s="72">
        <f t="shared" si="657"/>
        <v>1.4785452802957384E-4</v>
      </c>
      <c r="AG966" s="116" t="s">
        <v>1973</v>
      </c>
      <c r="AH966" s="116"/>
      <c r="AI966" s="82">
        <f t="shared" si="682"/>
        <v>0.1628167569255079</v>
      </c>
      <c r="AJ966" s="71">
        <f t="shared" si="683"/>
        <v>1628.2693297281573</v>
      </c>
      <c r="AK966" s="117">
        <f t="shared" si="684"/>
        <v>0.31248046997062684</v>
      </c>
      <c r="AL966" s="118">
        <f t="shared" si="685"/>
        <v>3125</v>
      </c>
      <c r="AM966" s="82">
        <f t="shared" si="686"/>
        <v>0.62496093994125368</v>
      </c>
      <c r="AN966" s="71">
        <f t="shared" si="687"/>
        <v>6250</v>
      </c>
      <c r="AO966" s="71">
        <f t="shared" si="688"/>
        <v>11003.269329728158</v>
      </c>
      <c r="AP966" s="72">
        <f t="shared" si="658"/>
        <v>1.4785452802956733E-4</v>
      </c>
      <c r="AR966" s="116" t="s">
        <v>1081</v>
      </c>
      <c r="AS966" s="116"/>
      <c r="AT966" s="25">
        <f t="shared" si="666"/>
        <v>0.78922934917362619</v>
      </c>
      <c r="AU966" s="48">
        <f t="shared" si="689"/>
        <v>8684.1030918834767</v>
      </c>
      <c r="AV966" s="25">
        <f t="shared" si="667"/>
        <v>0.30294026561064691</v>
      </c>
      <c r="AW966" s="48">
        <f t="shared" si="690"/>
        <v>3333.333333333333</v>
      </c>
      <c r="AX966" s="25">
        <f t="shared" si="668"/>
        <v>0.30294026561064691</v>
      </c>
      <c r="AY966" s="48">
        <f t="shared" si="691"/>
        <v>3333.333333333333</v>
      </c>
      <c r="AZ966" s="48">
        <f t="shared" si="692"/>
        <v>15350.769758550141</v>
      </c>
      <c r="BA966" s="25">
        <f t="shared" si="669"/>
        <v>5.6546567092574521E-4</v>
      </c>
      <c r="BC966" s="116" t="s">
        <v>1973</v>
      </c>
      <c r="BD966" s="116"/>
      <c r="BE966" s="56">
        <f t="shared" si="659"/>
        <v>0.33333333333333331</v>
      </c>
      <c r="BF966" s="48">
        <f t="shared" si="660"/>
        <v>5116.923252850047</v>
      </c>
      <c r="BG966" s="56">
        <f t="shared" si="661"/>
        <v>0.33333333333333331</v>
      </c>
      <c r="BH966" s="48">
        <f t="shared" si="662"/>
        <v>3334.4444444444439</v>
      </c>
      <c r="BI966" s="56">
        <f t="shared" si="663"/>
        <v>0.33333333333333331</v>
      </c>
      <c r="BJ966" s="48">
        <f t="shared" si="664"/>
        <v>3334.4444444444439</v>
      </c>
      <c r="BK966" s="48">
        <f t="shared" si="693"/>
        <v>15350.769758550141</v>
      </c>
      <c r="BL966" s="51">
        <f t="shared" si="665"/>
        <v>5.6546567092574662E-4</v>
      </c>
    </row>
    <row r="967" spans="2:64" x14ac:dyDescent="0.2">
      <c r="B967" s="94">
        <v>44878</v>
      </c>
      <c r="C967" s="120">
        <f t="shared" si="670"/>
        <v>260.00282709947925</v>
      </c>
      <c r="D967" s="72">
        <f t="shared" si="679"/>
        <v>9.9999999999990916E-4</v>
      </c>
      <c r="E967" s="22">
        <v>1000</v>
      </c>
      <c r="F967" s="96">
        <f t="shared" si="672"/>
        <v>260002.82709947924</v>
      </c>
      <c r="G967" s="72">
        <f t="shared" si="673"/>
        <v>0.14772864173631428</v>
      </c>
      <c r="H967" s="21">
        <v>100</v>
      </c>
      <c r="I967" s="72">
        <f t="shared" si="680"/>
        <v>0</v>
      </c>
      <c r="J967" s="22">
        <v>5000</v>
      </c>
      <c r="K967" s="96">
        <f t="shared" si="674"/>
        <v>500000</v>
      </c>
      <c r="L967" s="72">
        <f t="shared" si="675"/>
        <v>0.28409045275456191</v>
      </c>
      <c r="M967" s="21">
        <v>100</v>
      </c>
      <c r="N967" s="72">
        <f t="shared" si="681"/>
        <v>0</v>
      </c>
      <c r="O967" s="22">
        <v>10000</v>
      </c>
      <c r="P967" s="96">
        <f t="shared" si="676"/>
        <v>1000000</v>
      </c>
      <c r="Q967" s="72">
        <f t="shared" si="677"/>
        <v>0.56818090550912381</v>
      </c>
      <c r="R967" s="120">
        <f t="shared" si="678"/>
        <v>1760002.8270994793</v>
      </c>
      <c r="S967" s="99">
        <f t="shared" si="671"/>
        <v>1</v>
      </c>
      <c r="V967" s="116" t="s">
        <v>1082</v>
      </c>
      <c r="W967" s="116"/>
      <c r="X967" s="72">
        <f t="shared" si="650"/>
        <v>0.16297957368243338</v>
      </c>
      <c r="Y967" s="71">
        <f t="shared" si="651"/>
        <v>1629.8975990578854</v>
      </c>
      <c r="Z967" s="72">
        <f t="shared" si="652"/>
        <v>0.31248046997062684</v>
      </c>
      <c r="AA967" s="71">
        <f t="shared" si="653"/>
        <v>3125</v>
      </c>
      <c r="AB967" s="72">
        <f t="shared" si="654"/>
        <v>0.62496093994125368</v>
      </c>
      <c r="AC967" s="71">
        <f t="shared" si="655"/>
        <v>6250</v>
      </c>
      <c r="AD967" s="71">
        <f t="shared" si="656"/>
        <v>11004.897599057886</v>
      </c>
      <c r="AE967" s="72">
        <f t="shared" si="657"/>
        <v>1.4798050296996096E-4</v>
      </c>
      <c r="AG967" s="116" t="s">
        <v>1974</v>
      </c>
      <c r="AH967" s="116"/>
      <c r="AI967" s="82">
        <f t="shared" si="682"/>
        <v>0.16297957368243338</v>
      </c>
      <c r="AJ967" s="71">
        <f t="shared" si="683"/>
        <v>1629.8975990578854</v>
      </c>
      <c r="AK967" s="117">
        <f t="shared" si="684"/>
        <v>0.31248046997062684</v>
      </c>
      <c r="AL967" s="118">
        <f t="shared" si="685"/>
        <v>3125</v>
      </c>
      <c r="AM967" s="82">
        <f t="shared" si="686"/>
        <v>0.62496093994125368</v>
      </c>
      <c r="AN967" s="71">
        <f t="shared" si="687"/>
        <v>6250</v>
      </c>
      <c r="AO967" s="71">
        <f t="shared" si="688"/>
        <v>11004.897599057886</v>
      </c>
      <c r="AP967" s="72">
        <f t="shared" si="658"/>
        <v>1.479805029700465E-4</v>
      </c>
      <c r="AR967" s="116" t="s">
        <v>1082</v>
      </c>
      <c r="AS967" s="116"/>
      <c r="AT967" s="25">
        <f t="shared" si="666"/>
        <v>0.78990168847364262</v>
      </c>
      <c r="AU967" s="48">
        <f t="shared" si="689"/>
        <v>8692.7871949753589</v>
      </c>
      <c r="AV967" s="25">
        <f t="shared" si="667"/>
        <v>0.30289544299064586</v>
      </c>
      <c r="AW967" s="48">
        <f t="shared" si="690"/>
        <v>3333.333333333333</v>
      </c>
      <c r="AX967" s="25">
        <f t="shared" si="668"/>
        <v>0.30289544299064586</v>
      </c>
      <c r="AY967" s="48">
        <f t="shared" si="691"/>
        <v>3333.333333333333</v>
      </c>
      <c r="AZ967" s="48">
        <f t="shared" si="692"/>
        <v>15359.453861642025</v>
      </c>
      <c r="BA967" s="25">
        <f t="shared" si="669"/>
        <v>5.6571124630718373E-4</v>
      </c>
      <c r="BC967" s="116" t="s">
        <v>1974</v>
      </c>
      <c r="BD967" s="116"/>
      <c r="BE967" s="56">
        <f t="shared" si="659"/>
        <v>0.33333333333333331</v>
      </c>
      <c r="BF967" s="48">
        <f t="shared" si="660"/>
        <v>5119.8179538806744</v>
      </c>
      <c r="BG967" s="56">
        <f t="shared" si="661"/>
        <v>0.33333333333333331</v>
      </c>
      <c r="BH967" s="48">
        <f t="shared" si="662"/>
        <v>3334.4444444444439</v>
      </c>
      <c r="BI967" s="56">
        <f t="shared" si="663"/>
        <v>0.33333333333333331</v>
      </c>
      <c r="BJ967" s="48">
        <f t="shared" si="664"/>
        <v>3334.4444444444439</v>
      </c>
      <c r="BK967" s="48">
        <f t="shared" si="693"/>
        <v>15359.453861642025</v>
      </c>
      <c r="BL967" s="51">
        <f t="shared" si="665"/>
        <v>5.6571124630711012E-4</v>
      </c>
    </row>
    <row r="968" spans="2:64" x14ac:dyDescent="0.2">
      <c r="B968" s="94">
        <v>44879</v>
      </c>
      <c r="C968" s="120">
        <f t="shared" si="670"/>
        <v>260.26282992657872</v>
      </c>
      <c r="D968" s="72">
        <f t="shared" si="679"/>
        <v>9.9999999999996403E-4</v>
      </c>
      <c r="E968" s="22">
        <v>1000</v>
      </c>
      <c r="F968" s="96">
        <f t="shared" si="672"/>
        <v>260262.82992657871</v>
      </c>
      <c r="G968" s="72">
        <f t="shared" si="673"/>
        <v>0.14785452802945021</v>
      </c>
      <c r="H968" s="21">
        <v>100</v>
      </c>
      <c r="I968" s="72">
        <f t="shared" si="680"/>
        <v>0</v>
      </c>
      <c r="J968" s="22">
        <v>5000</v>
      </c>
      <c r="K968" s="96">
        <f t="shared" si="674"/>
        <v>500000</v>
      </c>
      <c r="L968" s="72">
        <f t="shared" si="675"/>
        <v>0.28404849065684989</v>
      </c>
      <c r="M968" s="21">
        <v>100</v>
      </c>
      <c r="N968" s="72">
        <f t="shared" si="681"/>
        <v>0</v>
      </c>
      <c r="O968" s="22">
        <v>10000</v>
      </c>
      <c r="P968" s="96">
        <f t="shared" si="676"/>
        <v>1000000</v>
      </c>
      <c r="Q968" s="72">
        <f t="shared" si="677"/>
        <v>0.56809698131369979</v>
      </c>
      <c r="R968" s="120">
        <f t="shared" si="678"/>
        <v>1760262.8299265788</v>
      </c>
      <c r="S968" s="99">
        <f t="shared" si="671"/>
        <v>0.99999999999999989</v>
      </c>
      <c r="V968" s="116" t="s">
        <v>1083</v>
      </c>
      <c r="W968" s="116"/>
      <c r="X968" s="72">
        <f t="shared" si="650"/>
        <v>0.16314255325611585</v>
      </c>
      <c r="Y968" s="71">
        <f t="shared" si="651"/>
        <v>1631.5274966569434</v>
      </c>
      <c r="Z968" s="72">
        <f t="shared" si="652"/>
        <v>0.31248046997062684</v>
      </c>
      <c r="AA968" s="71">
        <f t="shared" si="653"/>
        <v>3125</v>
      </c>
      <c r="AB968" s="72">
        <f t="shared" si="654"/>
        <v>0.62496093994125368</v>
      </c>
      <c r="AC968" s="71">
        <f t="shared" si="655"/>
        <v>6250</v>
      </c>
      <c r="AD968" s="71">
        <f t="shared" si="656"/>
        <v>11006.527496656943</v>
      </c>
      <c r="AE968" s="72">
        <f t="shared" si="657"/>
        <v>1.4810656658878124E-4</v>
      </c>
      <c r="AG968" s="116" t="s">
        <v>1975</v>
      </c>
      <c r="AH968" s="116"/>
      <c r="AI968" s="82">
        <f t="shared" si="682"/>
        <v>0.16314255325611585</v>
      </c>
      <c r="AJ968" s="71">
        <f t="shared" si="683"/>
        <v>1631.5274966569434</v>
      </c>
      <c r="AK968" s="117">
        <f t="shared" si="684"/>
        <v>0.31248046997062684</v>
      </c>
      <c r="AL968" s="118">
        <f t="shared" si="685"/>
        <v>3125</v>
      </c>
      <c r="AM968" s="82">
        <f t="shared" si="686"/>
        <v>0.62496093994125368</v>
      </c>
      <c r="AN968" s="71">
        <f t="shared" si="687"/>
        <v>6250</v>
      </c>
      <c r="AO968" s="71">
        <f t="shared" si="688"/>
        <v>11006.527496656943</v>
      </c>
      <c r="AP968" s="72">
        <f t="shared" si="658"/>
        <v>1.4810656658870158E-4</v>
      </c>
      <c r="AR968" s="116" t="s">
        <v>1083</v>
      </c>
      <c r="AS968" s="116"/>
      <c r="AT968" s="25">
        <f t="shared" si="666"/>
        <v>0.79057450088715719</v>
      </c>
      <c r="AU968" s="48">
        <f t="shared" si="689"/>
        <v>8701.4799821703346</v>
      </c>
      <c r="AV968" s="25">
        <f t="shared" si="667"/>
        <v>0.30285058882974486</v>
      </c>
      <c r="AW968" s="48">
        <f t="shared" si="690"/>
        <v>3333.333333333333</v>
      </c>
      <c r="AX968" s="25">
        <f t="shared" si="668"/>
        <v>0.30285058882974486</v>
      </c>
      <c r="AY968" s="48">
        <f t="shared" si="691"/>
        <v>3333.333333333333</v>
      </c>
      <c r="AZ968" s="48">
        <f t="shared" si="692"/>
        <v>15368.146648836999</v>
      </c>
      <c r="BA968" s="25">
        <f t="shared" si="669"/>
        <v>5.659567894326468E-4</v>
      </c>
      <c r="BC968" s="116" t="s">
        <v>1975</v>
      </c>
      <c r="BD968" s="116"/>
      <c r="BE968" s="56">
        <f t="shared" si="659"/>
        <v>0.33333333333333331</v>
      </c>
      <c r="BF968" s="48">
        <f t="shared" si="660"/>
        <v>5122.7155496123323</v>
      </c>
      <c r="BG968" s="56">
        <f t="shared" si="661"/>
        <v>0.33333333333333331</v>
      </c>
      <c r="BH968" s="48">
        <f t="shared" si="662"/>
        <v>3334.4444444444439</v>
      </c>
      <c r="BI968" s="56">
        <f t="shared" si="663"/>
        <v>0.33333333333333331</v>
      </c>
      <c r="BJ968" s="48">
        <f t="shared" si="664"/>
        <v>3334.4444444444439</v>
      </c>
      <c r="BK968" s="48">
        <f t="shared" si="693"/>
        <v>15368.146648836999</v>
      </c>
      <c r="BL968" s="51">
        <f t="shared" si="665"/>
        <v>5.6595678943271999E-4</v>
      </c>
    </row>
    <row r="969" spans="2:64" x14ac:dyDescent="0.2">
      <c r="B969" s="94">
        <v>44880</v>
      </c>
      <c r="C969" s="120">
        <f t="shared" si="670"/>
        <v>260.52309275650532</v>
      </c>
      <c r="D969" s="72">
        <f t="shared" si="679"/>
        <v>1.0000000000000933E-3</v>
      </c>
      <c r="E969" s="22">
        <v>1000</v>
      </c>
      <c r="F969" s="96">
        <f t="shared" si="672"/>
        <v>260523.09275650533</v>
      </c>
      <c r="G969" s="72">
        <f t="shared" si="673"/>
        <v>0.14798050297005549</v>
      </c>
      <c r="H969" s="21">
        <v>100</v>
      </c>
      <c r="I969" s="72">
        <f t="shared" si="680"/>
        <v>0</v>
      </c>
      <c r="J969" s="22">
        <v>5000</v>
      </c>
      <c r="K969" s="96">
        <f t="shared" si="674"/>
        <v>500000</v>
      </c>
      <c r="L969" s="72">
        <f t="shared" si="675"/>
        <v>0.28400649900998148</v>
      </c>
      <c r="M969" s="21">
        <v>100</v>
      </c>
      <c r="N969" s="72">
        <f t="shared" si="681"/>
        <v>0</v>
      </c>
      <c r="O969" s="22">
        <v>10000</v>
      </c>
      <c r="P969" s="96">
        <f t="shared" si="676"/>
        <v>1000000</v>
      </c>
      <c r="Q969" s="72">
        <f t="shared" si="677"/>
        <v>0.56801299801996297</v>
      </c>
      <c r="R969" s="120">
        <f t="shared" si="678"/>
        <v>1760523.0927565054</v>
      </c>
      <c r="S969" s="99">
        <f t="shared" si="671"/>
        <v>1</v>
      </c>
      <c r="V969" s="116" t="s">
        <v>1084</v>
      </c>
      <c r="W969" s="116"/>
      <c r="X969" s="72">
        <f t="shared" si="650"/>
        <v>0.16330569580937193</v>
      </c>
      <c r="Y969" s="71">
        <f t="shared" si="651"/>
        <v>1633.1590241536003</v>
      </c>
      <c r="Z969" s="72">
        <f t="shared" si="652"/>
        <v>0.31248046997062684</v>
      </c>
      <c r="AA969" s="71">
        <f t="shared" si="653"/>
        <v>3125</v>
      </c>
      <c r="AB969" s="72">
        <f t="shared" si="654"/>
        <v>0.62496093994125368</v>
      </c>
      <c r="AC969" s="71">
        <f t="shared" si="655"/>
        <v>6250</v>
      </c>
      <c r="AD969" s="71">
        <f t="shared" si="656"/>
        <v>11008.1590241536</v>
      </c>
      <c r="AE969" s="72">
        <f t="shared" si="657"/>
        <v>1.482327189162947E-4</v>
      </c>
      <c r="AG969" s="116" t="s">
        <v>1976</v>
      </c>
      <c r="AH969" s="116"/>
      <c r="AI969" s="82">
        <f t="shared" si="682"/>
        <v>0.16330569580937193</v>
      </c>
      <c r="AJ969" s="71">
        <f t="shared" si="683"/>
        <v>1633.1590241536003</v>
      </c>
      <c r="AK969" s="117">
        <f t="shared" si="684"/>
        <v>0.31248046997062684</v>
      </c>
      <c r="AL969" s="118">
        <f t="shared" si="685"/>
        <v>3125</v>
      </c>
      <c r="AM969" s="82">
        <f t="shared" si="686"/>
        <v>0.62496093994125368</v>
      </c>
      <c r="AN969" s="71">
        <f t="shared" si="687"/>
        <v>6250</v>
      </c>
      <c r="AO969" s="71">
        <f t="shared" si="688"/>
        <v>11008.1590241536</v>
      </c>
      <c r="AP969" s="72">
        <f t="shared" si="658"/>
        <v>1.4823271891639678E-4</v>
      </c>
      <c r="AR969" s="116" t="s">
        <v>1084</v>
      </c>
      <c r="AS969" s="116"/>
      <c r="AT969" s="25">
        <f t="shared" si="666"/>
        <v>0.79124778657730344</v>
      </c>
      <c r="AU969" s="48">
        <f t="shared" si="689"/>
        <v>8710.1814621525045</v>
      </c>
      <c r="AV969" s="25">
        <f t="shared" si="667"/>
        <v>0.30280570311706845</v>
      </c>
      <c r="AW969" s="48">
        <f t="shared" si="690"/>
        <v>3333.333333333333</v>
      </c>
      <c r="AX969" s="25">
        <f t="shared" si="668"/>
        <v>0.30280570311706845</v>
      </c>
      <c r="AY969" s="48">
        <f t="shared" si="691"/>
        <v>3333.333333333333</v>
      </c>
      <c r="AZ969" s="48">
        <f t="shared" si="692"/>
        <v>15376.848128819169</v>
      </c>
      <c r="BA969" s="25">
        <f t="shared" si="669"/>
        <v>5.6620230018617629E-4</v>
      </c>
      <c r="BC969" s="116" t="s">
        <v>1976</v>
      </c>
      <c r="BD969" s="116"/>
      <c r="BE969" s="56">
        <f t="shared" si="659"/>
        <v>0.33333333333333331</v>
      </c>
      <c r="BF969" s="48">
        <f t="shared" si="660"/>
        <v>5125.6160429397223</v>
      </c>
      <c r="BG969" s="56">
        <f t="shared" si="661"/>
        <v>0.33333333333333331</v>
      </c>
      <c r="BH969" s="48">
        <f t="shared" si="662"/>
        <v>3334.4444444444439</v>
      </c>
      <c r="BI969" s="56">
        <f t="shared" si="663"/>
        <v>0.33333333333333331</v>
      </c>
      <c r="BJ969" s="48">
        <f t="shared" si="664"/>
        <v>3334.4444444444439</v>
      </c>
      <c r="BK969" s="48">
        <f t="shared" si="693"/>
        <v>15376.848128819169</v>
      </c>
      <c r="BL969" s="51">
        <f t="shared" si="665"/>
        <v>5.6620230018622486E-4</v>
      </c>
    </row>
    <row r="970" spans="2:64" x14ac:dyDescent="0.2">
      <c r="B970" s="94">
        <v>44881</v>
      </c>
      <c r="C970" s="120">
        <f t="shared" si="670"/>
        <v>260.78361584926182</v>
      </c>
      <c r="D970" s="72">
        <f t="shared" si="679"/>
        <v>9.9999999999998072E-4</v>
      </c>
      <c r="E970" s="22">
        <v>1000</v>
      </c>
      <c r="F970" s="96">
        <f t="shared" si="672"/>
        <v>260783.61584926181</v>
      </c>
      <c r="G970" s="72">
        <f t="shared" si="673"/>
        <v>0.14810656658880855</v>
      </c>
      <c r="H970" s="21">
        <v>100</v>
      </c>
      <c r="I970" s="72">
        <f t="shared" si="680"/>
        <v>0</v>
      </c>
      <c r="J970" s="22">
        <v>5000</v>
      </c>
      <c r="K970" s="96">
        <f t="shared" si="674"/>
        <v>500000</v>
      </c>
      <c r="L970" s="72">
        <f t="shared" si="675"/>
        <v>0.28396447780373046</v>
      </c>
      <c r="M970" s="21">
        <v>100</v>
      </c>
      <c r="N970" s="72">
        <f t="shared" si="681"/>
        <v>0</v>
      </c>
      <c r="O970" s="22">
        <v>10000</v>
      </c>
      <c r="P970" s="96">
        <f t="shared" si="676"/>
        <v>1000000</v>
      </c>
      <c r="Q970" s="72">
        <f t="shared" si="677"/>
        <v>0.56792895560746093</v>
      </c>
      <c r="R970" s="120">
        <f t="shared" si="678"/>
        <v>1760783.6158492619</v>
      </c>
      <c r="S970" s="99">
        <f t="shared" si="671"/>
        <v>1</v>
      </c>
      <c r="V970" s="116" t="s">
        <v>1085</v>
      </c>
      <c r="W970" s="116"/>
      <c r="X970" s="72">
        <f t="shared" ref="X970:X1000" si="694">Y970/$AD$9</f>
        <v>0.16346900150518129</v>
      </c>
      <c r="Y970" s="71">
        <f t="shared" ref="Y970:Y1000" si="695">Y969*(1+D973)</f>
        <v>1634.7921831777537</v>
      </c>
      <c r="Z970" s="72">
        <f t="shared" ref="Z970:Z1000" si="696">AA970/$AD$9</f>
        <v>0.31248046997062684</v>
      </c>
      <c r="AA970" s="71">
        <f t="shared" ref="AA970:AA1000" si="697">AA969*(1+I973)</f>
        <v>3125</v>
      </c>
      <c r="AB970" s="72">
        <f t="shared" ref="AB970:AB1000" si="698">AC970/$AD$9</f>
        <v>0.62496093994125368</v>
      </c>
      <c r="AC970" s="71">
        <f t="shared" ref="AC970:AC1000" si="699">AC969*(1+N973)</f>
        <v>6250</v>
      </c>
      <c r="AD970" s="71">
        <f t="shared" ref="AD970:AD1000" si="700">Y970+AA970+AC970</f>
        <v>11009.792183177753</v>
      </c>
      <c r="AE970" s="72">
        <f t="shared" ref="AE970:AE1000" si="701">(AD970-AD969)/AD969</f>
        <v>1.4835895998322932E-4</v>
      </c>
      <c r="AG970" s="116" t="s">
        <v>1977</v>
      </c>
      <c r="AH970" s="116"/>
      <c r="AI970" s="82">
        <f t="shared" si="682"/>
        <v>0.16346900150518129</v>
      </c>
      <c r="AJ970" s="71">
        <f t="shared" si="683"/>
        <v>1634.7921831777537</v>
      </c>
      <c r="AK970" s="117">
        <f t="shared" si="684"/>
        <v>0.31248046997062684</v>
      </c>
      <c r="AL970" s="118">
        <f t="shared" si="685"/>
        <v>3125</v>
      </c>
      <c r="AM970" s="82">
        <f t="shared" si="686"/>
        <v>0.62496093994125368</v>
      </c>
      <c r="AN970" s="71">
        <f t="shared" si="687"/>
        <v>6250</v>
      </c>
      <c r="AO970" s="71">
        <f t="shared" si="688"/>
        <v>11009.792183177753</v>
      </c>
      <c r="AP970" s="72">
        <f t="shared" ref="AP970:AP1000" si="702">AO970/AO969-1</f>
        <v>1.4835895998333015E-4</v>
      </c>
      <c r="AR970" s="116" t="s">
        <v>1085</v>
      </c>
      <c r="AS970" s="116"/>
      <c r="AT970" s="25">
        <f t="shared" si="666"/>
        <v>0.79192154570697126</v>
      </c>
      <c r="AU970" s="48">
        <f t="shared" si="689"/>
        <v>8718.8916436146555</v>
      </c>
      <c r="AV970" s="25">
        <f t="shared" si="667"/>
        <v>0.30276078584175731</v>
      </c>
      <c r="AW970" s="48">
        <f t="shared" si="690"/>
        <v>3333.333333333333</v>
      </c>
      <c r="AX970" s="25">
        <f t="shared" si="668"/>
        <v>0.30276078584175731</v>
      </c>
      <c r="AY970" s="48">
        <f t="shared" si="691"/>
        <v>3333.333333333333</v>
      </c>
      <c r="AZ970" s="48">
        <f t="shared" si="692"/>
        <v>15385.558310281322</v>
      </c>
      <c r="BA970" s="25">
        <f t="shared" si="669"/>
        <v>5.6644777845131196E-4</v>
      </c>
      <c r="BC970" s="116" t="s">
        <v>1977</v>
      </c>
      <c r="BD970" s="116"/>
      <c r="BE970" s="56">
        <f t="shared" ref="BE970:BE1000" si="703">1/3</f>
        <v>0.33333333333333331</v>
      </c>
      <c r="BF970" s="48">
        <f t="shared" ref="BF970:BF1000" si="704">BE970*$AZ970</f>
        <v>5128.5194367604399</v>
      </c>
      <c r="BG970" s="56">
        <f t="shared" ref="BG970:BG1000" si="705">1/3</f>
        <v>0.33333333333333331</v>
      </c>
      <c r="BH970" s="48">
        <f t="shared" ref="BH970:BH1000" si="706">BG970*$AZ$9</f>
        <v>3334.4444444444439</v>
      </c>
      <c r="BI970" s="56">
        <f t="shared" ref="BI970:BI1000" si="707">1/3</f>
        <v>0.33333333333333331</v>
      </c>
      <c r="BJ970" s="48">
        <f t="shared" ref="BJ970:BJ1000" si="708">BI970*$AZ$9</f>
        <v>3334.4444444444439</v>
      </c>
      <c r="BK970" s="48">
        <f t="shared" si="693"/>
        <v>15385.558310281322</v>
      </c>
      <c r="BL970" s="51">
        <f t="shared" ref="BL970:BL1000" si="709">BK970/BK969-1</f>
        <v>5.6644777845127336E-4</v>
      </c>
    </row>
    <row r="971" spans="2:64" x14ac:dyDescent="0.2">
      <c r="B971" s="94">
        <v>44882</v>
      </c>
      <c r="C971" s="120">
        <f t="shared" si="670"/>
        <v>261.0443994651111</v>
      </c>
      <c r="D971" s="72">
        <f t="shared" si="679"/>
        <v>1.0000000000000594E-3</v>
      </c>
      <c r="E971" s="22">
        <v>1000</v>
      </c>
      <c r="F971" s="96">
        <f t="shared" si="672"/>
        <v>261044.39946511108</v>
      </c>
      <c r="G971" s="72">
        <f t="shared" si="673"/>
        <v>0.14823271891634254</v>
      </c>
      <c r="H971" s="21">
        <v>100</v>
      </c>
      <c r="I971" s="72">
        <f t="shared" si="680"/>
        <v>0</v>
      </c>
      <c r="J971" s="22">
        <v>5000</v>
      </c>
      <c r="K971" s="96">
        <f t="shared" si="674"/>
        <v>500000</v>
      </c>
      <c r="L971" s="72">
        <f t="shared" si="675"/>
        <v>0.28392242702788584</v>
      </c>
      <c r="M971" s="21">
        <v>100</v>
      </c>
      <c r="N971" s="72">
        <f t="shared" si="681"/>
        <v>0</v>
      </c>
      <c r="O971" s="22">
        <v>10000</v>
      </c>
      <c r="P971" s="96">
        <f t="shared" si="676"/>
        <v>1000000</v>
      </c>
      <c r="Q971" s="72">
        <f t="shared" si="677"/>
        <v>0.56784485405577168</v>
      </c>
      <c r="R971" s="120">
        <f t="shared" si="678"/>
        <v>1761044.3994651111</v>
      </c>
      <c r="S971" s="99">
        <f t="shared" si="671"/>
        <v>1</v>
      </c>
      <c r="V971" s="116" t="s">
        <v>1086</v>
      </c>
      <c r="W971" s="116"/>
      <c r="X971" s="72">
        <f t="shared" si="694"/>
        <v>0.16363247050668644</v>
      </c>
      <c r="Y971" s="71">
        <f t="shared" si="695"/>
        <v>1636.4269753609312</v>
      </c>
      <c r="Z971" s="72">
        <f t="shared" si="696"/>
        <v>0.31248046997062684</v>
      </c>
      <c r="AA971" s="71">
        <f t="shared" si="697"/>
        <v>3125</v>
      </c>
      <c r="AB971" s="72">
        <f t="shared" si="698"/>
        <v>0.62496093994125368</v>
      </c>
      <c r="AC971" s="71">
        <f t="shared" si="699"/>
        <v>6250</v>
      </c>
      <c r="AD971" s="71">
        <f t="shared" si="700"/>
        <v>11011.426975360931</v>
      </c>
      <c r="AE971" s="72">
        <f t="shared" si="701"/>
        <v>1.4848528982011936E-4</v>
      </c>
      <c r="AG971" s="116" t="s">
        <v>1978</v>
      </c>
      <c r="AH971" s="116"/>
      <c r="AI971" s="82">
        <f t="shared" si="682"/>
        <v>0.16363247050668644</v>
      </c>
      <c r="AJ971" s="71">
        <f t="shared" si="683"/>
        <v>1636.4269753609312</v>
      </c>
      <c r="AK971" s="117">
        <f t="shared" si="684"/>
        <v>0.31248046997062684</v>
      </c>
      <c r="AL971" s="118">
        <f t="shared" si="685"/>
        <v>3125</v>
      </c>
      <c r="AM971" s="82">
        <f t="shared" si="686"/>
        <v>0.62496093994125368</v>
      </c>
      <c r="AN971" s="71">
        <f t="shared" si="687"/>
        <v>6250</v>
      </c>
      <c r="AO971" s="71">
        <f t="shared" si="688"/>
        <v>11011.426975360931</v>
      </c>
      <c r="AP971" s="72">
        <f t="shared" si="702"/>
        <v>1.4848528982014386E-4</v>
      </c>
      <c r="AR971" s="116" t="s">
        <v>1086</v>
      </c>
      <c r="AS971" s="116"/>
      <c r="AT971" s="25">
        <f t="shared" ref="AT971:AT1000" si="710">AU971/$AD971</f>
        <v>0.79259577843880635</v>
      </c>
      <c r="AU971" s="48">
        <f t="shared" si="689"/>
        <v>8727.610535258269</v>
      </c>
      <c r="AV971" s="25">
        <f t="shared" ref="AV971:AV1000" si="711">AW971/$AD971</f>
        <v>0.30271583699296822</v>
      </c>
      <c r="AW971" s="48">
        <f t="shared" si="690"/>
        <v>3333.333333333333</v>
      </c>
      <c r="AX971" s="25">
        <f t="shared" ref="AX971:AX1000" si="712">AY971/$AD971</f>
        <v>0.30271583699296822</v>
      </c>
      <c r="AY971" s="48">
        <f t="shared" si="691"/>
        <v>3333.333333333333</v>
      </c>
      <c r="AZ971" s="48">
        <f t="shared" si="692"/>
        <v>15394.277201924935</v>
      </c>
      <c r="BA971" s="25">
        <f t="shared" ref="BA971:BA1000" si="713">(AZ971-AZ970)/AZ970</f>
        <v>5.6669322411180263E-4</v>
      </c>
      <c r="BC971" s="116" t="s">
        <v>1978</v>
      </c>
      <c r="BD971" s="116"/>
      <c r="BE971" s="56">
        <f t="shared" si="703"/>
        <v>0.33333333333333331</v>
      </c>
      <c r="BF971" s="48">
        <f t="shared" si="704"/>
        <v>5131.4257339749784</v>
      </c>
      <c r="BG971" s="56">
        <f t="shared" si="705"/>
        <v>0.33333333333333331</v>
      </c>
      <c r="BH971" s="48">
        <f t="shared" si="706"/>
        <v>3334.4444444444439</v>
      </c>
      <c r="BI971" s="56">
        <f t="shared" si="707"/>
        <v>0.33333333333333331</v>
      </c>
      <c r="BJ971" s="48">
        <f t="shared" si="708"/>
        <v>3334.4444444444439</v>
      </c>
      <c r="BK971" s="48">
        <f t="shared" si="693"/>
        <v>15394.277201924935</v>
      </c>
      <c r="BL971" s="51">
        <f t="shared" si="709"/>
        <v>5.6669322411173617E-4</v>
      </c>
    </row>
    <row r="972" spans="2:64" x14ac:dyDescent="0.2">
      <c r="B972" s="94">
        <v>44883</v>
      </c>
      <c r="C972" s="120">
        <f t="shared" si="670"/>
        <v>261.3054438645762</v>
      </c>
      <c r="D972" s="72">
        <f t="shared" si="679"/>
        <v>9.9999999999998202E-4</v>
      </c>
      <c r="E972" s="22">
        <v>1000</v>
      </c>
      <c r="F972" s="96">
        <f t="shared" si="672"/>
        <v>261305.4438645762</v>
      </c>
      <c r="G972" s="72">
        <f t="shared" si="673"/>
        <v>0.148358959983245</v>
      </c>
      <c r="H972" s="21">
        <v>100</v>
      </c>
      <c r="I972" s="72">
        <f t="shared" si="680"/>
        <v>0</v>
      </c>
      <c r="J972" s="22">
        <v>5000</v>
      </c>
      <c r="K972" s="96">
        <f t="shared" si="674"/>
        <v>500000</v>
      </c>
      <c r="L972" s="72">
        <f t="shared" si="675"/>
        <v>0.2838803466722517</v>
      </c>
      <c r="M972" s="21">
        <v>100</v>
      </c>
      <c r="N972" s="72">
        <f t="shared" si="681"/>
        <v>0</v>
      </c>
      <c r="O972" s="22">
        <v>10000</v>
      </c>
      <c r="P972" s="96">
        <f t="shared" si="676"/>
        <v>1000000</v>
      </c>
      <c r="Q972" s="72">
        <f t="shared" si="677"/>
        <v>0.56776069334450341</v>
      </c>
      <c r="R972" s="120">
        <f t="shared" si="678"/>
        <v>1761305.4438645761</v>
      </c>
      <c r="S972" s="99">
        <f t="shared" si="671"/>
        <v>1</v>
      </c>
      <c r="V972" s="116" t="s">
        <v>1087</v>
      </c>
      <c r="W972" s="116"/>
      <c r="X972" s="72">
        <f t="shared" si="694"/>
        <v>0.16379610297719313</v>
      </c>
      <c r="Y972" s="71">
        <f t="shared" si="695"/>
        <v>1638.063402336292</v>
      </c>
      <c r="Z972" s="72">
        <f t="shared" si="696"/>
        <v>0.31248046997062684</v>
      </c>
      <c r="AA972" s="71">
        <f t="shared" si="697"/>
        <v>3125</v>
      </c>
      <c r="AB972" s="72">
        <f t="shared" si="698"/>
        <v>0.62496093994125368</v>
      </c>
      <c r="AC972" s="71">
        <f t="shared" si="699"/>
        <v>6250</v>
      </c>
      <c r="AD972" s="71">
        <f t="shared" si="700"/>
        <v>11013.063402336291</v>
      </c>
      <c r="AE972" s="72">
        <f t="shared" si="701"/>
        <v>1.4861170845714014E-4</v>
      </c>
      <c r="AG972" s="116" t="s">
        <v>1979</v>
      </c>
      <c r="AH972" s="116"/>
      <c r="AI972" s="82">
        <f t="shared" si="682"/>
        <v>0.16379610297719313</v>
      </c>
      <c r="AJ972" s="71">
        <f t="shared" si="683"/>
        <v>1638.063402336292</v>
      </c>
      <c r="AK972" s="117">
        <f t="shared" si="684"/>
        <v>0.31248046997062684</v>
      </c>
      <c r="AL972" s="118">
        <f t="shared" si="685"/>
        <v>3125</v>
      </c>
      <c r="AM972" s="82">
        <f t="shared" si="686"/>
        <v>0.62496093994125368</v>
      </c>
      <c r="AN972" s="71">
        <f t="shared" si="687"/>
        <v>6250</v>
      </c>
      <c r="AO972" s="71">
        <f t="shared" si="688"/>
        <v>11013.063402336291</v>
      </c>
      <c r="AP972" s="72">
        <f t="shared" si="702"/>
        <v>1.4861170845703597E-4</v>
      </c>
      <c r="AR972" s="116" t="s">
        <v>1087</v>
      </c>
      <c r="AS972" s="116"/>
      <c r="AT972" s="25">
        <f t="shared" si="710"/>
        <v>0.79327048493521035</v>
      </c>
      <c r="AU972" s="48">
        <f t="shared" si="689"/>
        <v>8736.3381457935266</v>
      </c>
      <c r="AV972" s="25">
        <f t="shared" si="711"/>
        <v>0.30267085655987469</v>
      </c>
      <c r="AW972" s="48">
        <f t="shared" si="690"/>
        <v>3333.333333333333</v>
      </c>
      <c r="AX972" s="25">
        <f t="shared" si="712"/>
        <v>0.30267085655987469</v>
      </c>
      <c r="AY972" s="48">
        <f t="shared" si="691"/>
        <v>3333.333333333333</v>
      </c>
      <c r="AZ972" s="48">
        <f t="shared" si="692"/>
        <v>15403.004812460193</v>
      </c>
      <c r="BA972" s="25">
        <f t="shared" si="713"/>
        <v>5.669386370518412E-4</v>
      </c>
      <c r="BC972" s="116" t="s">
        <v>1979</v>
      </c>
      <c r="BD972" s="116"/>
      <c r="BE972" s="56">
        <f t="shared" si="703"/>
        <v>0.33333333333333331</v>
      </c>
      <c r="BF972" s="48">
        <f t="shared" si="704"/>
        <v>5134.3349374867303</v>
      </c>
      <c r="BG972" s="56">
        <f t="shared" si="705"/>
        <v>0.33333333333333331</v>
      </c>
      <c r="BH972" s="48">
        <f t="shared" si="706"/>
        <v>3334.4444444444439</v>
      </c>
      <c r="BI972" s="56">
        <f t="shared" si="707"/>
        <v>0.33333333333333331</v>
      </c>
      <c r="BJ972" s="48">
        <f t="shared" si="708"/>
        <v>3334.4444444444439</v>
      </c>
      <c r="BK972" s="48">
        <f t="shared" si="693"/>
        <v>15403.004812460193</v>
      </c>
      <c r="BL972" s="51">
        <f t="shared" si="709"/>
        <v>5.6693863705192804E-4</v>
      </c>
    </row>
    <row r="973" spans="2:64" x14ac:dyDescent="0.2">
      <c r="B973" s="94">
        <v>44884</v>
      </c>
      <c r="C973" s="120">
        <f t="shared" ref="C973:C1000" si="714">C972+(C972*0.1%)</f>
        <v>261.56674930844076</v>
      </c>
      <c r="D973" s="72">
        <f t="shared" si="679"/>
        <v>9.9999999999992911E-4</v>
      </c>
      <c r="E973" s="22">
        <v>1000</v>
      </c>
      <c r="F973" s="96">
        <f t="shared" si="672"/>
        <v>261566.74930844078</v>
      </c>
      <c r="G973" s="72">
        <f t="shared" si="673"/>
        <v>0.14848528982005771</v>
      </c>
      <c r="H973" s="21">
        <v>100</v>
      </c>
      <c r="I973" s="72">
        <f t="shared" si="680"/>
        <v>0</v>
      </c>
      <c r="J973" s="22">
        <v>5000</v>
      </c>
      <c r="K973" s="96">
        <f t="shared" si="674"/>
        <v>500000</v>
      </c>
      <c r="L973" s="72">
        <f t="shared" si="675"/>
        <v>0.28383823672664743</v>
      </c>
      <c r="M973" s="21">
        <v>100</v>
      </c>
      <c r="N973" s="72">
        <f t="shared" si="681"/>
        <v>0</v>
      </c>
      <c r="O973" s="22">
        <v>10000</v>
      </c>
      <c r="P973" s="96">
        <f t="shared" si="676"/>
        <v>1000000</v>
      </c>
      <c r="Q973" s="72">
        <f t="shared" si="677"/>
        <v>0.56767647345329486</v>
      </c>
      <c r="R973" s="120">
        <f t="shared" si="678"/>
        <v>1761566.7493084408</v>
      </c>
      <c r="S973" s="99">
        <f t="shared" si="671"/>
        <v>1</v>
      </c>
      <c r="V973" s="116" t="s">
        <v>1088</v>
      </c>
      <c r="W973" s="116"/>
      <c r="X973" s="72">
        <f t="shared" si="694"/>
        <v>0.16395989908017033</v>
      </c>
      <c r="Y973" s="71">
        <f t="shared" si="695"/>
        <v>1639.7014657386285</v>
      </c>
      <c r="Z973" s="72">
        <f t="shared" si="696"/>
        <v>0.31248046997062684</v>
      </c>
      <c r="AA973" s="71">
        <f t="shared" si="697"/>
        <v>3125</v>
      </c>
      <c r="AB973" s="72">
        <f t="shared" si="698"/>
        <v>0.62496093994125368</v>
      </c>
      <c r="AC973" s="71">
        <f t="shared" si="699"/>
        <v>6250</v>
      </c>
      <c r="AD973" s="71">
        <f t="shared" si="700"/>
        <v>11014.701465738628</v>
      </c>
      <c r="AE973" s="72">
        <f t="shared" si="701"/>
        <v>1.4873821592542932E-4</v>
      </c>
      <c r="AG973" s="116" t="s">
        <v>1980</v>
      </c>
      <c r="AH973" s="116"/>
      <c r="AI973" s="82">
        <f t="shared" si="682"/>
        <v>0.16395989908017033</v>
      </c>
      <c r="AJ973" s="71">
        <f t="shared" si="683"/>
        <v>1639.7014657386285</v>
      </c>
      <c r="AK973" s="117">
        <f t="shared" si="684"/>
        <v>0.31248046997062684</v>
      </c>
      <c r="AL973" s="118">
        <f t="shared" si="685"/>
        <v>3125</v>
      </c>
      <c r="AM973" s="82">
        <f t="shared" si="686"/>
        <v>0.62496093994125368</v>
      </c>
      <c r="AN973" s="71">
        <f t="shared" si="687"/>
        <v>6250</v>
      </c>
      <c r="AO973" s="71">
        <f t="shared" si="688"/>
        <v>11014.701465738628</v>
      </c>
      <c r="AP973" s="72">
        <f t="shared" si="702"/>
        <v>1.4873821592553682E-4</v>
      </c>
      <c r="AR973" s="116" t="s">
        <v>1088</v>
      </c>
      <c r="AS973" s="116"/>
      <c r="AT973" s="25">
        <f t="shared" si="710"/>
        <v>0.79394566535833844</v>
      </c>
      <c r="AU973" s="48">
        <f t="shared" si="689"/>
        <v>8745.074483939321</v>
      </c>
      <c r="AV973" s="25">
        <f t="shared" si="711"/>
        <v>0.30262584453166613</v>
      </c>
      <c r="AW973" s="48">
        <f t="shared" si="690"/>
        <v>3333.333333333333</v>
      </c>
      <c r="AX973" s="25">
        <f t="shared" si="712"/>
        <v>0.30262584453166613</v>
      </c>
      <c r="AY973" s="48">
        <f t="shared" si="691"/>
        <v>3333.333333333333</v>
      </c>
      <c r="AZ973" s="48">
        <f t="shared" si="692"/>
        <v>15411.741150605987</v>
      </c>
      <c r="BA973" s="25">
        <f t="shared" si="713"/>
        <v>5.6718401715535481E-4</v>
      </c>
      <c r="BC973" s="116" t="s">
        <v>1980</v>
      </c>
      <c r="BD973" s="116"/>
      <c r="BE973" s="56">
        <f t="shared" si="703"/>
        <v>0.33333333333333331</v>
      </c>
      <c r="BF973" s="48">
        <f t="shared" si="704"/>
        <v>5137.2470502019951</v>
      </c>
      <c r="BG973" s="56">
        <f t="shared" si="705"/>
        <v>0.33333333333333331</v>
      </c>
      <c r="BH973" s="48">
        <f t="shared" si="706"/>
        <v>3334.4444444444439</v>
      </c>
      <c r="BI973" s="56">
        <f t="shared" si="707"/>
        <v>0.33333333333333331</v>
      </c>
      <c r="BJ973" s="48">
        <f t="shared" si="708"/>
        <v>3334.4444444444439</v>
      </c>
      <c r="BK973" s="48">
        <f t="shared" si="693"/>
        <v>15411.741150605987</v>
      </c>
      <c r="BL973" s="51">
        <f t="shared" si="709"/>
        <v>5.6718401715527555E-4</v>
      </c>
    </row>
    <row r="974" spans="2:64" x14ac:dyDescent="0.2">
      <c r="B974" s="94">
        <v>44885</v>
      </c>
      <c r="C974" s="120">
        <f t="shared" si="714"/>
        <v>261.82831605774919</v>
      </c>
      <c r="D974" s="72">
        <f t="shared" si="679"/>
        <v>9.9999999999995427E-4</v>
      </c>
      <c r="E974" s="22">
        <v>1000</v>
      </c>
      <c r="F974" s="96">
        <f t="shared" si="672"/>
        <v>261828.31605774918</v>
      </c>
      <c r="G974" s="72">
        <f t="shared" si="673"/>
        <v>0.14861170845727684</v>
      </c>
      <c r="H974" s="21">
        <v>100</v>
      </c>
      <c r="I974" s="72">
        <f t="shared" si="680"/>
        <v>0</v>
      </c>
      <c r="J974" s="22">
        <v>5000</v>
      </c>
      <c r="K974" s="96">
        <f t="shared" si="674"/>
        <v>500000</v>
      </c>
      <c r="L974" s="72">
        <f t="shared" si="675"/>
        <v>0.28379609718090776</v>
      </c>
      <c r="M974" s="21">
        <v>100</v>
      </c>
      <c r="N974" s="72">
        <f t="shared" si="681"/>
        <v>0</v>
      </c>
      <c r="O974" s="22">
        <v>10000</v>
      </c>
      <c r="P974" s="96">
        <f t="shared" si="676"/>
        <v>1000000</v>
      </c>
      <c r="Q974" s="72">
        <f t="shared" si="677"/>
        <v>0.56759219436181552</v>
      </c>
      <c r="R974" s="120">
        <f t="shared" si="678"/>
        <v>1761828.3160577491</v>
      </c>
      <c r="S974" s="99">
        <f t="shared" si="671"/>
        <v>1</v>
      </c>
      <c r="V974" s="116" t="s">
        <v>1089</v>
      </c>
      <c r="W974" s="116"/>
      <c r="X974" s="72">
        <f t="shared" si="694"/>
        <v>0.1641238589792505</v>
      </c>
      <c r="Y974" s="71">
        <f t="shared" si="695"/>
        <v>1641.3411672043669</v>
      </c>
      <c r="Z974" s="72">
        <f t="shared" si="696"/>
        <v>0.31248046997062684</v>
      </c>
      <c r="AA974" s="71">
        <f t="shared" si="697"/>
        <v>3125</v>
      </c>
      <c r="AB974" s="72">
        <f t="shared" si="698"/>
        <v>0.62496093994125368</v>
      </c>
      <c r="AC974" s="71">
        <f t="shared" si="699"/>
        <v>6250</v>
      </c>
      <c r="AD974" s="71">
        <f t="shared" si="700"/>
        <v>11016.341167204366</v>
      </c>
      <c r="AE974" s="72">
        <f t="shared" si="701"/>
        <v>1.488648122546087E-4</v>
      </c>
      <c r="AG974" s="116" t="s">
        <v>1981</v>
      </c>
      <c r="AH974" s="116"/>
      <c r="AI974" s="82">
        <f t="shared" si="682"/>
        <v>0.1641238589792505</v>
      </c>
      <c r="AJ974" s="71">
        <f t="shared" si="683"/>
        <v>1641.3411672043669</v>
      </c>
      <c r="AK974" s="117">
        <f t="shared" si="684"/>
        <v>0.31248046997062684</v>
      </c>
      <c r="AL974" s="118">
        <f t="shared" si="685"/>
        <v>3125</v>
      </c>
      <c r="AM974" s="82">
        <f t="shared" si="686"/>
        <v>0.62496093994125368</v>
      </c>
      <c r="AN974" s="71">
        <f t="shared" si="687"/>
        <v>6250</v>
      </c>
      <c r="AO974" s="71">
        <f t="shared" si="688"/>
        <v>11016.341167204366</v>
      </c>
      <c r="AP974" s="72">
        <f t="shared" si="702"/>
        <v>1.488648122545122E-4</v>
      </c>
      <c r="AR974" s="116" t="s">
        <v>1089</v>
      </c>
      <c r="AS974" s="116"/>
      <c r="AT974" s="25">
        <f t="shared" si="710"/>
        <v>0.79462131987010076</v>
      </c>
      <c r="AU974" s="48">
        <f t="shared" si="689"/>
        <v>8753.8195584232599</v>
      </c>
      <c r="AV974" s="25">
        <f t="shared" si="711"/>
        <v>0.30258080089754869</v>
      </c>
      <c r="AW974" s="48">
        <f t="shared" si="690"/>
        <v>3333.333333333333</v>
      </c>
      <c r="AX974" s="25">
        <f t="shared" si="712"/>
        <v>0.30258080089754869</v>
      </c>
      <c r="AY974" s="48">
        <f t="shared" si="691"/>
        <v>3333.333333333333</v>
      </c>
      <c r="AZ974" s="48">
        <f t="shared" si="692"/>
        <v>15420.486225089924</v>
      </c>
      <c r="BA974" s="25">
        <f t="shared" si="713"/>
        <v>5.6742936430600544E-4</v>
      </c>
      <c r="BC974" s="116" t="s">
        <v>1981</v>
      </c>
      <c r="BD974" s="116"/>
      <c r="BE974" s="56">
        <f t="shared" si="703"/>
        <v>0.33333333333333331</v>
      </c>
      <c r="BF974" s="48">
        <f t="shared" si="704"/>
        <v>5140.1620750299744</v>
      </c>
      <c r="BG974" s="56">
        <f t="shared" si="705"/>
        <v>0.33333333333333331</v>
      </c>
      <c r="BH974" s="48">
        <f t="shared" si="706"/>
        <v>3334.4444444444439</v>
      </c>
      <c r="BI974" s="56">
        <f t="shared" si="707"/>
        <v>0.33333333333333331</v>
      </c>
      <c r="BJ974" s="48">
        <f t="shared" si="708"/>
        <v>3334.4444444444439</v>
      </c>
      <c r="BK974" s="48">
        <f t="shared" si="693"/>
        <v>15420.486225089924</v>
      </c>
      <c r="BL974" s="51">
        <f t="shared" si="709"/>
        <v>5.6742936430609348E-4</v>
      </c>
    </row>
    <row r="975" spans="2:64" x14ac:dyDescent="0.2">
      <c r="B975" s="94">
        <v>44886</v>
      </c>
      <c r="C975" s="120">
        <f t="shared" si="714"/>
        <v>262.09014437380694</v>
      </c>
      <c r="D975" s="72">
        <f t="shared" si="679"/>
        <v>9.9999999999998332E-4</v>
      </c>
      <c r="E975" s="22">
        <v>1000</v>
      </c>
      <c r="F975" s="96">
        <f t="shared" si="672"/>
        <v>262090.14437380695</v>
      </c>
      <c r="G975" s="72">
        <f t="shared" si="673"/>
        <v>0.14873821592535255</v>
      </c>
      <c r="H975" s="21">
        <v>100</v>
      </c>
      <c r="I975" s="72">
        <f t="shared" si="680"/>
        <v>0</v>
      </c>
      <c r="J975" s="22">
        <v>5000</v>
      </c>
      <c r="K975" s="96">
        <f t="shared" si="674"/>
        <v>500000</v>
      </c>
      <c r="L975" s="72">
        <f t="shared" si="675"/>
        <v>0.28375392802488247</v>
      </c>
      <c r="M975" s="21">
        <v>100</v>
      </c>
      <c r="N975" s="72">
        <f t="shared" si="681"/>
        <v>0</v>
      </c>
      <c r="O975" s="22">
        <v>10000</v>
      </c>
      <c r="P975" s="96">
        <f t="shared" si="676"/>
        <v>1000000</v>
      </c>
      <c r="Q975" s="72">
        <f t="shared" si="677"/>
        <v>0.56750785604976495</v>
      </c>
      <c r="R975" s="120">
        <f t="shared" si="678"/>
        <v>1762090.1443738069</v>
      </c>
      <c r="S975" s="99">
        <f t="shared" si="671"/>
        <v>1</v>
      </c>
      <c r="V975" s="116" t="s">
        <v>1090</v>
      </c>
      <c r="W975" s="116"/>
      <c r="X975" s="72">
        <f t="shared" si="694"/>
        <v>0.16428798283822976</v>
      </c>
      <c r="Y975" s="71">
        <f t="shared" si="695"/>
        <v>1642.9825083715714</v>
      </c>
      <c r="Z975" s="72">
        <f t="shared" si="696"/>
        <v>0.31248046997062684</v>
      </c>
      <c r="AA975" s="71">
        <f t="shared" si="697"/>
        <v>3125</v>
      </c>
      <c r="AB975" s="72">
        <f t="shared" si="698"/>
        <v>0.62496093994125368</v>
      </c>
      <c r="AC975" s="71">
        <f t="shared" si="699"/>
        <v>6250</v>
      </c>
      <c r="AD975" s="71">
        <f t="shared" si="700"/>
        <v>11017.982508371571</v>
      </c>
      <c r="AE975" s="72">
        <f t="shared" si="701"/>
        <v>1.4899149747575724E-4</v>
      </c>
      <c r="AG975" s="116" t="s">
        <v>1982</v>
      </c>
      <c r="AH975" s="116"/>
      <c r="AI975" s="82">
        <f t="shared" si="682"/>
        <v>0.16428798283822976</v>
      </c>
      <c r="AJ975" s="71">
        <f t="shared" si="683"/>
        <v>1642.9825083715714</v>
      </c>
      <c r="AK975" s="117">
        <f t="shared" si="684"/>
        <v>0.31248046997062684</v>
      </c>
      <c r="AL975" s="118">
        <f t="shared" si="685"/>
        <v>3125</v>
      </c>
      <c r="AM975" s="82">
        <f t="shared" si="686"/>
        <v>0.62496093994125368</v>
      </c>
      <c r="AN975" s="71">
        <f t="shared" si="687"/>
        <v>6250</v>
      </c>
      <c r="AO975" s="71">
        <f t="shared" si="688"/>
        <v>11017.982508371571</v>
      </c>
      <c r="AP975" s="72">
        <f t="shared" si="702"/>
        <v>1.489914974757145E-4</v>
      </c>
      <c r="AR975" s="116" t="s">
        <v>1090</v>
      </c>
      <c r="AS975" s="116"/>
      <c r="AT975" s="25">
        <f t="shared" si="710"/>
        <v>0.79529744863216056</v>
      </c>
      <c r="AU975" s="48">
        <f t="shared" si="689"/>
        <v>8762.5733779816837</v>
      </c>
      <c r="AV975" s="25">
        <f t="shared" si="711"/>
        <v>0.30253572564674464</v>
      </c>
      <c r="AW975" s="48">
        <f t="shared" si="690"/>
        <v>3333.333333333333</v>
      </c>
      <c r="AX975" s="25">
        <f t="shared" si="712"/>
        <v>0.30253572564674464</v>
      </c>
      <c r="AY975" s="48">
        <f t="shared" si="691"/>
        <v>3333.333333333333</v>
      </c>
      <c r="AZ975" s="48">
        <f t="shared" si="692"/>
        <v>15429.240044648348</v>
      </c>
      <c r="BA975" s="25">
        <f t="shared" si="713"/>
        <v>5.6767467838860636E-4</v>
      </c>
      <c r="BC975" s="116" t="s">
        <v>1982</v>
      </c>
      <c r="BD975" s="116"/>
      <c r="BE975" s="56">
        <f t="shared" si="703"/>
        <v>0.33333333333333331</v>
      </c>
      <c r="BF975" s="48">
        <f t="shared" si="704"/>
        <v>5143.0800148827821</v>
      </c>
      <c r="BG975" s="56">
        <f t="shared" si="705"/>
        <v>0.33333333333333331</v>
      </c>
      <c r="BH975" s="48">
        <f t="shared" si="706"/>
        <v>3334.4444444444439</v>
      </c>
      <c r="BI975" s="56">
        <f t="shared" si="707"/>
        <v>0.33333333333333331</v>
      </c>
      <c r="BJ975" s="48">
        <f t="shared" si="708"/>
        <v>3334.4444444444439</v>
      </c>
      <c r="BK975" s="48">
        <f t="shared" si="693"/>
        <v>15429.240044648348</v>
      </c>
      <c r="BL975" s="51">
        <f t="shared" si="709"/>
        <v>5.6767467838869656E-4</v>
      </c>
    </row>
    <row r="976" spans="2:64" x14ac:dyDescent="0.2">
      <c r="B976" s="94">
        <v>44887</v>
      </c>
      <c r="C976" s="120">
        <f t="shared" si="714"/>
        <v>262.35223451818075</v>
      </c>
      <c r="D976" s="72">
        <f t="shared" si="679"/>
        <v>1.0000000000000302E-3</v>
      </c>
      <c r="E976" s="22">
        <v>1000</v>
      </c>
      <c r="F976" s="96">
        <f t="shared" si="672"/>
        <v>262352.23451818078</v>
      </c>
      <c r="G976" s="72">
        <f t="shared" si="673"/>
        <v>0.14886481225468909</v>
      </c>
      <c r="H976" s="21">
        <v>100</v>
      </c>
      <c r="I976" s="72">
        <f t="shared" si="680"/>
        <v>0</v>
      </c>
      <c r="J976" s="22">
        <v>5000</v>
      </c>
      <c r="K976" s="96">
        <f t="shared" si="674"/>
        <v>500000</v>
      </c>
      <c r="L976" s="72">
        <f t="shared" si="675"/>
        <v>0.28371172924843696</v>
      </c>
      <c r="M976" s="21">
        <v>100</v>
      </c>
      <c r="N976" s="72">
        <f t="shared" si="681"/>
        <v>0</v>
      </c>
      <c r="O976" s="22">
        <v>10000</v>
      </c>
      <c r="P976" s="96">
        <f t="shared" si="676"/>
        <v>1000000</v>
      </c>
      <c r="Q976" s="72">
        <f t="shared" si="677"/>
        <v>0.56742345849687392</v>
      </c>
      <c r="R976" s="120">
        <f t="shared" si="678"/>
        <v>1762352.2345181808</v>
      </c>
      <c r="S976" s="99">
        <f t="shared" ref="S976:S1000" si="715">G976+L976+Q976</f>
        <v>1</v>
      </c>
      <c r="V976" s="116" t="s">
        <v>1091</v>
      </c>
      <c r="W976" s="116"/>
      <c r="X976" s="72">
        <f t="shared" si="694"/>
        <v>0.16445227082106798</v>
      </c>
      <c r="Y976" s="71">
        <f t="shared" si="695"/>
        <v>1644.6254908799428</v>
      </c>
      <c r="Z976" s="72">
        <f t="shared" si="696"/>
        <v>0.31248046997062684</v>
      </c>
      <c r="AA976" s="71">
        <f t="shared" si="697"/>
        <v>3125</v>
      </c>
      <c r="AB976" s="72">
        <f t="shared" si="698"/>
        <v>0.62496093994125368</v>
      </c>
      <c r="AC976" s="71">
        <f t="shared" si="699"/>
        <v>6250</v>
      </c>
      <c r="AD976" s="71">
        <f t="shared" si="700"/>
        <v>11019.625490879942</v>
      </c>
      <c r="AE976" s="72">
        <f t="shared" si="701"/>
        <v>1.4911827161843801E-4</v>
      </c>
      <c r="AG976" s="116" t="s">
        <v>1983</v>
      </c>
      <c r="AH976" s="116"/>
      <c r="AI976" s="82">
        <f t="shared" si="682"/>
        <v>0.16445227082106798</v>
      </c>
      <c r="AJ976" s="71">
        <f t="shared" si="683"/>
        <v>1644.6254908799428</v>
      </c>
      <c r="AK976" s="117">
        <f t="shared" si="684"/>
        <v>0.31248046997062684</v>
      </c>
      <c r="AL976" s="118">
        <f t="shared" si="685"/>
        <v>3125</v>
      </c>
      <c r="AM976" s="82">
        <f t="shared" si="686"/>
        <v>0.62496093994125368</v>
      </c>
      <c r="AN976" s="71">
        <f t="shared" si="687"/>
        <v>6250</v>
      </c>
      <c r="AO976" s="71">
        <f t="shared" si="688"/>
        <v>11019.625490879942</v>
      </c>
      <c r="AP976" s="72">
        <f t="shared" si="702"/>
        <v>1.4911827161845359E-4</v>
      </c>
      <c r="AR976" s="116" t="s">
        <v>1091</v>
      </c>
      <c r="AS976" s="116"/>
      <c r="AT976" s="25">
        <f t="shared" si="710"/>
        <v>0.79597405180593417</v>
      </c>
      <c r="AU976" s="48">
        <f t="shared" si="689"/>
        <v>8771.3359513596643</v>
      </c>
      <c r="AV976" s="25">
        <f t="shared" si="711"/>
        <v>0.30249061876849309</v>
      </c>
      <c r="AW976" s="48">
        <f t="shared" si="690"/>
        <v>3333.333333333333</v>
      </c>
      <c r="AX976" s="25">
        <f t="shared" si="712"/>
        <v>0.30249061876849309</v>
      </c>
      <c r="AY976" s="48">
        <f t="shared" si="691"/>
        <v>3333.333333333333</v>
      </c>
      <c r="AZ976" s="48">
        <f t="shared" si="692"/>
        <v>15438.00261802633</v>
      </c>
      <c r="BA976" s="25">
        <f t="shared" si="713"/>
        <v>5.679199592867599E-4</v>
      </c>
      <c r="BC976" s="116" t="s">
        <v>1983</v>
      </c>
      <c r="BD976" s="116"/>
      <c r="BE976" s="56">
        <f t="shared" si="703"/>
        <v>0.33333333333333331</v>
      </c>
      <c r="BF976" s="48">
        <f t="shared" si="704"/>
        <v>5146.0008726754431</v>
      </c>
      <c r="BG976" s="56">
        <f t="shared" si="705"/>
        <v>0.33333333333333331</v>
      </c>
      <c r="BH976" s="48">
        <f t="shared" si="706"/>
        <v>3334.4444444444439</v>
      </c>
      <c r="BI976" s="56">
        <f t="shared" si="707"/>
        <v>0.33333333333333331</v>
      </c>
      <c r="BJ976" s="48">
        <f t="shared" si="708"/>
        <v>3334.4444444444439</v>
      </c>
      <c r="BK976" s="48">
        <f t="shared" si="693"/>
        <v>15438.00261802633</v>
      </c>
      <c r="BL976" s="51">
        <f t="shared" si="709"/>
        <v>5.6791995928673344E-4</v>
      </c>
    </row>
    <row r="977" spans="2:64" x14ac:dyDescent="0.2">
      <c r="B977" s="94">
        <v>44888</v>
      </c>
      <c r="C977" s="120">
        <f t="shared" si="714"/>
        <v>262.61458675269893</v>
      </c>
      <c r="D977" s="72">
        <f t="shared" si="679"/>
        <v>9.9999999999997985E-4</v>
      </c>
      <c r="E977" s="22">
        <v>1000</v>
      </c>
      <c r="F977" s="96">
        <f t="shared" si="672"/>
        <v>262614.58675269893</v>
      </c>
      <c r="G977" s="72">
        <f t="shared" si="673"/>
        <v>0.1489914974756445</v>
      </c>
      <c r="H977" s="21">
        <v>100</v>
      </c>
      <c r="I977" s="72">
        <f t="shared" si="680"/>
        <v>0</v>
      </c>
      <c r="J977" s="22">
        <v>5000</v>
      </c>
      <c r="K977" s="96">
        <f t="shared" si="674"/>
        <v>500000</v>
      </c>
      <c r="L977" s="72">
        <f t="shared" si="675"/>
        <v>0.28366950084145182</v>
      </c>
      <c r="M977" s="21">
        <v>100</v>
      </c>
      <c r="N977" s="72">
        <f t="shared" si="681"/>
        <v>0</v>
      </c>
      <c r="O977" s="22">
        <v>10000</v>
      </c>
      <c r="P977" s="96">
        <f t="shared" si="676"/>
        <v>1000000</v>
      </c>
      <c r="Q977" s="72">
        <f t="shared" si="677"/>
        <v>0.56733900168290363</v>
      </c>
      <c r="R977" s="120">
        <f t="shared" si="678"/>
        <v>1762614.586752699</v>
      </c>
      <c r="S977" s="99">
        <f t="shared" si="715"/>
        <v>1</v>
      </c>
      <c r="V977" s="116" t="s">
        <v>1092</v>
      </c>
      <c r="W977" s="116"/>
      <c r="X977" s="72">
        <f t="shared" si="694"/>
        <v>0.16461672309188904</v>
      </c>
      <c r="Y977" s="71">
        <f t="shared" si="695"/>
        <v>1646.270116370823</v>
      </c>
      <c r="Z977" s="72">
        <f t="shared" si="696"/>
        <v>0.31248046997062684</v>
      </c>
      <c r="AA977" s="71">
        <f t="shared" si="697"/>
        <v>3125</v>
      </c>
      <c r="AB977" s="72">
        <f t="shared" si="698"/>
        <v>0.62496093994125368</v>
      </c>
      <c r="AC977" s="71">
        <f t="shared" si="699"/>
        <v>6250</v>
      </c>
      <c r="AD977" s="71">
        <f t="shared" si="700"/>
        <v>11021.270116370823</v>
      </c>
      <c r="AE977" s="72">
        <f t="shared" si="701"/>
        <v>1.4924513471367023E-4</v>
      </c>
      <c r="AG977" s="116" t="s">
        <v>1984</v>
      </c>
      <c r="AH977" s="116"/>
      <c r="AI977" s="82">
        <f t="shared" si="682"/>
        <v>0.16461672309188904</v>
      </c>
      <c r="AJ977" s="71">
        <f t="shared" si="683"/>
        <v>1646.270116370823</v>
      </c>
      <c r="AK977" s="117">
        <f t="shared" si="684"/>
        <v>0.31248046997062684</v>
      </c>
      <c r="AL977" s="118">
        <f t="shared" si="685"/>
        <v>3125</v>
      </c>
      <c r="AM977" s="82">
        <f t="shared" si="686"/>
        <v>0.62496093994125368</v>
      </c>
      <c r="AN977" s="71">
        <f t="shared" si="687"/>
        <v>6250</v>
      </c>
      <c r="AO977" s="71">
        <f t="shared" si="688"/>
        <v>11021.270116370823</v>
      </c>
      <c r="AP977" s="72">
        <f t="shared" si="702"/>
        <v>1.4924513471359369E-4</v>
      </c>
      <c r="AR977" s="116" t="s">
        <v>1092</v>
      </c>
      <c r="AS977" s="116"/>
      <c r="AT977" s="25">
        <f t="shared" si="710"/>
        <v>0.79665112955259032</v>
      </c>
      <c r="AU977" s="48">
        <f t="shared" si="689"/>
        <v>8780.1072873110243</v>
      </c>
      <c r="AV977" s="25">
        <f t="shared" si="711"/>
        <v>0.30244548025204931</v>
      </c>
      <c r="AW977" s="48">
        <f t="shared" si="690"/>
        <v>3333.333333333333</v>
      </c>
      <c r="AX977" s="25">
        <f t="shared" si="712"/>
        <v>0.30244548025204931</v>
      </c>
      <c r="AY977" s="48">
        <f t="shared" si="691"/>
        <v>3333.333333333333</v>
      </c>
      <c r="AZ977" s="48">
        <f t="shared" si="692"/>
        <v>15446.773953977689</v>
      </c>
      <c r="BA977" s="25">
        <f t="shared" si="713"/>
        <v>5.68165206884747E-4</v>
      </c>
      <c r="BC977" s="116" t="s">
        <v>1984</v>
      </c>
      <c r="BD977" s="116"/>
      <c r="BE977" s="56">
        <f t="shared" si="703"/>
        <v>0.33333333333333331</v>
      </c>
      <c r="BF977" s="48">
        <f t="shared" si="704"/>
        <v>5148.9246513258959</v>
      </c>
      <c r="BG977" s="56">
        <f t="shared" si="705"/>
        <v>0.33333333333333331</v>
      </c>
      <c r="BH977" s="48">
        <f t="shared" si="706"/>
        <v>3334.4444444444439</v>
      </c>
      <c r="BI977" s="56">
        <f t="shared" si="707"/>
        <v>0.33333333333333331</v>
      </c>
      <c r="BJ977" s="48">
        <f t="shared" si="708"/>
        <v>3334.4444444444439</v>
      </c>
      <c r="BK977" s="48">
        <f t="shared" si="693"/>
        <v>15446.773953977689</v>
      </c>
      <c r="BL977" s="51">
        <f t="shared" si="709"/>
        <v>5.6816520688474093E-4</v>
      </c>
    </row>
    <row r="978" spans="2:64" x14ac:dyDescent="0.2">
      <c r="B978" s="94">
        <v>44889</v>
      </c>
      <c r="C978" s="120">
        <f t="shared" si="714"/>
        <v>262.87720133945163</v>
      </c>
      <c r="D978" s="72">
        <f t="shared" si="679"/>
        <v>1.0000000000000206E-3</v>
      </c>
      <c r="E978" s="22">
        <v>1000</v>
      </c>
      <c r="F978" s="96">
        <f t="shared" ref="F978:F1000" si="716">C978*E978</f>
        <v>262877.20133945165</v>
      </c>
      <c r="G978" s="72">
        <f t="shared" ref="G978:G1000" si="717">F978/R978</f>
        <v>0.14911827161853075</v>
      </c>
      <c r="H978" s="21">
        <v>100</v>
      </c>
      <c r="I978" s="72">
        <f t="shared" si="680"/>
        <v>0</v>
      </c>
      <c r="J978" s="22">
        <v>5000</v>
      </c>
      <c r="K978" s="96">
        <f t="shared" ref="K978:K1000" si="718">H978*J978</f>
        <v>500000</v>
      </c>
      <c r="L978" s="72">
        <f t="shared" ref="L978:L1000" si="719">K978/R978</f>
        <v>0.28362724279382312</v>
      </c>
      <c r="M978" s="21">
        <v>100</v>
      </c>
      <c r="N978" s="72">
        <f t="shared" si="681"/>
        <v>0</v>
      </c>
      <c r="O978" s="22">
        <v>10000</v>
      </c>
      <c r="P978" s="96">
        <f t="shared" ref="P978:P1000" si="720">M978*O978</f>
        <v>1000000</v>
      </c>
      <c r="Q978" s="72">
        <f t="shared" ref="Q978:Q1000" si="721">P978/R978</f>
        <v>0.56725448558764624</v>
      </c>
      <c r="R978" s="120">
        <f t="shared" ref="R978:R1000" si="722">F978+K978+P978</f>
        <v>1762877.2013394516</v>
      </c>
      <c r="S978" s="99">
        <f t="shared" si="715"/>
        <v>1</v>
      </c>
      <c r="V978" s="116" t="s">
        <v>1093</v>
      </c>
      <c r="W978" s="116"/>
      <c r="X978" s="72">
        <f t="shared" si="694"/>
        <v>0.16478133981498094</v>
      </c>
      <c r="Y978" s="71">
        <f t="shared" si="695"/>
        <v>1647.9163864871937</v>
      </c>
      <c r="Z978" s="72">
        <f t="shared" si="696"/>
        <v>0.31248046997062684</v>
      </c>
      <c r="AA978" s="71">
        <f t="shared" si="697"/>
        <v>3125</v>
      </c>
      <c r="AB978" s="72">
        <f t="shared" si="698"/>
        <v>0.62496093994125368</v>
      </c>
      <c r="AC978" s="71">
        <f t="shared" si="699"/>
        <v>6250</v>
      </c>
      <c r="AD978" s="71">
        <f t="shared" si="700"/>
        <v>11022.916386487193</v>
      </c>
      <c r="AE978" s="72">
        <f t="shared" si="701"/>
        <v>1.4937208679112208E-4</v>
      </c>
      <c r="AG978" s="116" t="s">
        <v>1985</v>
      </c>
      <c r="AH978" s="116"/>
      <c r="AI978" s="82">
        <f t="shared" si="682"/>
        <v>0.16478133981498094</v>
      </c>
      <c r="AJ978" s="71">
        <f t="shared" si="683"/>
        <v>1647.9163864871937</v>
      </c>
      <c r="AK978" s="117">
        <f t="shared" si="684"/>
        <v>0.31248046997062684</v>
      </c>
      <c r="AL978" s="118">
        <f t="shared" si="685"/>
        <v>3125</v>
      </c>
      <c r="AM978" s="82">
        <f t="shared" si="686"/>
        <v>0.62496093994125368</v>
      </c>
      <c r="AN978" s="71">
        <f t="shared" si="687"/>
        <v>6250</v>
      </c>
      <c r="AO978" s="71">
        <f t="shared" si="688"/>
        <v>11022.916386487193</v>
      </c>
      <c r="AP978" s="72">
        <f t="shared" si="702"/>
        <v>1.493720867911108E-4</v>
      </c>
      <c r="AR978" s="116" t="s">
        <v>1093</v>
      </c>
      <c r="AS978" s="116"/>
      <c r="AT978" s="25">
        <f t="shared" si="710"/>
        <v>0.79732868203304907</v>
      </c>
      <c r="AU978" s="48">
        <f t="shared" si="689"/>
        <v>8788.8873945983341</v>
      </c>
      <c r="AV978" s="25">
        <f t="shared" si="711"/>
        <v>0.30240031008668539</v>
      </c>
      <c r="AW978" s="48">
        <f t="shared" si="690"/>
        <v>3333.333333333333</v>
      </c>
      <c r="AX978" s="25">
        <f t="shared" si="712"/>
        <v>0.30240031008668539</v>
      </c>
      <c r="AY978" s="48">
        <f t="shared" si="691"/>
        <v>3333.333333333333</v>
      </c>
      <c r="AZ978" s="48">
        <f t="shared" si="692"/>
        <v>15455.554061265</v>
      </c>
      <c r="BA978" s="25">
        <f t="shared" si="713"/>
        <v>5.684104210672892E-4</v>
      </c>
      <c r="BC978" s="116" t="s">
        <v>1985</v>
      </c>
      <c r="BD978" s="116"/>
      <c r="BE978" s="56">
        <f t="shared" si="703"/>
        <v>0.33333333333333331</v>
      </c>
      <c r="BF978" s="48">
        <f t="shared" si="704"/>
        <v>5151.8513537549998</v>
      </c>
      <c r="BG978" s="56">
        <f t="shared" si="705"/>
        <v>0.33333333333333331</v>
      </c>
      <c r="BH978" s="48">
        <f t="shared" si="706"/>
        <v>3334.4444444444439</v>
      </c>
      <c r="BI978" s="56">
        <f t="shared" si="707"/>
        <v>0.33333333333333331</v>
      </c>
      <c r="BJ978" s="48">
        <f t="shared" si="708"/>
        <v>3334.4444444444439</v>
      </c>
      <c r="BK978" s="48">
        <f t="shared" si="693"/>
        <v>15455.554061265</v>
      </c>
      <c r="BL978" s="51">
        <f t="shared" si="709"/>
        <v>5.6841042106725581E-4</v>
      </c>
    </row>
    <row r="979" spans="2:64" x14ac:dyDescent="0.2">
      <c r="B979" s="94">
        <v>44890</v>
      </c>
      <c r="C979" s="120">
        <f t="shared" si="714"/>
        <v>263.14007854079108</v>
      </c>
      <c r="D979" s="72">
        <f t="shared" ref="D979:D1000" si="723">(C979-C978)/C978</f>
        <v>9.9999999999999221E-4</v>
      </c>
      <c r="E979" s="22">
        <v>1000</v>
      </c>
      <c r="F979" s="96">
        <f t="shared" si="716"/>
        <v>263140.07854079106</v>
      </c>
      <c r="G979" s="72">
        <f t="shared" si="717"/>
        <v>0.14924513471361328</v>
      </c>
      <c r="H979" s="21">
        <v>100</v>
      </c>
      <c r="I979" s="72">
        <f t="shared" ref="I979:I1000" si="724">(H979-H978)/H978</f>
        <v>0</v>
      </c>
      <c r="J979" s="22">
        <v>5000</v>
      </c>
      <c r="K979" s="96">
        <f t="shared" si="718"/>
        <v>500000</v>
      </c>
      <c r="L979" s="72">
        <f t="shared" si="719"/>
        <v>0.28358495509546222</v>
      </c>
      <c r="M979" s="21">
        <v>100</v>
      </c>
      <c r="N979" s="72">
        <f t="shared" ref="N979:N1000" si="725">(M979-M978)/M978</f>
        <v>0</v>
      </c>
      <c r="O979" s="22">
        <v>10000</v>
      </c>
      <c r="P979" s="96">
        <f t="shared" si="720"/>
        <v>1000000</v>
      </c>
      <c r="Q979" s="72">
        <f t="shared" si="721"/>
        <v>0.56716991019092444</v>
      </c>
      <c r="R979" s="120">
        <f t="shared" si="722"/>
        <v>1763140.0785407911</v>
      </c>
      <c r="S979" s="99">
        <f t="shared" si="715"/>
        <v>1</v>
      </c>
      <c r="V979" s="116" t="s">
        <v>1094</v>
      </c>
      <c r="W979" s="116"/>
      <c r="X979" s="72">
        <f t="shared" si="694"/>
        <v>0.16494612115479593</v>
      </c>
      <c r="Y979" s="71">
        <f t="shared" si="695"/>
        <v>1649.5643028736811</v>
      </c>
      <c r="Z979" s="72">
        <f t="shared" si="696"/>
        <v>0.31248046997062684</v>
      </c>
      <c r="AA979" s="71">
        <f t="shared" si="697"/>
        <v>3125</v>
      </c>
      <c r="AB979" s="72">
        <f t="shared" si="698"/>
        <v>0.62496093994125368</v>
      </c>
      <c r="AC979" s="71">
        <f t="shared" si="699"/>
        <v>6250</v>
      </c>
      <c r="AD979" s="71">
        <f t="shared" si="700"/>
        <v>11024.564302873681</v>
      </c>
      <c r="AE979" s="72">
        <f t="shared" si="701"/>
        <v>1.4949912788125681E-4</v>
      </c>
      <c r="AG979" s="116" t="s">
        <v>1986</v>
      </c>
      <c r="AH979" s="116"/>
      <c r="AI979" s="82">
        <f t="shared" si="682"/>
        <v>0.16494612115479593</v>
      </c>
      <c r="AJ979" s="71">
        <f t="shared" si="683"/>
        <v>1649.5643028736811</v>
      </c>
      <c r="AK979" s="117">
        <f t="shared" si="684"/>
        <v>0.31248046997062684</v>
      </c>
      <c r="AL979" s="118">
        <f t="shared" si="685"/>
        <v>3125</v>
      </c>
      <c r="AM979" s="82">
        <f t="shared" si="686"/>
        <v>0.62496093994125368</v>
      </c>
      <c r="AN979" s="71">
        <f t="shared" si="687"/>
        <v>6250</v>
      </c>
      <c r="AO979" s="71">
        <f t="shared" si="688"/>
        <v>11024.564302873681</v>
      </c>
      <c r="AP979" s="72">
        <f t="shared" si="702"/>
        <v>1.4949912788120301E-4</v>
      </c>
      <c r="AR979" s="116" t="s">
        <v>1094</v>
      </c>
      <c r="AS979" s="116"/>
      <c r="AT979" s="25">
        <f t="shared" si="710"/>
        <v>0.79800670940798235</v>
      </c>
      <c r="AU979" s="48">
        <f t="shared" si="689"/>
        <v>8797.6762819929336</v>
      </c>
      <c r="AV979" s="25">
        <f t="shared" si="711"/>
        <v>0.30235510826168982</v>
      </c>
      <c r="AW979" s="48">
        <f t="shared" si="690"/>
        <v>3333.333333333333</v>
      </c>
      <c r="AX979" s="25">
        <f t="shared" si="712"/>
        <v>0.30235510826168982</v>
      </c>
      <c r="AY979" s="48">
        <f t="shared" si="691"/>
        <v>3333.333333333333</v>
      </c>
      <c r="AZ979" s="48">
        <f t="shared" si="692"/>
        <v>15464.3429486596</v>
      </c>
      <c r="BA979" s="25">
        <f t="shared" si="713"/>
        <v>5.6865560171836973E-4</v>
      </c>
      <c r="BC979" s="116" t="s">
        <v>1986</v>
      </c>
      <c r="BD979" s="116"/>
      <c r="BE979" s="56">
        <f t="shared" si="703"/>
        <v>0.33333333333333331</v>
      </c>
      <c r="BF979" s="48">
        <f t="shared" si="704"/>
        <v>5154.7809828865329</v>
      </c>
      <c r="BG979" s="56">
        <f t="shared" si="705"/>
        <v>0.33333333333333331</v>
      </c>
      <c r="BH979" s="48">
        <f t="shared" si="706"/>
        <v>3334.4444444444439</v>
      </c>
      <c r="BI979" s="56">
        <f t="shared" si="707"/>
        <v>0.33333333333333331</v>
      </c>
      <c r="BJ979" s="48">
        <f t="shared" si="708"/>
        <v>3334.4444444444439</v>
      </c>
      <c r="BK979" s="48">
        <f t="shared" si="693"/>
        <v>15464.3429486596</v>
      </c>
      <c r="BL979" s="51">
        <f t="shared" si="709"/>
        <v>5.6865560171837082E-4</v>
      </c>
    </row>
    <row r="980" spans="2:64" x14ac:dyDescent="0.2">
      <c r="B980" s="94">
        <v>44891</v>
      </c>
      <c r="C980" s="120">
        <f t="shared" si="714"/>
        <v>263.40321861933188</v>
      </c>
      <c r="D980" s="72">
        <f t="shared" si="723"/>
        <v>1.0000000000000356E-3</v>
      </c>
      <c r="E980" s="22">
        <v>1000</v>
      </c>
      <c r="F980" s="96">
        <f t="shared" si="716"/>
        <v>263403.21861933189</v>
      </c>
      <c r="G980" s="72">
        <f t="shared" si="717"/>
        <v>0.1493720867911113</v>
      </c>
      <c r="H980" s="21">
        <v>100</v>
      </c>
      <c r="I980" s="72">
        <f t="shared" si="724"/>
        <v>0</v>
      </c>
      <c r="J980" s="22">
        <v>5000</v>
      </c>
      <c r="K980" s="96">
        <f t="shared" si="718"/>
        <v>500000</v>
      </c>
      <c r="L980" s="72">
        <f t="shared" si="719"/>
        <v>0.28354263773629623</v>
      </c>
      <c r="M980" s="21">
        <v>100</v>
      </c>
      <c r="N980" s="72">
        <f t="shared" si="725"/>
        <v>0</v>
      </c>
      <c r="O980" s="22">
        <v>10000</v>
      </c>
      <c r="P980" s="96">
        <f t="shared" si="720"/>
        <v>1000000</v>
      </c>
      <c r="Q980" s="72">
        <f t="shared" si="721"/>
        <v>0.56708527547259246</v>
      </c>
      <c r="R980" s="120">
        <f t="shared" si="722"/>
        <v>1763403.218619332</v>
      </c>
      <c r="S980" s="99">
        <f t="shared" si="715"/>
        <v>1</v>
      </c>
      <c r="V980" s="116" t="s">
        <v>1095</v>
      </c>
      <c r="W980" s="116"/>
      <c r="X980" s="72">
        <f t="shared" si="694"/>
        <v>0.16511106727595073</v>
      </c>
      <c r="Y980" s="71">
        <f t="shared" si="695"/>
        <v>1651.2138671765549</v>
      </c>
      <c r="Z980" s="72">
        <f t="shared" si="696"/>
        <v>0.31248046997062684</v>
      </c>
      <c r="AA980" s="71">
        <f t="shared" si="697"/>
        <v>3125</v>
      </c>
      <c r="AB980" s="72">
        <f t="shared" si="698"/>
        <v>0.62496093994125368</v>
      </c>
      <c r="AC980" s="71">
        <f t="shared" si="699"/>
        <v>6250</v>
      </c>
      <c r="AD980" s="71">
        <f t="shared" si="700"/>
        <v>11026.213867176555</v>
      </c>
      <c r="AE980" s="72">
        <f t="shared" si="701"/>
        <v>1.4962625801401177E-4</v>
      </c>
      <c r="AG980" s="116" t="s">
        <v>1987</v>
      </c>
      <c r="AH980" s="116"/>
      <c r="AI980" s="82">
        <f t="shared" si="682"/>
        <v>0.16511106727595073</v>
      </c>
      <c r="AJ980" s="71">
        <f t="shared" si="683"/>
        <v>1651.2138671765549</v>
      </c>
      <c r="AK980" s="117">
        <f t="shared" si="684"/>
        <v>0.31248046997062684</v>
      </c>
      <c r="AL980" s="118">
        <f t="shared" si="685"/>
        <v>3125</v>
      </c>
      <c r="AM980" s="82">
        <f t="shared" si="686"/>
        <v>0.62496093994125368</v>
      </c>
      <c r="AN980" s="71">
        <f t="shared" si="687"/>
        <v>6250</v>
      </c>
      <c r="AO980" s="71">
        <f t="shared" si="688"/>
        <v>11026.213867176555</v>
      </c>
      <c r="AP980" s="72">
        <f t="shared" si="702"/>
        <v>1.4962625801406837E-4</v>
      </c>
      <c r="AR980" s="116" t="s">
        <v>1095</v>
      </c>
      <c r="AS980" s="116"/>
      <c r="AT980" s="25">
        <f t="shared" si="710"/>
        <v>0.79868521183781205</v>
      </c>
      <c r="AU980" s="48">
        <f t="shared" si="689"/>
        <v>8806.473958274928</v>
      </c>
      <c r="AV980" s="25">
        <f t="shared" si="711"/>
        <v>0.30230987476636784</v>
      </c>
      <c r="AW980" s="48">
        <f t="shared" si="690"/>
        <v>3333.333333333333</v>
      </c>
      <c r="AX980" s="25">
        <f t="shared" si="712"/>
        <v>0.30230987476636784</v>
      </c>
      <c r="AY980" s="48">
        <f t="shared" si="691"/>
        <v>3333.333333333333</v>
      </c>
      <c r="AZ980" s="48">
        <f t="shared" si="692"/>
        <v>15473.140624941592</v>
      </c>
      <c r="BA980" s="25">
        <f t="shared" si="713"/>
        <v>5.6890074872241263E-4</v>
      </c>
      <c r="BC980" s="116" t="s">
        <v>1987</v>
      </c>
      <c r="BD980" s="116"/>
      <c r="BE980" s="56">
        <f t="shared" si="703"/>
        <v>0.33333333333333331</v>
      </c>
      <c r="BF980" s="48">
        <f t="shared" si="704"/>
        <v>5157.7135416471974</v>
      </c>
      <c r="BG980" s="56">
        <f t="shared" si="705"/>
        <v>0.33333333333333331</v>
      </c>
      <c r="BH980" s="48">
        <f t="shared" si="706"/>
        <v>3334.4444444444439</v>
      </c>
      <c r="BI980" s="56">
        <f t="shared" si="707"/>
        <v>0.33333333333333331</v>
      </c>
      <c r="BJ980" s="48">
        <f t="shared" si="708"/>
        <v>3334.4444444444439</v>
      </c>
      <c r="BK980" s="48">
        <f t="shared" si="693"/>
        <v>15473.140624941592</v>
      </c>
      <c r="BL980" s="51">
        <f t="shared" si="709"/>
        <v>5.6890074872240071E-4</v>
      </c>
    </row>
    <row r="981" spans="2:64" x14ac:dyDescent="0.2">
      <c r="B981" s="94">
        <v>44892</v>
      </c>
      <c r="C981" s="120">
        <f t="shared" si="714"/>
        <v>263.6666218379512</v>
      </c>
      <c r="D981" s="72">
        <f t="shared" si="723"/>
        <v>9.9999999999994234E-4</v>
      </c>
      <c r="E981" s="22">
        <v>1000</v>
      </c>
      <c r="F981" s="96">
        <f t="shared" si="716"/>
        <v>263666.62183795118</v>
      </c>
      <c r="G981" s="72">
        <f t="shared" si="717"/>
        <v>0.14949912788119735</v>
      </c>
      <c r="H981" s="21">
        <v>100</v>
      </c>
      <c r="I981" s="72">
        <f t="shared" si="724"/>
        <v>0</v>
      </c>
      <c r="J981" s="22">
        <v>5000</v>
      </c>
      <c r="K981" s="96">
        <f t="shared" si="718"/>
        <v>500000</v>
      </c>
      <c r="L981" s="72">
        <f t="shared" si="719"/>
        <v>0.28350029070626753</v>
      </c>
      <c r="M981" s="21">
        <v>100</v>
      </c>
      <c r="N981" s="72">
        <f t="shared" si="725"/>
        <v>0</v>
      </c>
      <c r="O981" s="22">
        <v>10000</v>
      </c>
      <c r="P981" s="96">
        <f t="shared" si="720"/>
        <v>1000000</v>
      </c>
      <c r="Q981" s="72">
        <f t="shared" si="721"/>
        <v>0.56700058141253507</v>
      </c>
      <c r="R981" s="120">
        <f t="shared" si="722"/>
        <v>1763666.6218379512</v>
      </c>
      <c r="S981" s="99">
        <f t="shared" si="715"/>
        <v>1</v>
      </c>
      <c r="V981" s="116" t="s">
        <v>1096</v>
      </c>
      <c r="W981" s="116"/>
      <c r="X981" s="72">
        <f t="shared" si="694"/>
        <v>0.16527617834322669</v>
      </c>
      <c r="Y981" s="71">
        <f t="shared" si="695"/>
        <v>1652.8650810437314</v>
      </c>
      <c r="Z981" s="72">
        <f t="shared" si="696"/>
        <v>0.31248046997062684</v>
      </c>
      <c r="AA981" s="71">
        <f t="shared" si="697"/>
        <v>3125</v>
      </c>
      <c r="AB981" s="72">
        <f t="shared" si="698"/>
        <v>0.62496093994125368</v>
      </c>
      <c r="AC981" s="71">
        <f t="shared" si="699"/>
        <v>6250</v>
      </c>
      <c r="AD981" s="71">
        <f t="shared" si="700"/>
        <v>11027.865081043732</v>
      </c>
      <c r="AE981" s="72">
        <f t="shared" si="701"/>
        <v>1.4975347721962349E-4</v>
      </c>
      <c r="AG981" s="116" t="s">
        <v>1988</v>
      </c>
      <c r="AH981" s="116"/>
      <c r="AI981" s="82">
        <f t="shared" si="682"/>
        <v>0.16527617834322669</v>
      </c>
      <c r="AJ981" s="71">
        <f t="shared" si="683"/>
        <v>1652.8650810437314</v>
      </c>
      <c r="AK981" s="117">
        <f t="shared" si="684"/>
        <v>0.31248046997062684</v>
      </c>
      <c r="AL981" s="118">
        <f t="shared" si="685"/>
        <v>3125</v>
      </c>
      <c r="AM981" s="82">
        <f t="shared" si="686"/>
        <v>0.62496093994125368</v>
      </c>
      <c r="AN981" s="71">
        <f t="shared" si="687"/>
        <v>6250</v>
      </c>
      <c r="AO981" s="71">
        <f t="shared" si="688"/>
        <v>11027.865081043732</v>
      </c>
      <c r="AP981" s="72">
        <f t="shared" si="702"/>
        <v>1.4975347721968291E-4</v>
      </c>
      <c r="AR981" s="116" t="s">
        <v>1096</v>
      </c>
      <c r="AS981" s="116"/>
      <c r="AT981" s="25">
        <f t="shared" si="710"/>
        <v>0.79936418948270982</v>
      </c>
      <c r="AU981" s="48">
        <f t="shared" si="689"/>
        <v>8815.2804322332013</v>
      </c>
      <c r="AV981" s="25">
        <f t="shared" si="711"/>
        <v>0.30226460959004131</v>
      </c>
      <c r="AW981" s="48">
        <f t="shared" si="690"/>
        <v>3333.333333333333</v>
      </c>
      <c r="AX981" s="25">
        <f t="shared" si="712"/>
        <v>0.30226460959004131</v>
      </c>
      <c r="AY981" s="48">
        <f t="shared" si="691"/>
        <v>3333.333333333333</v>
      </c>
      <c r="AZ981" s="48">
        <f t="shared" si="692"/>
        <v>15481.947098899866</v>
      </c>
      <c r="BA981" s="25">
        <f t="shared" si="713"/>
        <v>5.6914586196404556E-4</v>
      </c>
      <c r="BC981" s="116" t="s">
        <v>1988</v>
      </c>
      <c r="BD981" s="116"/>
      <c r="BE981" s="56">
        <f t="shared" si="703"/>
        <v>0.33333333333333331</v>
      </c>
      <c r="BF981" s="48">
        <f t="shared" si="704"/>
        <v>5160.6490329666212</v>
      </c>
      <c r="BG981" s="56">
        <f t="shared" si="705"/>
        <v>0.33333333333333331</v>
      </c>
      <c r="BH981" s="48">
        <f t="shared" si="706"/>
        <v>3334.4444444444439</v>
      </c>
      <c r="BI981" s="56">
        <f t="shared" si="707"/>
        <v>0.33333333333333331</v>
      </c>
      <c r="BJ981" s="48">
        <f t="shared" si="708"/>
        <v>3334.4444444444439</v>
      </c>
      <c r="BK981" s="48">
        <f t="shared" si="693"/>
        <v>15481.947098899866</v>
      </c>
      <c r="BL981" s="51">
        <f t="shared" si="709"/>
        <v>5.6914586196410433E-4</v>
      </c>
    </row>
    <row r="982" spans="2:64" x14ac:dyDescent="0.2">
      <c r="B982" s="94">
        <v>44893</v>
      </c>
      <c r="C982" s="120">
        <f t="shared" si="714"/>
        <v>263.93028845978915</v>
      </c>
      <c r="D982" s="72">
        <f t="shared" si="723"/>
        <v>1.000000000000018E-3</v>
      </c>
      <c r="E982" s="22">
        <v>1000</v>
      </c>
      <c r="F982" s="96">
        <f t="shared" si="716"/>
        <v>263930.28845978912</v>
      </c>
      <c r="G982" s="72">
        <f t="shared" si="717"/>
        <v>0.14962625801399732</v>
      </c>
      <c r="H982" s="21">
        <v>100</v>
      </c>
      <c r="I982" s="72">
        <f t="shared" si="724"/>
        <v>0</v>
      </c>
      <c r="J982" s="22">
        <v>5000</v>
      </c>
      <c r="K982" s="96">
        <f t="shared" si="718"/>
        <v>500000</v>
      </c>
      <c r="L982" s="72">
        <f t="shared" si="719"/>
        <v>0.28345791399533427</v>
      </c>
      <c r="M982" s="21">
        <v>100</v>
      </c>
      <c r="N982" s="72">
        <f t="shared" si="725"/>
        <v>0</v>
      </c>
      <c r="O982" s="22">
        <v>10000</v>
      </c>
      <c r="P982" s="96">
        <f t="shared" si="720"/>
        <v>1000000</v>
      </c>
      <c r="Q982" s="72">
        <f t="shared" si="721"/>
        <v>0.56691582799066853</v>
      </c>
      <c r="R982" s="120">
        <f t="shared" si="722"/>
        <v>1763930.288459789</v>
      </c>
      <c r="S982" s="99">
        <f t="shared" si="715"/>
        <v>1</v>
      </c>
      <c r="V982" s="116" t="s">
        <v>1097</v>
      </c>
      <c r="W982" s="116"/>
      <c r="X982" s="72">
        <f t="shared" si="694"/>
        <v>0.16544145452156989</v>
      </c>
      <c r="Y982" s="71">
        <f t="shared" si="695"/>
        <v>1654.5179461247749</v>
      </c>
      <c r="Z982" s="72">
        <f t="shared" si="696"/>
        <v>0.31248046997062684</v>
      </c>
      <c r="AA982" s="71">
        <f t="shared" si="697"/>
        <v>3125</v>
      </c>
      <c r="AB982" s="72">
        <f t="shared" si="698"/>
        <v>0.62496093994125368</v>
      </c>
      <c r="AC982" s="71">
        <f t="shared" si="699"/>
        <v>6250</v>
      </c>
      <c r="AD982" s="71">
        <f t="shared" si="700"/>
        <v>11029.517946124775</v>
      </c>
      <c r="AE982" s="72">
        <f t="shared" si="701"/>
        <v>1.4988078552796716E-4</v>
      </c>
      <c r="AG982" s="116" t="s">
        <v>1989</v>
      </c>
      <c r="AH982" s="116"/>
      <c r="AI982" s="82">
        <f t="shared" si="682"/>
        <v>0.16544145452156989</v>
      </c>
      <c r="AJ982" s="71">
        <f t="shared" si="683"/>
        <v>1654.5179461247749</v>
      </c>
      <c r="AK982" s="117">
        <f t="shared" si="684"/>
        <v>0.31248046997062684</v>
      </c>
      <c r="AL982" s="118">
        <f t="shared" si="685"/>
        <v>3125</v>
      </c>
      <c r="AM982" s="82">
        <f t="shared" si="686"/>
        <v>0.62496093994125368</v>
      </c>
      <c r="AN982" s="71">
        <f t="shared" si="687"/>
        <v>6250</v>
      </c>
      <c r="AO982" s="71">
        <f t="shared" si="688"/>
        <v>11029.517946124775</v>
      </c>
      <c r="AP982" s="72">
        <f t="shared" si="702"/>
        <v>1.4988078552802264E-4</v>
      </c>
      <c r="AR982" s="116" t="s">
        <v>1097</v>
      </c>
      <c r="AS982" s="116"/>
      <c r="AT982" s="25">
        <f t="shared" si="710"/>
        <v>0.80004364250259752</v>
      </c>
      <c r="AU982" s="48">
        <f t="shared" si="689"/>
        <v>8824.0957126654339</v>
      </c>
      <c r="AV982" s="25">
        <f t="shared" si="711"/>
        <v>0.30221931272204883</v>
      </c>
      <c r="AW982" s="48">
        <f t="shared" si="690"/>
        <v>3333.333333333333</v>
      </c>
      <c r="AX982" s="25">
        <f t="shared" si="712"/>
        <v>0.30221931272204883</v>
      </c>
      <c r="AY982" s="48">
        <f t="shared" si="691"/>
        <v>3333.333333333333</v>
      </c>
      <c r="AZ982" s="48">
        <f t="shared" si="692"/>
        <v>15490.7623793321</v>
      </c>
      <c r="BA982" s="25">
        <f t="shared" si="713"/>
        <v>5.6939094132809937E-4</v>
      </c>
      <c r="BC982" s="116" t="s">
        <v>1989</v>
      </c>
      <c r="BD982" s="116"/>
      <c r="BE982" s="56">
        <f t="shared" si="703"/>
        <v>0.33333333333333331</v>
      </c>
      <c r="BF982" s="48">
        <f t="shared" si="704"/>
        <v>5163.5874597773663</v>
      </c>
      <c r="BG982" s="56">
        <f t="shared" si="705"/>
        <v>0.33333333333333331</v>
      </c>
      <c r="BH982" s="48">
        <f t="shared" si="706"/>
        <v>3334.4444444444439</v>
      </c>
      <c r="BI982" s="56">
        <f t="shared" si="707"/>
        <v>0.33333333333333331</v>
      </c>
      <c r="BJ982" s="48">
        <f t="shared" si="708"/>
        <v>3334.4444444444439</v>
      </c>
      <c r="BK982" s="48">
        <f t="shared" si="693"/>
        <v>15490.7623793321</v>
      </c>
      <c r="BL982" s="51">
        <f t="shared" si="709"/>
        <v>5.6939094132801849E-4</v>
      </c>
    </row>
    <row r="983" spans="2:64" x14ac:dyDescent="0.2">
      <c r="B983" s="94">
        <v>44894</v>
      </c>
      <c r="C983" s="120">
        <f t="shared" si="714"/>
        <v>264.19421874824894</v>
      </c>
      <c r="D983" s="72">
        <f t="shared" si="723"/>
        <v>1.0000000000000018E-3</v>
      </c>
      <c r="E983" s="22">
        <v>1000</v>
      </c>
      <c r="F983" s="96">
        <f t="shared" si="716"/>
        <v>264194.21874824894</v>
      </c>
      <c r="G983" s="72">
        <f t="shared" si="717"/>
        <v>0.14975347721959037</v>
      </c>
      <c r="H983" s="21">
        <v>100</v>
      </c>
      <c r="I983" s="72">
        <f t="shared" si="724"/>
        <v>0</v>
      </c>
      <c r="J983" s="22">
        <v>5000</v>
      </c>
      <c r="K983" s="96">
        <f t="shared" si="718"/>
        <v>500000</v>
      </c>
      <c r="L983" s="72">
        <f t="shared" si="719"/>
        <v>0.2834155075934699</v>
      </c>
      <c r="M983" s="21">
        <v>100</v>
      </c>
      <c r="N983" s="72">
        <f t="shared" si="725"/>
        <v>0</v>
      </c>
      <c r="O983" s="22">
        <v>10000</v>
      </c>
      <c r="P983" s="96">
        <f t="shared" si="720"/>
        <v>1000000</v>
      </c>
      <c r="Q983" s="72">
        <f t="shared" si="721"/>
        <v>0.56683101518693979</v>
      </c>
      <c r="R983" s="120">
        <f t="shared" si="722"/>
        <v>1764194.2187482489</v>
      </c>
      <c r="S983" s="99">
        <f t="shared" si="715"/>
        <v>1</v>
      </c>
      <c r="V983" s="116" t="s">
        <v>1098</v>
      </c>
      <c r="W983" s="116"/>
      <c r="X983" s="72">
        <f t="shared" si="694"/>
        <v>0.16560689597609143</v>
      </c>
      <c r="Y983" s="71">
        <f t="shared" si="695"/>
        <v>1656.1724640708994</v>
      </c>
      <c r="Z983" s="72">
        <f t="shared" si="696"/>
        <v>0.31248046997062684</v>
      </c>
      <c r="AA983" s="71">
        <f t="shared" si="697"/>
        <v>3125</v>
      </c>
      <c r="AB983" s="72">
        <f t="shared" si="698"/>
        <v>0.62496093994125368</v>
      </c>
      <c r="AC983" s="71">
        <f t="shared" si="699"/>
        <v>6250</v>
      </c>
      <c r="AD983" s="71">
        <f t="shared" si="700"/>
        <v>11031.1724640709</v>
      </c>
      <c r="AE983" s="72">
        <f t="shared" si="701"/>
        <v>1.5000818296921652E-4</v>
      </c>
      <c r="AG983" s="116" t="s">
        <v>1990</v>
      </c>
      <c r="AH983" s="116"/>
      <c r="AI983" s="82">
        <f t="shared" si="682"/>
        <v>0.16560689597609143</v>
      </c>
      <c r="AJ983" s="71">
        <f t="shared" si="683"/>
        <v>1656.1724640708994</v>
      </c>
      <c r="AK983" s="117">
        <f t="shared" si="684"/>
        <v>0.31248046997062684</v>
      </c>
      <c r="AL983" s="118">
        <f t="shared" si="685"/>
        <v>3125</v>
      </c>
      <c r="AM983" s="82">
        <f t="shared" si="686"/>
        <v>0.62496093994125368</v>
      </c>
      <c r="AN983" s="71">
        <f t="shared" si="687"/>
        <v>6250</v>
      </c>
      <c r="AO983" s="71">
        <f t="shared" si="688"/>
        <v>11031.1724640709</v>
      </c>
      <c r="AP983" s="72">
        <f t="shared" si="702"/>
        <v>1.5000818296928564E-4</v>
      </c>
      <c r="AR983" s="116" t="s">
        <v>1098</v>
      </c>
      <c r="AS983" s="116"/>
      <c r="AT983" s="25">
        <f t="shared" si="710"/>
        <v>0.80072357105714509</v>
      </c>
      <c r="AU983" s="48">
        <f t="shared" si="689"/>
        <v>8832.9198083780975</v>
      </c>
      <c r="AV983" s="25">
        <f t="shared" si="711"/>
        <v>0.30217398415174562</v>
      </c>
      <c r="AW983" s="48">
        <f t="shared" si="690"/>
        <v>3333.333333333333</v>
      </c>
      <c r="AX983" s="25">
        <f t="shared" si="712"/>
        <v>0.30217398415174562</v>
      </c>
      <c r="AY983" s="48">
        <f t="shared" si="691"/>
        <v>3333.333333333333</v>
      </c>
      <c r="AZ983" s="48">
        <f t="shared" si="692"/>
        <v>15499.586475044762</v>
      </c>
      <c r="BA983" s="25">
        <f t="shared" si="713"/>
        <v>5.6963598669843268E-4</v>
      </c>
      <c r="BC983" s="116" t="s">
        <v>1990</v>
      </c>
      <c r="BD983" s="116"/>
      <c r="BE983" s="56">
        <f t="shared" si="703"/>
        <v>0.33333333333333331</v>
      </c>
      <c r="BF983" s="48">
        <f t="shared" si="704"/>
        <v>5166.5288250149206</v>
      </c>
      <c r="BG983" s="56">
        <f t="shared" si="705"/>
        <v>0.33333333333333331</v>
      </c>
      <c r="BH983" s="48">
        <f t="shared" si="706"/>
        <v>3334.4444444444439</v>
      </c>
      <c r="BI983" s="56">
        <f t="shared" si="707"/>
        <v>0.33333333333333331</v>
      </c>
      <c r="BJ983" s="48">
        <f t="shared" si="708"/>
        <v>3334.4444444444439</v>
      </c>
      <c r="BK983" s="48">
        <f t="shared" si="693"/>
        <v>15499.586475044762</v>
      </c>
      <c r="BL983" s="51">
        <f t="shared" si="709"/>
        <v>5.6963598669845794E-4</v>
      </c>
    </row>
    <row r="984" spans="2:64" x14ac:dyDescent="0.2">
      <c r="B984" s="94">
        <v>44895</v>
      </c>
      <c r="C984" s="120">
        <f t="shared" si="714"/>
        <v>264.45841296699717</v>
      </c>
      <c r="D984" s="72">
        <f t="shared" si="723"/>
        <v>9.9999999999992825E-4</v>
      </c>
      <c r="E984" s="22">
        <v>1000</v>
      </c>
      <c r="F984" s="96">
        <f t="shared" si="716"/>
        <v>264458.41296699719</v>
      </c>
      <c r="G984" s="72">
        <f t="shared" si="717"/>
        <v>0.14988078552800874</v>
      </c>
      <c r="H984" s="21">
        <v>100</v>
      </c>
      <c r="I984" s="72">
        <f t="shared" si="724"/>
        <v>0</v>
      </c>
      <c r="J984" s="22">
        <v>5000</v>
      </c>
      <c r="K984" s="96">
        <f t="shared" si="718"/>
        <v>500000</v>
      </c>
      <c r="L984" s="72">
        <f t="shared" si="719"/>
        <v>0.28337307149066376</v>
      </c>
      <c r="M984" s="21">
        <v>100</v>
      </c>
      <c r="N984" s="72">
        <f t="shared" si="725"/>
        <v>0</v>
      </c>
      <c r="O984" s="22">
        <v>10000</v>
      </c>
      <c r="P984" s="96">
        <f t="shared" si="720"/>
        <v>1000000</v>
      </c>
      <c r="Q984" s="72">
        <f t="shared" si="721"/>
        <v>0.56674614298132753</v>
      </c>
      <c r="R984" s="120">
        <f t="shared" si="722"/>
        <v>1764458.4129669971</v>
      </c>
      <c r="S984" s="99">
        <f t="shared" si="715"/>
        <v>1</v>
      </c>
      <c r="V984" s="116" t="s">
        <v>1099</v>
      </c>
      <c r="W984" s="116"/>
      <c r="X984" s="72">
        <f t="shared" si="694"/>
        <v>0.16577250287206755</v>
      </c>
      <c r="Y984" s="71">
        <f t="shared" si="695"/>
        <v>1657.8286365349704</v>
      </c>
      <c r="Z984" s="72">
        <f t="shared" si="696"/>
        <v>0.31248046997062684</v>
      </c>
      <c r="AA984" s="71">
        <f t="shared" si="697"/>
        <v>3125</v>
      </c>
      <c r="AB984" s="72">
        <f t="shared" si="698"/>
        <v>0.62496093994125368</v>
      </c>
      <c r="AC984" s="71">
        <f t="shared" si="699"/>
        <v>6250</v>
      </c>
      <c r="AD984" s="71">
        <f t="shared" si="700"/>
        <v>11032.82863653497</v>
      </c>
      <c r="AE984" s="72">
        <f t="shared" si="701"/>
        <v>1.5013566957318365E-4</v>
      </c>
      <c r="AG984" s="116" t="s">
        <v>1991</v>
      </c>
      <c r="AH984" s="116"/>
      <c r="AI984" s="82">
        <f t="shared" si="682"/>
        <v>0.16577250287206755</v>
      </c>
      <c r="AJ984" s="71">
        <f t="shared" si="683"/>
        <v>1657.8286365349704</v>
      </c>
      <c r="AK984" s="117">
        <f t="shared" si="684"/>
        <v>0.31248046997062684</v>
      </c>
      <c r="AL984" s="118">
        <f t="shared" si="685"/>
        <v>3125</v>
      </c>
      <c r="AM984" s="82">
        <f t="shared" si="686"/>
        <v>0.62496093994125368</v>
      </c>
      <c r="AN984" s="71">
        <f t="shared" si="687"/>
        <v>6250</v>
      </c>
      <c r="AO984" s="71">
        <f t="shared" si="688"/>
        <v>11032.82863653497</v>
      </c>
      <c r="AP984" s="72">
        <f t="shared" si="702"/>
        <v>1.5013566957322588E-4</v>
      </c>
      <c r="AR984" s="116" t="s">
        <v>1099</v>
      </c>
      <c r="AS984" s="116"/>
      <c r="AT984" s="25">
        <f t="shared" si="710"/>
        <v>0.80140397530577123</v>
      </c>
      <c r="AU984" s="48">
        <f t="shared" si="689"/>
        <v>8841.7527281864768</v>
      </c>
      <c r="AV984" s="25">
        <f t="shared" si="711"/>
        <v>0.30212862386850392</v>
      </c>
      <c r="AW984" s="48">
        <f t="shared" si="690"/>
        <v>3333.333333333333</v>
      </c>
      <c r="AX984" s="25">
        <f t="shared" si="712"/>
        <v>0.30212862386850392</v>
      </c>
      <c r="AY984" s="48">
        <f t="shared" si="691"/>
        <v>3333.333333333333</v>
      </c>
      <c r="AZ984" s="48">
        <f t="shared" si="692"/>
        <v>15508.419394853143</v>
      </c>
      <c r="BA984" s="25">
        <f t="shared" si="713"/>
        <v>5.6988099796098667E-4</v>
      </c>
      <c r="BC984" s="116" t="s">
        <v>1991</v>
      </c>
      <c r="BD984" s="116"/>
      <c r="BE984" s="56">
        <f t="shared" si="703"/>
        <v>0.33333333333333331</v>
      </c>
      <c r="BF984" s="48">
        <f t="shared" si="704"/>
        <v>5169.473131617714</v>
      </c>
      <c r="BG984" s="56">
        <f t="shared" si="705"/>
        <v>0.33333333333333331</v>
      </c>
      <c r="BH984" s="48">
        <f t="shared" si="706"/>
        <v>3334.4444444444439</v>
      </c>
      <c r="BI984" s="56">
        <f t="shared" si="707"/>
        <v>0.33333333333333331</v>
      </c>
      <c r="BJ984" s="48">
        <f t="shared" si="708"/>
        <v>3334.4444444444439</v>
      </c>
      <c r="BK984" s="48">
        <f t="shared" si="693"/>
        <v>15508.419394853143</v>
      </c>
      <c r="BL984" s="51">
        <f t="shared" si="709"/>
        <v>5.6988099796106972E-4</v>
      </c>
    </row>
    <row r="985" spans="2:64" x14ac:dyDescent="0.2">
      <c r="B985" s="94">
        <v>44896</v>
      </c>
      <c r="C985" s="120">
        <f t="shared" si="714"/>
        <v>264.72287137996415</v>
      </c>
      <c r="D985" s="72">
        <f t="shared" si="723"/>
        <v>9.9999999999991177E-4</v>
      </c>
      <c r="E985" s="22">
        <v>1000</v>
      </c>
      <c r="F985" s="96">
        <f t="shared" si="716"/>
        <v>264722.87137996417</v>
      </c>
      <c r="G985" s="72">
        <f t="shared" si="717"/>
        <v>0.15000818296923771</v>
      </c>
      <c r="H985" s="21">
        <v>100</v>
      </c>
      <c r="I985" s="72">
        <f t="shared" si="724"/>
        <v>0</v>
      </c>
      <c r="J985" s="22">
        <v>5000</v>
      </c>
      <c r="K985" s="96">
        <f t="shared" si="718"/>
        <v>500000</v>
      </c>
      <c r="L985" s="72">
        <f t="shared" si="719"/>
        <v>0.28333060567692081</v>
      </c>
      <c r="M985" s="21">
        <v>100</v>
      </c>
      <c r="N985" s="72">
        <f t="shared" si="725"/>
        <v>0</v>
      </c>
      <c r="O985" s="22">
        <v>10000</v>
      </c>
      <c r="P985" s="96">
        <f t="shared" si="720"/>
        <v>1000000</v>
      </c>
      <c r="Q985" s="72">
        <f t="shared" si="721"/>
        <v>0.56666121135384162</v>
      </c>
      <c r="R985" s="120">
        <f t="shared" si="722"/>
        <v>1764722.8713799641</v>
      </c>
      <c r="S985" s="99">
        <f t="shared" si="715"/>
        <v>1</v>
      </c>
      <c r="V985" s="116" t="s">
        <v>1100</v>
      </c>
      <c r="W985" s="116"/>
      <c r="X985" s="72">
        <f t="shared" si="694"/>
        <v>0.16593827537493958</v>
      </c>
      <c r="Y985" s="71">
        <f t="shared" si="695"/>
        <v>1659.4864651715052</v>
      </c>
      <c r="Z985" s="72">
        <f t="shared" si="696"/>
        <v>0.31248046997062684</v>
      </c>
      <c r="AA985" s="71">
        <f t="shared" si="697"/>
        <v>3125</v>
      </c>
      <c r="AB985" s="72">
        <f t="shared" si="698"/>
        <v>0.62496093994125368</v>
      </c>
      <c r="AC985" s="71">
        <f t="shared" si="699"/>
        <v>6250</v>
      </c>
      <c r="AD985" s="71">
        <f t="shared" si="700"/>
        <v>11034.486465171505</v>
      </c>
      <c r="AE985" s="72">
        <f t="shared" si="701"/>
        <v>1.5026324536981353E-4</v>
      </c>
      <c r="AG985" s="116" t="s">
        <v>1992</v>
      </c>
      <c r="AH985" s="116"/>
      <c r="AI985" s="82">
        <f t="shared" si="682"/>
        <v>0.16593827537493958</v>
      </c>
      <c r="AJ985" s="71">
        <f t="shared" si="683"/>
        <v>1659.4864651715052</v>
      </c>
      <c r="AK985" s="117">
        <f t="shared" si="684"/>
        <v>0.31248046997062684</v>
      </c>
      <c r="AL985" s="118">
        <f t="shared" si="685"/>
        <v>3125</v>
      </c>
      <c r="AM985" s="82">
        <f t="shared" si="686"/>
        <v>0.62496093994125368</v>
      </c>
      <c r="AN985" s="71">
        <f t="shared" si="687"/>
        <v>6250</v>
      </c>
      <c r="AO985" s="71">
        <f t="shared" si="688"/>
        <v>11034.486465171505</v>
      </c>
      <c r="AP985" s="72">
        <f t="shared" si="702"/>
        <v>1.5026324536981939E-4</v>
      </c>
      <c r="AR985" s="116" t="s">
        <v>1100</v>
      </c>
      <c r="AS985" s="116"/>
      <c r="AT985" s="25">
        <f t="shared" si="710"/>
        <v>0.8020848554076413</v>
      </c>
      <c r="AU985" s="48">
        <f t="shared" si="689"/>
        <v>8850.5944809146622</v>
      </c>
      <c r="AV985" s="25">
        <f t="shared" si="711"/>
        <v>0.3020832318617126</v>
      </c>
      <c r="AW985" s="48">
        <f t="shared" si="690"/>
        <v>3333.333333333333</v>
      </c>
      <c r="AX985" s="25">
        <f t="shared" si="712"/>
        <v>0.3020832318617126</v>
      </c>
      <c r="AY985" s="48">
        <f t="shared" si="691"/>
        <v>3333.333333333333</v>
      </c>
      <c r="AZ985" s="48">
        <f t="shared" si="692"/>
        <v>15517.261147581328</v>
      </c>
      <c r="BA985" s="25">
        <f t="shared" si="713"/>
        <v>5.7012597499908602E-4</v>
      </c>
      <c r="BC985" s="116" t="s">
        <v>1992</v>
      </c>
      <c r="BD985" s="116"/>
      <c r="BE985" s="56">
        <f t="shared" si="703"/>
        <v>0.33333333333333331</v>
      </c>
      <c r="BF985" s="48">
        <f t="shared" si="704"/>
        <v>5172.4203825271088</v>
      </c>
      <c r="BG985" s="56">
        <f t="shared" si="705"/>
        <v>0.33333333333333331</v>
      </c>
      <c r="BH985" s="48">
        <f t="shared" si="706"/>
        <v>3334.4444444444439</v>
      </c>
      <c r="BI985" s="56">
        <f t="shared" si="707"/>
        <v>0.33333333333333331</v>
      </c>
      <c r="BJ985" s="48">
        <f t="shared" si="708"/>
        <v>3334.4444444444439</v>
      </c>
      <c r="BK985" s="48">
        <f t="shared" si="693"/>
        <v>15517.261147581328</v>
      </c>
      <c r="BL985" s="51">
        <f t="shared" si="709"/>
        <v>5.7012597499905837E-4</v>
      </c>
    </row>
    <row r="986" spans="2:64" x14ac:dyDescent="0.2">
      <c r="B986" s="94">
        <v>44897</v>
      </c>
      <c r="C986" s="120">
        <f t="shared" si="714"/>
        <v>264.98759425134409</v>
      </c>
      <c r="D986" s="72">
        <f t="shared" si="723"/>
        <v>9.999999999999276E-4</v>
      </c>
      <c r="E986" s="22">
        <v>1000</v>
      </c>
      <c r="F986" s="96">
        <f t="shared" si="716"/>
        <v>264987.5942513441</v>
      </c>
      <c r="G986" s="72">
        <f t="shared" si="717"/>
        <v>0.15013566957321536</v>
      </c>
      <c r="H986" s="21">
        <v>100</v>
      </c>
      <c r="I986" s="72">
        <f t="shared" si="724"/>
        <v>0</v>
      </c>
      <c r="J986" s="22">
        <v>5000</v>
      </c>
      <c r="K986" s="96">
        <f t="shared" si="718"/>
        <v>500000</v>
      </c>
      <c r="L986" s="72">
        <f t="shared" si="719"/>
        <v>0.28328811014226157</v>
      </c>
      <c r="M986" s="21">
        <v>100</v>
      </c>
      <c r="N986" s="72">
        <f t="shared" si="725"/>
        <v>0</v>
      </c>
      <c r="O986" s="22">
        <v>10000</v>
      </c>
      <c r="P986" s="96">
        <f t="shared" si="720"/>
        <v>1000000</v>
      </c>
      <c r="Q986" s="72">
        <f t="shared" si="721"/>
        <v>0.56657622028452315</v>
      </c>
      <c r="R986" s="120">
        <f t="shared" si="722"/>
        <v>1764987.594251344</v>
      </c>
      <c r="S986" s="99">
        <f t="shared" si="715"/>
        <v>1</v>
      </c>
      <c r="V986" s="116" t="s">
        <v>1101</v>
      </c>
      <c r="W986" s="116"/>
      <c r="X986" s="72">
        <f t="shared" si="694"/>
        <v>0.16610421365031455</v>
      </c>
      <c r="Y986" s="71">
        <f t="shared" si="695"/>
        <v>1661.145951636677</v>
      </c>
      <c r="Z986" s="72">
        <f t="shared" si="696"/>
        <v>0.31248046997062684</v>
      </c>
      <c r="AA986" s="71">
        <f t="shared" si="697"/>
        <v>3125</v>
      </c>
      <c r="AB986" s="72">
        <f t="shared" si="698"/>
        <v>0.62496093994125368</v>
      </c>
      <c r="AC986" s="71">
        <f t="shared" si="699"/>
        <v>6250</v>
      </c>
      <c r="AD986" s="71">
        <f t="shared" si="700"/>
        <v>11036.145951636678</v>
      </c>
      <c r="AE986" s="72">
        <f t="shared" si="701"/>
        <v>1.5039091038901887E-4</v>
      </c>
      <c r="AG986" s="116" t="s">
        <v>1993</v>
      </c>
      <c r="AH986" s="116"/>
      <c r="AI986" s="82">
        <f t="shared" si="682"/>
        <v>0.16610421365031455</v>
      </c>
      <c r="AJ986" s="71">
        <f t="shared" si="683"/>
        <v>1661.145951636677</v>
      </c>
      <c r="AK986" s="117">
        <f t="shared" si="684"/>
        <v>0.31248046997062684</v>
      </c>
      <c r="AL986" s="118">
        <f t="shared" si="685"/>
        <v>3125</v>
      </c>
      <c r="AM986" s="82">
        <f t="shared" si="686"/>
        <v>0.62496093994125368</v>
      </c>
      <c r="AN986" s="71">
        <f t="shared" si="687"/>
        <v>6250</v>
      </c>
      <c r="AO986" s="71">
        <f t="shared" si="688"/>
        <v>11036.145951636678</v>
      </c>
      <c r="AP986" s="72">
        <f t="shared" si="702"/>
        <v>1.5039091038904218E-4</v>
      </c>
      <c r="AR986" s="116" t="s">
        <v>1101</v>
      </c>
      <c r="AS986" s="116"/>
      <c r="AT986" s="25">
        <f t="shared" si="710"/>
        <v>0.80276621152166872</v>
      </c>
      <c r="AU986" s="48">
        <f t="shared" si="689"/>
        <v>8859.4450753955771</v>
      </c>
      <c r="AV986" s="25">
        <f t="shared" si="711"/>
        <v>0.30203780812077741</v>
      </c>
      <c r="AW986" s="48">
        <f t="shared" si="690"/>
        <v>3333.333333333333</v>
      </c>
      <c r="AX986" s="25">
        <f t="shared" si="712"/>
        <v>0.30203780812077741</v>
      </c>
      <c r="AY986" s="48">
        <f t="shared" si="691"/>
        <v>3333.333333333333</v>
      </c>
      <c r="AZ986" s="48">
        <f t="shared" si="692"/>
        <v>15526.111742062243</v>
      </c>
      <c r="BA986" s="25">
        <f t="shared" si="713"/>
        <v>5.7037091769860553E-4</v>
      </c>
      <c r="BC986" s="116" t="s">
        <v>1993</v>
      </c>
      <c r="BD986" s="116"/>
      <c r="BE986" s="56">
        <f t="shared" si="703"/>
        <v>0.33333333333333331</v>
      </c>
      <c r="BF986" s="48">
        <f t="shared" si="704"/>
        <v>5175.3705806874141</v>
      </c>
      <c r="BG986" s="56">
        <f t="shared" si="705"/>
        <v>0.33333333333333331</v>
      </c>
      <c r="BH986" s="48">
        <f t="shared" si="706"/>
        <v>3334.4444444444439</v>
      </c>
      <c r="BI986" s="56">
        <f t="shared" si="707"/>
        <v>0.33333333333333331</v>
      </c>
      <c r="BJ986" s="48">
        <f t="shared" si="708"/>
        <v>3334.4444444444439</v>
      </c>
      <c r="BK986" s="48">
        <f t="shared" si="693"/>
        <v>15526.111742062243</v>
      </c>
      <c r="BL986" s="51">
        <f t="shared" si="709"/>
        <v>5.70370917698515E-4</v>
      </c>
    </row>
    <row r="987" spans="2:64" x14ac:dyDescent="0.2">
      <c r="B987" s="94">
        <v>44898</v>
      </c>
      <c r="C987" s="120">
        <f t="shared" si="714"/>
        <v>265.25258184559544</v>
      </c>
      <c r="D987" s="72">
        <f t="shared" si="723"/>
        <v>1.0000000000000289E-3</v>
      </c>
      <c r="E987" s="22">
        <v>1000</v>
      </c>
      <c r="F987" s="96">
        <f t="shared" si="716"/>
        <v>265252.58184559544</v>
      </c>
      <c r="G987" s="72">
        <f t="shared" si="717"/>
        <v>0.15026324536983274</v>
      </c>
      <c r="H987" s="21">
        <v>100</v>
      </c>
      <c r="I987" s="72">
        <f t="shared" si="724"/>
        <v>0</v>
      </c>
      <c r="J987" s="22">
        <v>5000</v>
      </c>
      <c r="K987" s="96">
        <f t="shared" si="718"/>
        <v>500000</v>
      </c>
      <c r="L987" s="72">
        <f t="shared" si="719"/>
        <v>0.28324558487672241</v>
      </c>
      <c r="M987" s="21">
        <v>100</v>
      </c>
      <c r="N987" s="72">
        <f t="shared" si="725"/>
        <v>0</v>
      </c>
      <c r="O987" s="22">
        <v>10000</v>
      </c>
      <c r="P987" s="96">
        <f t="shared" si="720"/>
        <v>1000000</v>
      </c>
      <c r="Q987" s="72">
        <f t="shared" si="721"/>
        <v>0.56649116975344482</v>
      </c>
      <c r="R987" s="120">
        <f t="shared" si="722"/>
        <v>1765252.5818455955</v>
      </c>
      <c r="S987" s="99">
        <f t="shared" si="715"/>
        <v>1</v>
      </c>
      <c r="V987" s="116" t="s">
        <v>1102</v>
      </c>
      <c r="W987" s="116"/>
      <c r="X987" s="72">
        <f t="shared" si="694"/>
        <v>0.16627031786396484</v>
      </c>
      <c r="Y987" s="71">
        <f t="shared" si="695"/>
        <v>1662.8070975883134</v>
      </c>
      <c r="Z987" s="72">
        <f t="shared" si="696"/>
        <v>0.31248046997062684</v>
      </c>
      <c r="AA987" s="71">
        <f t="shared" si="697"/>
        <v>3125</v>
      </c>
      <c r="AB987" s="72">
        <f t="shared" si="698"/>
        <v>0.62496093994125368</v>
      </c>
      <c r="AC987" s="71">
        <f t="shared" si="699"/>
        <v>6250</v>
      </c>
      <c r="AD987" s="71">
        <f t="shared" si="700"/>
        <v>11037.807097588313</v>
      </c>
      <c r="AE987" s="72">
        <f t="shared" si="701"/>
        <v>1.5051866466018527E-4</v>
      </c>
      <c r="AG987" s="116" t="s">
        <v>1994</v>
      </c>
      <c r="AH987" s="116"/>
      <c r="AI987" s="82">
        <f t="shared" si="682"/>
        <v>0.16627031786396484</v>
      </c>
      <c r="AJ987" s="71">
        <f t="shared" si="683"/>
        <v>1662.8070975883134</v>
      </c>
      <c r="AK987" s="117">
        <f t="shared" si="684"/>
        <v>0.31248046997062684</v>
      </c>
      <c r="AL987" s="118">
        <f t="shared" si="685"/>
        <v>3125</v>
      </c>
      <c r="AM987" s="82">
        <f t="shared" si="686"/>
        <v>0.62496093994125368</v>
      </c>
      <c r="AN987" s="71">
        <f t="shared" si="687"/>
        <v>6250</v>
      </c>
      <c r="AO987" s="71">
        <f t="shared" si="688"/>
        <v>11037.807097588313</v>
      </c>
      <c r="AP987" s="72">
        <f t="shared" si="702"/>
        <v>1.5051866466020414E-4</v>
      </c>
      <c r="AR987" s="116" t="s">
        <v>1102</v>
      </c>
      <c r="AS987" s="116"/>
      <c r="AT987" s="25">
        <f t="shared" si="710"/>
        <v>0.8034480438065128</v>
      </c>
      <c r="AU987" s="48">
        <f t="shared" si="689"/>
        <v>8868.3045204709724</v>
      </c>
      <c r="AV987" s="25">
        <f t="shared" si="711"/>
        <v>0.30199235263512114</v>
      </c>
      <c r="AW987" s="48">
        <f t="shared" si="690"/>
        <v>3333.333333333333</v>
      </c>
      <c r="AX987" s="25">
        <f t="shared" si="712"/>
        <v>0.30199235263512114</v>
      </c>
      <c r="AY987" s="48">
        <f t="shared" si="691"/>
        <v>3333.333333333333</v>
      </c>
      <c r="AZ987" s="48">
        <f t="shared" si="692"/>
        <v>15534.971187137638</v>
      </c>
      <c r="BA987" s="25">
        <f t="shared" si="713"/>
        <v>5.7061582594397804E-4</v>
      </c>
      <c r="BC987" s="116" t="s">
        <v>1994</v>
      </c>
      <c r="BD987" s="116"/>
      <c r="BE987" s="56">
        <f t="shared" si="703"/>
        <v>0.33333333333333331</v>
      </c>
      <c r="BF987" s="48">
        <f t="shared" si="704"/>
        <v>5178.3237290458792</v>
      </c>
      <c r="BG987" s="56">
        <f t="shared" si="705"/>
        <v>0.33333333333333331</v>
      </c>
      <c r="BH987" s="48">
        <f t="shared" si="706"/>
        <v>3334.4444444444439</v>
      </c>
      <c r="BI987" s="56">
        <f t="shared" si="707"/>
        <v>0.33333333333333331</v>
      </c>
      <c r="BJ987" s="48">
        <f t="shared" si="708"/>
        <v>3334.4444444444439</v>
      </c>
      <c r="BK987" s="48">
        <f t="shared" si="693"/>
        <v>15534.971187137638</v>
      </c>
      <c r="BL987" s="51">
        <f t="shared" si="709"/>
        <v>5.7061582594397642E-4</v>
      </c>
    </row>
    <row r="988" spans="2:64" x14ac:dyDescent="0.2">
      <c r="B988" s="94">
        <v>44899</v>
      </c>
      <c r="C988" s="120">
        <f t="shared" si="714"/>
        <v>265.51783442744102</v>
      </c>
      <c r="D988" s="72">
        <f t="shared" si="723"/>
        <v>9.9999999999991502E-4</v>
      </c>
      <c r="E988" s="22">
        <v>1000</v>
      </c>
      <c r="F988" s="96">
        <f t="shared" si="716"/>
        <v>265517.834427441</v>
      </c>
      <c r="G988" s="72">
        <f t="shared" si="717"/>
        <v>0.15039091038893337</v>
      </c>
      <c r="H988" s="21">
        <v>100</v>
      </c>
      <c r="I988" s="72">
        <f t="shared" si="724"/>
        <v>0</v>
      </c>
      <c r="J988" s="22">
        <v>5000</v>
      </c>
      <c r="K988" s="96">
        <f t="shared" si="718"/>
        <v>500000</v>
      </c>
      <c r="L988" s="72">
        <f t="shared" si="719"/>
        <v>0.28320302987035556</v>
      </c>
      <c r="M988" s="21">
        <v>100</v>
      </c>
      <c r="N988" s="72">
        <f t="shared" si="725"/>
        <v>0</v>
      </c>
      <c r="O988" s="22">
        <v>10000</v>
      </c>
      <c r="P988" s="96">
        <f t="shared" si="720"/>
        <v>1000000</v>
      </c>
      <c r="Q988" s="72">
        <f t="shared" si="721"/>
        <v>0.56640605974071112</v>
      </c>
      <c r="R988" s="120">
        <f t="shared" si="722"/>
        <v>1765517.834427441</v>
      </c>
      <c r="S988" s="99">
        <f t="shared" si="715"/>
        <v>1</v>
      </c>
      <c r="V988" s="116" t="s">
        <v>1103</v>
      </c>
      <c r="W988" s="116"/>
      <c r="X988" s="72">
        <f t="shared" si="694"/>
        <v>0.16643658818182883</v>
      </c>
      <c r="Y988" s="71">
        <f t="shared" si="695"/>
        <v>1664.4699046859018</v>
      </c>
      <c r="Z988" s="72">
        <f t="shared" si="696"/>
        <v>0.31248046997062684</v>
      </c>
      <c r="AA988" s="71">
        <f t="shared" si="697"/>
        <v>3125</v>
      </c>
      <c r="AB988" s="72">
        <f t="shared" si="698"/>
        <v>0.62496093994125368</v>
      </c>
      <c r="AC988" s="71">
        <f t="shared" si="699"/>
        <v>6250</v>
      </c>
      <c r="AD988" s="71">
        <f t="shared" si="700"/>
        <v>11039.469904685902</v>
      </c>
      <c r="AE988" s="72">
        <f t="shared" si="701"/>
        <v>1.5064650821381955E-4</v>
      </c>
      <c r="AG988" s="116" t="s">
        <v>1995</v>
      </c>
      <c r="AH988" s="116"/>
      <c r="AI988" s="82">
        <f t="shared" si="682"/>
        <v>0.16643658818182883</v>
      </c>
      <c r="AJ988" s="71">
        <f t="shared" si="683"/>
        <v>1664.4699046859018</v>
      </c>
      <c r="AK988" s="117">
        <f t="shared" si="684"/>
        <v>0.31248046997062684</v>
      </c>
      <c r="AL988" s="118">
        <f t="shared" si="685"/>
        <v>3125</v>
      </c>
      <c r="AM988" s="82">
        <f t="shared" si="686"/>
        <v>0.62496093994125368</v>
      </c>
      <c r="AN988" s="71">
        <f t="shared" si="687"/>
        <v>6250</v>
      </c>
      <c r="AO988" s="71">
        <f t="shared" si="688"/>
        <v>11039.469904685902</v>
      </c>
      <c r="AP988" s="72">
        <f t="shared" si="702"/>
        <v>1.5064650821372538E-4</v>
      </c>
      <c r="AR988" s="116" t="s">
        <v>1103</v>
      </c>
      <c r="AS988" s="116"/>
      <c r="AT988" s="25">
        <f t="shared" si="710"/>
        <v>0.80413035242057851</v>
      </c>
      <c r="AU988" s="48">
        <f t="shared" si="689"/>
        <v>8877.1728249914449</v>
      </c>
      <c r="AV988" s="25">
        <f t="shared" si="711"/>
        <v>0.30194686539418342</v>
      </c>
      <c r="AW988" s="48">
        <f t="shared" si="690"/>
        <v>3333.333333333333</v>
      </c>
      <c r="AX988" s="25">
        <f t="shared" si="712"/>
        <v>0.30194686539418342</v>
      </c>
      <c r="AY988" s="48">
        <f t="shared" si="691"/>
        <v>3333.333333333333</v>
      </c>
      <c r="AZ988" s="48">
        <f t="shared" si="692"/>
        <v>15543.839491658109</v>
      </c>
      <c r="BA988" s="25">
        <f t="shared" si="713"/>
        <v>5.7086069962030686E-4</v>
      </c>
      <c r="BC988" s="116" t="s">
        <v>1995</v>
      </c>
      <c r="BD988" s="116"/>
      <c r="BE988" s="56">
        <f t="shared" si="703"/>
        <v>0.33333333333333331</v>
      </c>
      <c r="BF988" s="48">
        <f t="shared" si="704"/>
        <v>5181.2798305527031</v>
      </c>
      <c r="BG988" s="56">
        <f t="shared" si="705"/>
        <v>0.33333333333333331</v>
      </c>
      <c r="BH988" s="48">
        <f t="shared" si="706"/>
        <v>3334.4444444444439</v>
      </c>
      <c r="BI988" s="56">
        <f t="shared" si="707"/>
        <v>0.33333333333333331</v>
      </c>
      <c r="BJ988" s="48">
        <f t="shared" si="708"/>
        <v>3334.4444444444439</v>
      </c>
      <c r="BK988" s="48">
        <f t="shared" si="693"/>
        <v>15543.839491658109</v>
      </c>
      <c r="BL988" s="51">
        <f t="shared" si="709"/>
        <v>5.7086069962020147E-4</v>
      </c>
    </row>
    <row r="989" spans="2:64" x14ac:dyDescent="0.2">
      <c r="B989" s="94">
        <v>44900</v>
      </c>
      <c r="C989" s="120">
        <f t="shared" si="714"/>
        <v>265.78335226186846</v>
      </c>
      <c r="D989" s="72">
        <f t="shared" si="723"/>
        <v>1.0000000000000031E-3</v>
      </c>
      <c r="E989" s="22">
        <v>1000</v>
      </c>
      <c r="F989" s="96">
        <f t="shared" si="716"/>
        <v>265783.35226186848</v>
      </c>
      <c r="G989" s="72">
        <f t="shared" si="717"/>
        <v>0.15051866466031352</v>
      </c>
      <c r="H989" s="21">
        <v>100</v>
      </c>
      <c r="I989" s="72">
        <f t="shared" si="724"/>
        <v>0</v>
      </c>
      <c r="J989" s="22">
        <v>5000</v>
      </c>
      <c r="K989" s="96">
        <f t="shared" si="718"/>
        <v>500000</v>
      </c>
      <c r="L989" s="72">
        <f t="shared" si="719"/>
        <v>0.2831604451132288</v>
      </c>
      <c r="M989" s="21">
        <v>100</v>
      </c>
      <c r="N989" s="72">
        <f t="shared" si="725"/>
        <v>0</v>
      </c>
      <c r="O989" s="22">
        <v>10000</v>
      </c>
      <c r="P989" s="96">
        <f t="shared" si="720"/>
        <v>1000000</v>
      </c>
      <c r="Q989" s="72">
        <f t="shared" si="721"/>
        <v>0.5663208902264576</v>
      </c>
      <c r="R989" s="120">
        <f t="shared" si="722"/>
        <v>1765783.3522618685</v>
      </c>
      <c r="S989" s="99">
        <f t="shared" si="715"/>
        <v>0.99999999999999989</v>
      </c>
      <c r="V989" s="116" t="s">
        <v>1104</v>
      </c>
      <c r="W989" s="116"/>
      <c r="X989" s="72">
        <f t="shared" si="694"/>
        <v>0.16660302477001065</v>
      </c>
      <c r="Y989" s="71">
        <f t="shared" si="695"/>
        <v>1666.1343745905879</v>
      </c>
      <c r="Z989" s="72">
        <f t="shared" si="696"/>
        <v>0.31248046997062684</v>
      </c>
      <c r="AA989" s="71">
        <f t="shared" si="697"/>
        <v>3125</v>
      </c>
      <c r="AB989" s="72">
        <f t="shared" si="698"/>
        <v>0.62496093994125368</v>
      </c>
      <c r="AC989" s="71">
        <f t="shared" si="699"/>
        <v>6250</v>
      </c>
      <c r="AD989" s="71">
        <f t="shared" si="700"/>
        <v>11041.134374590587</v>
      </c>
      <c r="AE989" s="72">
        <f t="shared" si="701"/>
        <v>1.5077444107874702E-4</v>
      </c>
      <c r="AG989" s="116" t="s">
        <v>1996</v>
      </c>
      <c r="AH989" s="116"/>
      <c r="AI989" s="82">
        <f t="shared" si="682"/>
        <v>0.16660302477001065</v>
      </c>
      <c r="AJ989" s="71">
        <f t="shared" si="683"/>
        <v>1666.1343745905879</v>
      </c>
      <c r="AK989" s="117">
        <f t="shared" si="684"/>
        <v>0.31248046997062684</v>
      </c>
      <c r="AL989" s="118">
        <f t="shared" si="685"/>
        <v>3125</v>
      </c>
      <c r="AM989" s="82">
        <f t="shared" si="686"/>
        <v>0.62496093994125368</v>
      </c>
      <c r="AN989" s="71">
        <f t="shared" si="687"/>
        <v>6250</v>
      </c>
      <c r="AO989" s="71">
        <f t="shared" si="688"/>
        <v>11041.134374590587</v>
      </c>
      <c r="AP989" s="72">
        <f t="shared" si="702"/>
        <v>1.5077444107869376E-4</v>
      </c>
      <c r="AR989" s="116" t="s">
        <v>1104</v>
      </c>
      <c r="AS989" s="116"/>
      <c r="AT989" s="25">
        <f t="shared" si="710"/>
        <v>0.80481313752201644</v>
      </c>
      <c r="AU989" s="48">
        <f t="shared" si="689"/>
        <v>8886.0499978164371</v>
      </c>
      <c r="AV989" s="25">
        <f t="shared" si="711"/>
        <v>0.30190134638742094</v>
      </c>
      <c r="AW989" s="48">
        <f t="shared" si="690"/>
        <v>3333.333333333333</v>
      </c>
      <c r="AX989" s="25">
        <f t="shared" si="712"/>
        <v>0.30190134638742094</v>
      </c>
      <c r="AY989" s="48">
        <f t="shared" si="691"/>
        <v>3333.333333333333</v>
      </c>
      <c r="AZ989" s="48">
        <f t="shared" si="692"/>
        <v>15552.716664483101</v>
      </c>
      <c r="BA989" s="25">
        <f t="shared" si="713"/>
        <v>5.7110553861266123E-4</v>
      </c>
      <c r="BC989" s="116" t="s">
        <v>1996</v>
      </c>
      <c r="BD989" s="116"/>
      <c r="BE989" s="56">
        <f t="shared" si="703"/>
        <v>0.33333333333333331</v>
      </c>
      <c r="BF989" s="48">
        <f t="shared" si="704"/>
        <v>5184.2388881610332</v>
      </c>
      <c r="BG989" s="56">
        <f t="shared" si="705"/>
        <v>0.33333333333333331</v>
      </c>
      <c r="BH989" s="48">
        <f t="shared" si="706"/>
        <v>3334.4444444444439</v>
      </c>
      <c r="BI989" s="56">
        <f t="shared" si="707"/>
        <v>0.33333333333333331</v>
      </c>
      <c r="BJ989" s="48">
        <f t="shared" si="708"/>
        <v>3334.4444444444439</v>
      </c>
      <c r="BK989" s="48">
        <f t="shared" si="693"/>
        <v>15552.716664483101</v>
      </c>
      <c r="BL989" s="51">
        <f t="shared" si="709"/>
        <v>5.7110553861261515E-4</v>
      </c>
    </row>
    <row r="990" spans="2:64" x14ac:dyDescent="0.2">
      <c r="B990" s="94">
        <v>44901</v>
      </c>
      <c r="C990" s="120">
        <f t="shared" si="714"/>
        <v>266.04913561413031</v>
      </c>
      <c r="D990" s="72">
        <f t="shared" si="723"/>
        <v>9.9999999999992651E-4</v>
      </c>
      <c r="E990" s="22">
        <v>1000</v>
      </c>
      <c r="F990" s="96">
        <f t="shared" si="716"/>
        <v>266049.1356141303</v>
      </c>
      <c r="G990" s="72">
        <f t="shared" si="717"/>
        <v>0.15064650821372177</v>
      </c>
      <c r="H990" s="21">
        <v>100</v>
      </c>
      <c r="I990" s="72">
        <f t="shared" si="724"/>
        <v>0</v>
      </c>
      <c r="J990" s="22">
        <v>5000</v>
      </c>
      <c r="K990" s="96">
        <f t="shared" si="718"/>
        <v>500000</v>
      </c>
      <c r="L990" s="72">
        <f t="shared" si="719"/>
        <v>0.28311783059542611</v>
      </c>
      <c r="M990" s="21">
        <v>100</v>
      </c>
      <c r="N990" s="72">
        <f t="shared" si="725"/>
        <v>0</v>
      </c>
      <c r="O990" s="22">
        <v>10000</v>
      </c>
      <c r="P990" s="96">
        <f t="shared" si="720"/>
        <v>1000000</v>
      </c>
      <c r="Q990" s="72">
        <f t="shared" si="721"/>
        <v>0.56623566119085222</v>
      </c>
      <c r="R990" s="120">
        <f t="shared" si="722"/>
        <v>1766049.1356141302</v>
      </c>
      <c r="S990" s="99">
        <f t="shared" si="715"/>
        <v>1</v>
      </c>
      <c r="V990" s="116" t="s">
        <v>1105</v>
      </c>
      <c r="W990" s="116"/>
      <c r="X990" s="72">
        <f t="shared" si="694"/>
        <v>0.16676962779478066</v>
      </c>
      <c r="Y990" s="71">
        <f t="shared" si="695"/>
        <v>1667.8005089651783</v>
      </c>
      <c r="Z990" s="72">
        <f t="shared" si="696"/>
        <v>0.31248046997062684</v>
      </c>
      <c r="AA990" s="71">
        <f t="shared" si="697"/>
        <v>3125</v>
      </c>
      <c r="AB990" s="72">
        <f t="shared" si="698"/>
        <v>0.62496093994125368</v>
      </c>
      <c r="AC990" s="71">
        <f t="shared" si="699"/>
        <v>6250</v>
      </c>
      <c r="AD990" s="71">
        <f t="shared" si="700"/>
        <v>11042.800508965178</v>
      </c>
      <c r="AE990" s="72">
        <f t="shared" si="701"/>
        <v>1.5090246328540785E-4</v>
      </c>
      <c r="AG990" s="116" t="s">
        <v>1997</v>
      </c>
      <c r="AH990" s="116"/>
      <c r="AI990" s="82">
        <f t="shared" si="682"/>
        <v>0.16676962779478066</v>
      </c>
      <c r="AJ990" s="71">
        <f t="shared" si="683"/>
        <v>1667.8005089651783</v>
      </c>
      <c r="AK990" s="117">
        <f t="shared" si="684"/>
        <v>0.31248046997062684</v>
      </c>
      <c r="AL990" s="118">
        <f t="shared" si="685"/>
        <v>3125</v>
      </c>
      <c r="AM990" s="82">
        <f t="shared" si="686"/>
        <v>0.62496093994125368</v>
      </c>
      <c r="AN990" s="71">
        <f t="shared" si="687"/>
        <v>6250</v>
      </c>
      <c r="AO990" s="71">
        <f t="shared" si="688"/>
        <v>11042.800508965178</v>
      </c>
      <c r="AP990" s="72">
        <f t="shared" si="702"/>
        <v>1.5090246328530732E-4</v>
      </c>
      <c r="AR990" s="116" t="s">
        <v>1105</v>
      </c>
      <c r="AS990" s="116"/>
      <c r="AT990" s="25">
        <f t="shared" si="710"/>
        <v>0.80549639926872107</v>
      </c>
      <c r="AU990" s="48">
        <f t="shared" si="689"/>
        <v>8894.9360478142517</v>
      </c>
      <c r="AV990" s="25">
        <f t="shared" si="711"/>
        <v>0.30185579560430725</v>
      </c>
      <c r="AW990" s="48">
        <f t="shared" si="690"/>
        <v>3333.333333333333</v>
      </c>
      <c r="AX990" s="25">
        <f t="shared" si="712"/>
        <v>0.30185579560430725</v>
      </c>
      <c r="AY990" s="48">
        <f t="shared" si="691"/>
        <v>3333.333333333333</v>
      </c>
      <c r="AZ990" s="48">
        <f t="shared" si="692"/>
        <v>15561.602714480916</v>
      </c>
      <c r="BA990" s="25">
        <f t="shared" si="713"/>
        <v>5.7135034280584207E-4</v>
      </c>
      <c r="BC990" s="116" t="s">
        <v>1997</v>
      </c>
      <c r="BD990" s="116"/>
      <c r="BE990" s="56">
        <f t="shared" si="703"/>
        <v>0.33333333333333331</v>
      </c>
      <c r="BF990" s="48">
        <f t="shared" si="704"/>
        <v>5187.200904826972</v>
      </c>
      <c r="BG990" s="56">
        <f t="shared" si="705"/>
        <v>0.33333333333333331</v>
      </c>
      <c r="BH990" s="48">
        <f t="shared" si="706"/>
        <v>3334.4444444444439</v>
      </c>
      <c r="BI990" s="56">
        <f t="shared" si="707"/>
        <v>0.33333333333333331</v>
      </c>
      <c r="BJ990" s="48">
        <f t="shared" si="708"/>
        <v>3334.4444444444439</v>
      </c>
      <c r="BK990" s="48">
        <f t="shared" si="693"/>
        <v>15561.602714480916</v>
      </c>
      <c r="BL990" s="51">
        <f t="shared" si="709"/>
        <v>5.7135034280575425E-4</v>
      </c>
    </row>
    <row r="991" spans="2:64" x14ac:dyDescent="0.2">
      <c r="B991" s="94">
        <v>44902</v>
      </c>
      <c r="C991" s="120">
        <f t="shared" si="714"/>
        <v>266.31518474974445</v>
      </c>
      <c r="D991" s="72">
        <f t="shared" si="723"/>
        <v>1.0000000000000336E-3</v>
      </c>
      <c r="E991" s="22">
        <v>1000</v>
      </c>
      <c r="F991" s="96">
        <f t="shared" si="716"/>
        <v>266315.18474974443</v>
      </c>
      <c r="G991" s="72">
        <f t="shared" si="717"/>
        <v>0.15077444107885909</v>
      </c>
      <c r="H991" s="21">
        <v>100</v>
      </c>
      <c r="I991" s="72">
        <f t="shared" si="724"/>
        <v>0</v>
      </c>
      <c r="J991" s="22">
        <v>5000</v>
      </c>
      <c r="K991" s="96">
        <f t="shared" si="718"/>
        <v>500000</v>
      </c>
      <c r="L991" s="72">
        <f t="shared" si="719"/>
        <v>0.28307518630704698</v>
      </c>
      <c r="M991" s="21">
        <v>100</v>
      </c>
      <c r="N991" s="72">
        <f t="shared" si="725"/>
        <v>0</v>
      </c>
      <c r="O991" s="22">
        <v>10000</v>
      </c>
      <c r="P991" s="96">
        <f t="shared" si="720"/>
        <v>1000000</v>
      </c>
      <c r="Q991" s="72">
        <f t="shared" si="721"/>
        <v>0.56615037261409396</v>
      </c>
      <c r="R991" s="120">
        <f t="shared" si="722"/>
        <v>1766315.1847497444</v>
      </c>
      <c r="S991" s="99">
        <f t="shared" si="715"/>
        <v>1</v>
      </c>
      <c r="V991" s="116" t="s">
        <v>1106</v>
      </c>
      <c r="W991" s="116"/>
      <c r="X991" s="72">
        <f t="shared" si="694"/>
        <v>0.16693639742257546</v>
      </c>
      <c r="Y991" s="71">
        <f t="shared" si="695"/>
        <v>1669.4683094741438</v>
      </c>
      <c r="Z991" s="72">
        <f t="shared" si="696"/>
        <v>0.31248046997062684</v>
      </c>
      <c r="AA991" s="71">
        <f t="shared" si="697"/>
        <v>3125</v>
      </c>
      <c r="AB991" s="72">
        <f t="shared" si="698"/>
        <v>0.62496093994125368</v>
      </c>
      <c r="AC991" s="71">
        <f t="shared" si="699"/>
        <v>6250</v>
      </c>
      <c r="AD991" s="71">
        <f t="shared" si="700"/>
        <v>11044.468309474145</v>
      </c>
      <c r="AE991" s="72">
        <f t="shared" si="701"/>
        <v>1.5103057486305505E-4</v>
      </c>
      <c r="AG991" s="116" t="s">
        <v>1998</v>
      </c>
      <c r="AH991" s="116"/>
      <c r="AI991" s="82">
        <f t="shared" si="682"/>
        <v>0.16693639742257546</v>
      </c>
      <c r="AJ991" s="71">
        <f t="shared" si="683"/>
        <v>1669.4683094741438</v>
      </c>
      <c r="AK991" s="117">
        <f t="shared" si="684"/>
        <v>0.31248046997062684</v>
      </c>
      <c r="AL991" s="118">
        <f t="shared" si="685"/>
        <v>3125</v>
      </c>
      <c r="AM991" s="82">
        <f t="shared" si="686"/>
        <v>0.62496093994125368</v>
      </c>
      <c r="AN991" s="71">
        <f t="shared" si="687"/>
        <v>6250</v>
      </c>
      <c r="AO991" s="71">
        <f t="shared" si="688"/>
        <v>11044.468309474145</v>
      </c>
      <c r="AP991" s="72">
        <f t="shared" si="702"/>
        <v>1.5103057486309801E-4</v>
      </c>
      <c r="AR991" s="116" t="s">
        <v>1106</v>
      </c>
      <c r="AS991" s="116"/>
      <c r="AT991" s="25">
        <f t="shared" si="710"/>
        <v>0.80618013781833198</v>
      </c>
      <c r="AU991" s="48">
        <f t="shared" si="689"/>
        <v>8903.8309838620662</v>
      </c>
      <c r="AV991" s="25">
        <f t="shared" si="711"/>
        <v>0.30181021303433314</v>
      </c>
      <c r="AW991" s="48">
        <f t="shared" si="690"/>
        <v>3333.333333333333</v>
      </c>
      <c r="AX991" s="25">
        <f t="shared" si="712"/>
        <v>0.30181021303433314</v>
      </c>
      <c r="AY991" s="48">
        <f t="shared" si="691"/>
        <v>3333.333333333333</v>
      </c>
      <c r="AZ991" s="48">
        <f t="shared" si="692"/>
        <v>15570.49765052873</v>
      </c>
      <c r="BA991" s="25">
        <f t="shared" si="713"/>
        <v>5.7159511208555226E-4</v>
      </c>
      <c r="BC991" s="116" t="s">
        <v>1998</v>
      </c>
      <c r="BD991" s="116"/>
      <c r="BE991" s="56">
        <f t="shared" si="703"/>
        <v>0.33333333333333331</v>
      </c>
      <c r="BF991" s="48">
        <f t="shared" si="704"/>
        <v>5190.1658835095768</v>
      </c>
      <c r="BG991" s="56">
        <f t="shared" si="705"/>
        <v>0.33333333333333331</v>
      </c>
      <c r="BH991" s="48">
        <f t="shared" si="706"/>
        <v>3334.4444444444439</v>
      </c>
      <c r="BI991" s="56">
        <f t="shared" si="707"/>
        <v>0.33333333333333331</v>
      </c>
      <c r="BJ991" s="48">
        <f t="shared" si="708"/>
        <v>3334.4444444444439</v>
      </c>
      <c r="BK991" s="48">
        <f t="shared" si="693"/>
        <v>15570.49765052873</v>
      </c>
      <c r="BL991" s="51">
        <f t="shared" si="709"/>
        <v>5.7159511208548786E-4</v>
      </c>
    </row>
    <row r="992" spans="2:64" x14ac:dyDescent="0.2">
      <c r="B992" s="94">
        <v>44903</v>
      </c>
      <c r="C992" s="120">
        <f t="shared" si="714"/>
        <v>266.58149993449422</v>
      </c>
      <c r="D992" s="72">
        <f t="shared" si="723"/>
        <v>1.0000000000001017E-3</v>
      </c>
      <c r="E992" s="22">
        <v>1000</v>
      </c>
      <c r="F992" s="96">
        <f t="shared" si="716"/>
        <v>266581.4999344942</v>
      </c>
      <c r="G992" s="72">
        <f t="shared" si="717"/>
        <v>0.15090246328537868</v>
      </c>
      <c r="H992" s="21">
        <v>100</v>
      </c>
      <c r="I992" s="72">
        <f t="shared" si="724"/>
        <v>0</v>
      </c>
      <c r="J992" s="22">
        <v>5000</v>
      </c>
      <c r="K992" s="96">
        <f t="shared" si="718"/>
        <v>500000</v>
      </c>
      <c r="L992" s="72">
        <f t="shared" si="719"/>
        <v>0.28303251223820708</v>
      </c>
      <c r="M992" s="21">
        <v>100</v>
      </c>
      <c r="N992" s="72">
        <f t="shared" si="725"/>
        <v>0</v>
      </c>
      <c r="O992" s="22">
        <v>10000</v>
      </c>
      <c r="P992" s="96">
        <f t="shared" si="720"/>
        <v>1000000</v>
      </c>
      <c r="Q992" s="72">
        <f t="shared" si="721"/>
        <v>0.56606502447641416</v>
      </c>
      <c r="R992" s="120">
        <f t="shared" si="722"/>
        <v>1766581.4999344943</v>
      </c>
      <c r="S992" s="99">
        <f t="shared" si="715"/>
        <v>0.99999999999999989</v>
      </c>
      <c r="V992" s="116" t="s">
        <v>1107</v>
      </c>
      <c r="W992" s="116"/>
      <c r="X992" s="72">
        <f t="shared" si="694"/>
        <v>0.16710333381999803</v>
      </c>
      <c r="Y992" s="71">
        <f t="shared" si="695"/>
        <v>1671.1377777836178</v>
      </c>
      <c r="Z992" s="72">
        <f t="shared" si="696"/>
        <v>0.31248046997062684</v>
      </c>
      <c r="AA992" s="71">
        <f t="shared" si="697"/>
        <v>3125</v>
      </c>
      <c r="AB992" s="72">
        <f t="shared" si="698"/>
        <v>0.62496093994125368</v>
      </c>
      <c r="AC992" s="71">
        <f t="shared" si="699"/>
        <v>6250</v>
      </c>
      <c r="AD992" s="71">
        <f t="shared" si="700"/>
        <v>11046.137777783617</v>
      </c>
      <c r="AE992" s="72">
        <f t="shared" si="701"/>
        <v>1.5115877584074324E-4</v>
      </c>
      <c r="AG992" s="116" t="s">
        <v>1999</v>
      </c>
      <c r="AH992" s="116"/>
      <c r="AI992" s="82">
        <f t="shared" si="682"/>
        <v>0.16710333381999803</v>
      </c>
      <c r="AJ992" s="71">
        <f t="shared" si="683"/>
        <v>1671.1377777836178</v>
      </c>
      <c r="AK992" s="117">
        <f t="shared" si="684"/>
        <v>0.31248046997062684</v>
      </c>
      <c r="AL992" s="118">
        <f t="shared" si="685"/>
        <v>3125</v>
      </c>
      <c r="AM992" s="82">
        <f t="shared" si="686"/>
        <v>0.62496093994125368</v>
      </c>
      <c r="AN992" s="71">
        <f t="shared" si="687"/>
        <v>6250</v>
      </c>
      <c r="AO992" s="71">
        <f t="shared" si="688"/>
        <v>11046.137777783617</v>
      </c>
      <c r="AP992" s="72">
        <f t="shared" si="702"/>
        <v>1.5115877584070958E-4</v>
      </c>
      <c r="AR992" s="116" t="s">
        <v>1107</v>
      </c>
      <c r="AS992" s="116"/>
      <c r="AT992" s="25">
        <f t="shared" si="710"/>
        <v>0.80686435332823159</v>
      </c>
      <c r="AU992" s="48">
        <f t="shared" si="689"/>
        <v>8912.7348148459278</v>
      </c>
      <c r="AV992" s="25">
        <f t="shared" si="711"/>
        <v>0.30176459866700656</v>
      </c>
      <c r="AW992" s="48">
        <f t="shared" si="690"/>
        <v>3333.333333333333</v>
      </c>
      <c r="AX992" s="25">
        <f t="shared" si="712"/>
        <v>0.30176459866700656</v>
      </c>
      <c r="AY992" s="48">
        <f t="shared" si="691"/>
        <v>3333.333333333333</v>
      </c>
      <c r="AZ992" s="48">
        <f t="shared" si="692"/>
        <v>15579.401481512592</v>
      </c>
      <c r="BA992" s="25">
        <f t="shared" si="713"/>
        <v>5.7183984633652374E-4</v>
      </c>
      <c r="BC992" s="116" t="s">
        <v>1999</v>
      </c>
      <c r="BD992" s="116"/>
      <c r="BE992" s="56">
        <f t="shared" si="703"/>
        <v>0.33333333333333331</v>
      </c>
      <c r="BF992" s="48">
        <f t="shared" si="704"/>
        <v>5193.1338271708637</v>
      </c>
      <c r="BG992" s="56">
        <f t="shared" si="705"/>
        <v>0.33333333333333331</v>
      </c>
      <c r="BH992" s="48">
        <f t="shared" si="706"/>
        <v>3334.4444444444439</v>
      </c>
      <c r="BI992" s="56">
        <f t="shared" si="707"/>
        <v>0.33333333333333331</v>
      </c>
      <c r="BJ992" s="48">
        <f t="shared" si="708"/>
        <v>3334.4444444444439</v>
      </c>
      <c r="BK992" s="48">
        <f t="shared" si="693"/>
        <v>15579.401481512592</v>
      </c>
      <c r="BL992" s="51">
        <f t="shared" si="709"/>
        <v>5.7183984633657481E-4</v>
      </c>
    </row>
    <row r="993" spans="2:64" x14ac:dyDescent="0.2">
      <c r="B993" s="94">
        <v>44904</v>
      </c>
      <c r="C993" s="120">
        <f t="shared" si="714"/>
        <v>266.84808143442871</v>
      </c>
      <c r="D993" s="72">
        <f t="shared" si="723"/>
        <v>9.9999999999997985E-4</v>
      </c>
      <c r="E993" s="22">
        <v>1000</v>
      </c>
      <c r="F993" s="96">
        <f t="shared" si="716"/>
        <v>266848.08143442869</v>
      </c>
      <c r="G993" s="72">
        <f t="shared" si="717"/>
        <v>0.15103057486288585</v>
      </c>
      <c r="H993" s="21">
        <v>100</v>
      </c>
      <c r="I993" s="72">
        <f t="shared" si="724"/>
        <v>0</v>
      </c>
      <c r="J993" s="22">
        <v>5000</v>
      </c>
      <c r="K993" s="96">
        <f t="shared" si="718"/>
        <v>500000</v>
      </c>
      <c r="L993" s="72">
        <f t="shared" si="719"/>
        <v>0.28298980837903803</v>
      </c>
      <c r="M993" s="21">
        <v>100</v>
      </c>
      <c r="N993" s="72">
        <f t="shared" si="725"/>
        <v>0</v>
      </c>
      <c r="O993" s="22">
        <v>10000</v>
      </c>
      <c r="P993" s="96">
        <f t="shared" si="720"/>
        <v>1000000</v>
      </c>
      <c r="Q993" s="72">
        <f t="shared" si="721"/>
        <v>0.56597961675807607</v>
      </c>
      <c r="R993" s="120">
        <f t="shared" si="722"/>
        <v>1766848.0814344287</v>
      </c>
      <c r="S993" s="99">
        <f t="shared" si="715"/>
        <v>1</v>
      </c>
      <c r="V993" s="116" t="s">
        <v>1108</v>
      </c>
      <c r="W993" s="116"/>
      <c r="X993" s="72">
        <f t="shared" si="694"/>
        <v>0.16727043715381804</v>
      </c>
      <c r="Y993" s="71">
        <f t="shared" si="695"/>
        <v>1672.8089155614014</v>
      </c>
      <c r="Z993" s="72">
        <f t="shared" si="696"/>
        <v>0.31248046997062684</v>
      </c>
      <c r="AA993" s="71">
        <f t="shared" si="697"/>
        <v>3125</v>
      </c>
      <c r="AB993" s="72">
        <f t="shared" si="698"/>
        <v>0.62496093994125368</v>
      </c>
      <c r="AC993" s="71">
        <f t="shared" si="699"/>
        <v>6250</v>
      </c>
      <c r="AD993" s="71">
        <f t="shared" si="700"/>
        <v>11047.808915561402</v>
      </c>
      <c r="AE993" s="72">
        <f t="shared" si="701"/>
        <v>1.512870662491401E-4</v>
      </c>
      <c r="AG993" s="116" t="s">
        <v>2000</v>
      </c>
      <c r="AH993" s="116"/>
      <c r="AI993" s="82">
        <f t="shared" si="682"/>
        <v>0.16727043715381804</v>
      </c>
      <c r="AJ993" s="71">
        <f t="shared" si="683"/>
        <v>1672.8089155614014</v>
      </c>
      <c r="AK993" s="117">
        <f t="shared" si="684"/>
        <v>0.31248046997062684</v>
      </c>
      <c r="AL993" s="118">
        <f t="shared" si="685"/>
        <v>3125</v>
      </c>
      <c r="AM993" s="82">
        <f t="shared" si="686"/>
        <v>0.62496093994125368</v>
      </c>
      <c r="AN993" s="71">
        <f t="shared" si="687"/>
        <v>6250</v>
      </c>
      <c r="AO993" s="71">
        <f t="shared" si="688"/>
        <v>11047.808915561402</v>
      </c>
      <c r="AP993" s="72">
        <f t="shared" si="702"/>
        <v>1.5128706624922827E-4</v>
      </c>
      <c r="AR993" s="116" t="s">
        <v>1108</v>
      </c>
      <c r="AS993" s="116"/>
      <c r="AT993" s="25">
        <f t="shared" si="710"/>
        <v>0.80754904595554489</v>
      </c>
      <c r="AU993" s="48">
        <f t="shared" si="689"/>
        <v>8921.6475496607727</v>
      </c>
      <c r="AV993" s="25">
        <f t="shared" si="711"/>
        <v>0.30171895249185232</v>
      </c>
      <c r="AW993" s="48">
        <f t="shared" si="690"/>
        <v>3333.333333333333</v>
      </c>
      <c r="AX993" s="25">
        <f t="shared" si="712"/>
        <v>0.30171895249185232</v>
      </c>
      <c r="AY993" s="48">
        <f t="shared" si="691"/>
        <v>3333.333333333333</v>
      </c>
      <c r="AZ993" s="48">
        <f t="shared" si="692"/>
        <v>15588.314216327439</v>
      </c>
      <c r="BA993" s="25">
        <f t="shared" si="713"/>
        <v>5.7208454544438903E-4</v>
      </c>
      <c r="BC993" s="116" t="s">
        <v>2000</v>
      </c>
      <c r="BD993" s="116"/>
      <c r="BE993" s="56">
        <f t="shared" si="703"/>
        <v>0.33333333333333331</v>
      </c>
      <c r="BF993" s="48">
        <f t="shared" si="704"/>
        <v>5196.1047387758126</v>
      </c>
      <c r="BG993" s="56">
        <f t="shared" si="705"/>
        <v>0.33333333333333331</v>
      </c>
      <c r="BH993" s="48">
        <f t="shared" si="706"/>
        <v>3334.4444444444439</v>
      </c>
      <c r="BI993" s="56">
        <f t="shared" si="707"/>
        <v>0.33333333333333331</v>
      </c>
      <c r="BJ993" s="48">
        <f t="shared" si="708"/>
        <v>3334.4444444444439</v>
      </c>
      <c r="BK993" s="48">
        <f t="shared" si="693"/>
        <v>15588.314216327439</v>
      </c>
      <c r="BL993" s="51">
        <f t="shared" si="709"/>
        <v>5.720845454444401E-4</v>
      </c>
    </row>
    <row r="994" spans="2:64" x14ac:dyDescent="0.2">
      <c r="B994" s="94">
        <v>44905</v>
      </c>
      <c r="C994" s="120">
        <f t="shared" si="714"/>
        <v>267.11492951586314</v>
      </c>
      <c r="D994" s="72">
        <f t="shared" si="723"/>
        <v>1.0000000000000126E-3</v>
      </c>
      <c r="E994" s="22">
        <v>1000</v>
      </c>
      <c r="F994" s="96">
        <f t="shared" si="716"/>
        <v>267114.92951586313</v>
      </c>
      <c r="G994" s="72">
        <f t="shared" si="717"/>
        <v>0.1511587758409379</v>
      </c>
      <c r="H994" s="21">
        <v>100</v>
      </c>
      <c r="I994" s="72">
        <f t="shared" si="724"/>
        <v>0</v>
      </c>
      <c r="J994" s="22">
        <v>5000</v>
      </c>
      <c r="K994" s="96">
        <f t="shared" si="718"/>
        <v>500000</v>
      </c>
      <c r="L994" s="72">
        <f t="shared" si="719"/>
        <v>0.28294707471968739</v>
      </c>
      <c r="M994" s="21">
        <v>100</v>
      </c>
      <c r="N994" s="72">
        <f t="shared" si="725"/>
        <v>0</v>
      </c>
      <c r="O994" s="22">
        <v>10000</v>
      </c>
      <c r="P994" s="96">
        <f t="shared" si="720"/>
        <v>1000000</v>
      </c>
      <c r="Q994" s="72">
        <f t="shared" si="721"/>
        <v>0.56589414943937477</v>
      </c>
      <c r="R994" s="120">
        <f t="shared" si="722"/>
        <v>1767114.9295158631</v>
      </c>
      <c r="S994" s="99">
        <f t="shared" si="715"/>
        <v>1</v>
      </c>
      <c r="V994" s="116" t="s">
        <v>1109</v>
      </c>
      <c r="W994" s="116"/>
      <c r="X994" s="72">
        <f t="shared" si="694"/>
        <v>0.16743770759097182</v>
      </c>
      <c r="Y994" s="71">
        <f t="shared" si="695"/>
        <v>1674.4817244769627</v>
      </c>
      <c r="Z994" s="72">
        <f t="shared" si="696"/>
        <v>0.31248046997062684</v>
      </c>
      <c r="AA994" s="71">
        <f t="shared" si="697"/>
        <v>3125</v>
      </c>
      <c r="AB994" s="72">
        <f t="shared" si="698"/>
        <v>0.62496093994125368</v>
      </c>
      <c r="AC994" s="71">
        <f t="shared" si="699"/>
        <v>6250</v>
      </c>
      <c r="AD994" s="71">
        <f t="shared" si="700"/>
        <v>11049.481724476962</v>
      </c>
      <c r="AE994" s="72">
        <f t="shared" si="701"/>
        <v>1.514154461165729E-4</v>
      </c>
      <c r="AG994" s="116" t="s">
        <v>2001</v>
      </c>
      <c r="AH994" s="116"/>
      <c r="AI994" s="82">
        <f t="shared" si="682"/>
        <v>0.16743770759097182</v>
      </c>
      <c r="AJ994" s="71">
        <f t="shared" si="683"/>
        <v>1674.4817244769627</v>
      </c>
      <c r="AK994" s="117">
        <f t="shared" si="684"/>
        <v>0.31248046997062684</v>
      </c>
      <c r="AL994" s="118">
        <f t="shared" si="685"/>
        <v>3125</v>
      </c>
      <c r="AM994" s="82">
        <f t="shared" si="686"/>
        <v>0.62496093994125368</v>
      </c>
      <c r="AN994" s="71">
        <f t="shared" si="687"/>
        <v>6250</v>
      </c>
      <c r="AO994" s="71">
        <f t="shared" si="688"/>
        <v>11049.481724476962</v>
      </c>
      <c r="AP994" s="72">
        <f t="shared" si="702"/>
        <v>1.5141544611663171E-4</v>
      </c>
      <c r="AR994" s="116" t="s">
        <v>1109</v>
      </c>
      <c r="AS994" s="116"/>
      <c r="AT994" s="25">
        <f t="shared" si="710"/>
        <v>0.80823421585713962</v>
      </c>
      <c r="AU994" s="48">
        <f t="shared" si="689"/>
        <v>8930.5691972104323</v>
      </c>
      <c r="AV994" s="25">
        <f t="shared" si="711"/>
        <v>0.30167327449841269</v>
      </c>
      <c r="AW994" s="48">
        <f t="shared" si="690"/>
        <v>3333.333333333333</v>
      </c>
      <c r="AX994" s="25">
        <f t="shared" si="712"/>
        <v>0.30167327449841269</v>
      </c>
      <c r="AY994" s="48">
        <f t="shared" si="691"/>
        <v>3333.333333333333</v>
      </c>
      <c r="AZ994" s="48">
        <f t="shared" si="692"/>
        <v>15597.235863877097</v>
      </c>
      <c r="BA994" s="25">
        <f t="shared" si="713"/>
        <v>5.7232920929404423E-4</v>
      </c>
      <c r="BC994" s="116" t="s">
        <v>2001</v>
      </c>
      <c r="BD994" s="116"/>
      <c r="BE994" s="56">
        <f t="shared" si="703"/>
        <v>0.33333333333333331</v>
      </c>
      <c r="BF994" s="48">
        <f t="shared" si="704"/>
        <v>5199.0786212923649</v>
      </c>
      <c r="BG994" s="56">
        <f t="shared" si="705"/>
        <v>0.33333333333333331</v>
      </c>
      <c r="BH994" s="48">
        <f t="shared" si="706"/>
        <v>3334.4444444444439</v>
      </c>
      <c r="BI994" s="56">
        <f t="shared" si="707"/>
        <v>0.33333333333333331</v>
      </c>
      <c r="BJ994" s="48">
        <f t="shared" si="708"/>
        <v>3334.4444444444439</v>
      </c>
      <c r="BK994" s="48">
        <f t="shared" si="693"/>
        <v>15597.235863877097</v>
      </c>
      <c r="BL994" s="51">
        <f t="shared" si="709"/>
        <v>5.7232920929406461E-4</v>
      </c>
    </row>
    <row r="995" spans="2:64" x14ac:dyDescent="0.2">
      <c r="B995" s="94">
        <v>44906</v>
      </c>
      <c r="C995" s="120">
        <f t="shared" si="714"/>
        <v>267.38204444537899</v>
      </c>
      <c r="D995" s="72">
        <f t="shared" si="723"/>
        <v>9.9999999999997205E-4</v>
      </c>
      <c r="E995" s="22">
        <v>1000</v>
      </c>
      <c r="F995" s="96">
        <f t="shared" si="716"/>
        <v>267382.044445379</v>
      </c>
      <c r="G995" s="72">
        <f t="shared" si="717"/>
        <v>0.15128706624904406</v>
      </c>
      <c r="H995" s="21">
        <v>100</v>
      </c>
      <c r="I995" s="72">
        <f t="shared" si="724"/>
        <v>0</v>
      </c>
      <c r="J995" s="22">
        <v>5000</v>
      </c>
      <c r="K995" s="96">
        <f t="shared" si="718"/>
        <v>500000</v>
      </c>
      <c r="L995" s="72">
        <f t="shared" si="719"/>
        <v>0.28290431125031867</v>
      </c>
      <c r="M995" s="21">
        <v>100</v>
      </c>
      <c r="N995" s="72">
        <f t="shared" si="725"/>
        <v>0</v>
      </c>
      <c r="O995" s="22">
        <v>10000</v>
      </c>
      <c r="P995" s="96">
        <f t="shared" si="720"/>
        <v>1000000</v>
      </c>
      <c r="Q995" s="72">
        <f t="shared" si="721"/>
        <v>0.56580862250063735</v>
      </c>
      <c r="R995" s="120">
        <f t="shared" si="722"/>
        <v>1767382.0444453789</v>
      </c>
      <c r="S995" s="99">
        <f t="shared" si="715"/>
        <v>1</v>
      </c>
      <c r="V995" s="116" t="s">
        <v>1110</v>
      </c>
      <c r="W995" s="116"/>
      <c r="X995" s="72">
        <f t="shared" si="694"/>
        <v>0.16760514529856282</v>
      </c>
      <c r="Y995" s="71">
        <f t="shared" si="695"/>
        <v>1676.1562062014398</v>
      </c>
      <c r="Z995" s="72">
        <f t="shared" si="696"/>
        <v>0.31248046997062684</v>
      </c>
      <c r="AA995" s="71">
        <f t="shared" si="697"/>
        <v>3125</v>
      </c>
      <c r="AB995" s="72">
        <f t="shared" si="698"/>
        <v>0.62496093994125368</v>
      </c>
      <c r="AC995" s="71">
        <f t="shared" si="699"/>
        <v>6250</v>
      </c>
      <c r="AD995" s="71">
        <f t="shared" si="700"/>
        <v>11051.15620620144</v>
      </c>
      <c r="AE995" s="72">
        <f t="shared" si="701"/>
        <v>1.5154391547331068E-4</v>
      </c>
      <c r="AG995" s="116" t="s">
        <v>2002</v>
      </c>
      <c r="AH995" s="116"/>
      <c r="AI995" s="82">
        <f t="shared" si="682"/>
        <v>0.16760514529856282</v>
      </c>
      <c r="AJ995" s="71">
        <f t="shared" si="683"/>
        <v>1676.1562062014398</v>
      </c>
      <c r="AK995" s="117">
        <f t="shared" si="684"/>
        <v>0.31248046997062684</v>
      </c>
      <c r="AL995" s="118">
        <f t="shared" si="685"/>
        <v>3125</v>
      </c>
      <c r="AM995" s="82">
        <f t="shared" si="686"/>
        <v>0.62496093994125368</v>
      </c>
      <c r="AN995" s="71">
        <f t="shared" si="687"/>
        <v>6250</v>
      </c>
      <c r="AO995" s="71">
        <f t="shared" si="688"/>
        <v>11051.15620620144</v>
      </c>
      <c r="AP995" s="72">
        <f t="shared" si="702"/>
        <v>1.5154391547334001E-4</v>
      </c>
      <c r="AR995" s="116" t="s">
        <v>1110</v>
      </c>
      <c r="AS995" s="116"/>
      <c r="AT995" s="25">
        <f t="shared" si="710"/>
        <v>0.80891986318962494</v>
      </c>
      <c r="AU995" s="48">
        <f t="shared" si="689"/>
        <v>8939.4997664076436</v>
      </c>
      <c r="AV995" s="25">
        <f t="shared" si="711"/>
        <v>0.30162756467624696</v>
      </c>
      <c r="AW995" s="48">
        <f t="shared" si="690"/>
        <v>3333.333333333333</v>
      </c>
      <c r="AX995" s="25">
        <f t="shared" si="712"/>
        <v>0.30162756467624696</v>
      </c>
      <c r="AY995" s="48">
        <f t="shared" si="691"/>
        <v>3333.333333333333</v>
      </c>
      <c r="AZ995" s="48">
        <f t="shared" si="692"/>
        <v>15606.166433074308</v>
      </c>
      <c r="BA995" s="25">
        <f t="shared" si="713"/>
        <v>5.7257383777175078E-4</v>
      </c>
      <c r="BC995" s="116" t="s">
        <v>2002</v>
      </c>
      <c r="BD995" s="116"/>
      <c r="BE995" s="56">
        <f t="shared" si="703"/>
        <v>0.33333333333333331</v>
      </c>
      <c r="BF995" s="48">
        <f t="shared" si="704"/>
        <v>5202.055477691436</v>
      </c>
      <c r="BG995" s="56">
        <f t="shared" si="705"/>
        <v>0.33333333333333331</v>
      </c>
      <c r="BH995" s="48">
        <f t="shared" si="706"/>
        <v>3334.4444444444439</v>
      </c>
      <c r="BI995" s="56">
        <f t="shared" si="707"/>
        <v>0.33333333333333331</v>
      </c>
      <c r="BJ995" s="48">
        <f t="shared" si="708"/>
        <v>3334.4444444444439</v>
      </c>
      <c r="BK995" s="48">
        <f t="shared" si="693"/>
        <v>15606.166433074308</v>
      </c>
      <c r="BL995" s="51">
        <f t="shared" si="709"/>
        <v>5.7257383777176152E-4</v>
      </c>
    </row>
    <row r="996" spans="2:64" x14ac:dyDescent="0.2">
      <c r="B996" s="94">
        <v>44907</v>
      </c>
      <c r="C996" s="120">
        <f t="shared" si="714"/>
        <v>267.64942648982435</v>
      </c>
      <c r="D996" s="72">
        <f t="shared" si="723"/>
        <v>9.9999999999991177E-4</v>
      </c>
      <c r="E996" s="22">
        <v>1000</v>
      </c>
      <c r="F996" s="96">
        <f t="shared" si="716"/>
        <v>267649.42648982437</v>
      </c>
      <c r="G996" s="72">
        <f t="shared" si="717"/>
        <v>0.15141544611666533</v>
      </c>
      <c r="H996" s="21">
        <v>100</v>
      </c>
      <c r="I996" s="72">
        <f t="shared" si="724"/>
        <v>0</v>
      </c>
      <c r="J996" s="22">
        <v>5000</v>
      </c>
      <c r="K996" s="96">
        <f t="shared" si="718"/>
        <v>500000</v>
      </c>
      <c r="L996" s="72">
        <f t="shared" si="719"/>
        <v>0.28286151796111153</v>
      </c>
      <c r="M996" s="21">
        <v>100</v>
      </c>
      <c r="N996" s="72">
        <f t="shared" si="725"/>
        <v>0</v>
      </c>
      <c r="O996" s="22">
        <v>10000</v>
      </c>
      <c r="P996" s="96">
        <f t="shared" si="720"/>
        <v>1000000</v>
      </c>
      <c r="Q996" s="72">
        <f t="shared" si="721"/>
        <v>0.56572303592222306</v>
      </c>
      <c r="R996" s="120">
        <f t="shared" si="722"/>
        <v>1767649.4264898244</v>
      </c>
      <c r="S996" s="99">
        <f t="shared" si="715"/>
        <v>0.99999999999999989</v>
      </c>
      <c r="V996" s="116" t="s">
        <v>1111</v>
      </c>
      <c r="W996" s="116"/>
      <c r="X996" s="72">
        <f t="shared" si="694"/>
        <v>0.16777275044386139</v>
      </c>
      <c r="Y996" s="71">
        <f t="shared" si="695"/>
        <v>1677.8323624076413</v>
      </c>
      <c r="Z996" s="72">
        <f t="shared" si="696"/>
        <v>0.31248046997062684</v>
      </c>
      <c r="AA996" s="71">
        <f t="shared" si="697"/>
        <v>3125</v>
      </c>
      <c r="AB996" s="72">
        <f t="shared" si="698"/>
        <v>0.62496093994125368</v>
      </c>
      <c r="AC996" s="71">
        <f t="shared" si="699"/>
        <v>6250</v>
      </c>
      <c r="AD996" s="71">
        <f t="shared" si="700"/>
        <v>11052.83236240764</v>
      </c>
      <c r="AE996" s="72">
        <f t="shared" si="701"/>
        <v>1.5167247434794091E-4</v>
      </c>
      <c r="AG996" s="116" t="s">
        <v>2003</v>
      </c>
      <c r="AH996" s="116"/>
      <c r="AI996" s="82">
        <f t="shared" si="682"/>
        <v>0.16777275044386139</v>
      </c>
      <c r="AJ996" s="71">
        <f t="shared" si="683"/>
        <v>1677.8323624076413</v>
      </c>
      <c r="AK996" s="117">
        <f t="shared" si="684"/>
        <v>0.31248046997062684</v>
      </c>
      <c r="AL996" s="118">
        <f t="shared" si="685"/>
        <v>3125</v>
      </c>
      <c r="AM996" s="82">
        <f t="shared" si="686"/>
        <v>0.62496093994125368</v>
      </c>
      <c r="AN996" s="71">
        <f t="shared" si="687"/>
        <v>6250</v>
      </c>
      <c r="AO996" s="71">
        <f t="shared" si="688"/>
        <v>11052.83236240764</v>
      </c>
      <c r="AP996" s="72">
        <f t="shared" si="702"/>
        <v>1.5167247434799691E-4</v>
      </c>
      <c r="AR996" s="116" t="s">
        <v>1111</v>
      </c>
      <c r="AS996" s="116"/>
      <c r="AT996" s="25">
        <f t="shared" si="710"/>
        <v>0.80960598810935125</v>
      </c>
      <c r="AU996" s="48">
        <f t="shared" si="689"/>
        <v>8948.439266174053</v>
      </c>
      <c r="AV996" s="25">
        <f t="shared" si="711"/>
        <v>0.30158182301493192</v>
      </c>
      <c r="AW996" s="48">
        <f t="shared" si="690"/>
        <v>3333.333333333333</v>
      </c>
      <c r="AX996" s="25">
        <f t="shared" si="712"/>
        <v>0.30158182301493192</v>
      </c>
      <c r="AY996" s="48">
        <f t="shared" si="691"/>
        <v>3333.333333333333</v>
      </c>
      <c r="AZ996" s="48">
        <f t="shared" si="692"/>
        <v>15615.105932840717</v>
      </c>
      <c r="BA996" s="25">
        <f t="shared" si="713"/>
        <v>5.7281843076233336E-4</v>
      </c>
      <c r="BC996" s="116" t="s">
        <v>2003</v>
      </c>
      <c r="BD996" s="116"/>
      <c r="BE996" s="56">
        <f t="shared" si="703"/>
        <v>0.33333333333333331</v>
      </c>
      <c r="BF996" s="48">
        <f t="shared" si="704"/>
        <v>5205.0353109469052</v>
      </c>
      <c r="BG996" s="56">
        <f t="shared" si="705"/>
        <v>0.33333333333333331</v>
      </c>
      <c r="BH996" s="48">
        <f t="shared" si="706"/>
        <v>3334.4444444444439</v>
      </c>
      <c r="BI996" s="56">
        <f t="shared" si="707"/>
        <v>0.33333333333333331</v>
      </c>
      <c r="BJ996" s="48">
        <f t="shared" si="708"/>
        <v>3334.4444444444439</v>
      </c>
      <c r="BK996" s="48">
        <f t="shared" si="693"/>
        <v>15615.105932840717</v>
      </c>
      <c r="BL996" s="51">
        <f t="shared" si="709"/>
        <v>5.7281843076228967E-4</v>
      </c>
    </row>
    <row r="997" spans="2:64" x14ac:dyDescent="0.2">
      <c r="B997" s="94">
        <v>44908</v>
      </c>
      <c r="C997" s="120">
        <f t="shared" si="714"/>
        <v>267.91707591631416</v>
      </c>
      <c r="D997" s="72">
        <f t="shared" si="723"/>
        <v>9.9999999999995036E-4</v>
      </c>
      <c r="E997" s="22">
        <v>1000</v>
      </c>
      <c r="F997" s="96">
        <f t="shared" si="716"/>
        <v>267917.07591631415</v>
      </c>
      <c r="G997" s="72">
        <f t="shared" si="717"/>
        <v>0.15154391547321433</v>
      </c>
      <c r="H997" s="21">
        <v>100</v>
      </c>
      <c r="I997" s="72">
        <f t="shared" si="724"/>
        <v>0</v>
      </c>
      <c r="J997" s="22">
        <v>5000</v>
      </c>
      <c r="K997" s="96">
        <f t="shared" si="718"/>
        <v>500000</v>
      </c>
      <c r="L997" s="72">
        <f t="shared" si="719"/>
        <v>0.28281869484226191</v>
      </c>
      <c r="M997" s="21">
        <v>100</v>
      </c>
      <c r="N997" s="72">
        <f t="shared" si="725"/>
        <v>0</v>
      </c>
      <c r="O997" s="22">
        <v>10000</v>
      </c>
      <c r="P997" s="96">
        <f t="shared" si="720"/>
        <v>1000000</v>
      </c>
      <c r="Q997" s="72">
        <f t="shared" si="721"/>
        <v>0.56563738968452382</v>
      </c>
      <c r="R997" s="120">
        <f t="shared" si="722"/>
        <v>1767917.075916314</v>
      </c>
      <c r="S997" s="99">
        <f t="shared" si="715"/>
        <v>1</v>
      </c>
      <c r="V997" s="116" t="s">
        <v>1112</v>
      </c>
      <c r="W997" s="116"/>
      <c r="X997" s="72">
        <f t="shared" si="694"/>
        <v>0.16794052319430527</v>
      </c>
      <c r="Y997" s="71">
        <f t="shared" si="695"/>
        <v>1679.5101947700491</v>
      </c>
      <c r="Z997" s="72">
        <f t="shared" si="696"/>
        <v>0.31248046997062684</v>
      </c>
      <c r="AA997" s="71">
        <f t="shared" si="697"/>
        <v>3125</v>
      </c>
      <c r="AB997" s="72">
        <f t="shared" si="698"/>
        <v>0.62496093994125368</v>
      </c>
      <c r="AC997" s="71">
        <f t="shared" si="699"/>
        <v>6250</v>
      </c>
      <c r="AD997" s="71">
        <f t="shared" si="700"/>
        <v>11054.51019477005</v>
      </c>
      <c r="AE997" s="72">
        <f t="shared" si="701"/>
        <v>1.5180112277066215E-4</v>
      </c>
      <c r="AG997" s="116" t="s">
        <v>2004</v>
      </c>
      <c r="AH997" s="116"/>
      <c r="AI997" s="82">
        <f t="shared" si="682"/>
        <v>0.16794052319430527</v>
      </c>
      <c r="AJ997" s="71">
        <f t="shared" si="683"/>
        <v>1679.5101947700491</v>
      </c>
      <c r="AK997" s="117">
        <f t="shared" si="684"/>
        <v>0.31248046997062684</v>
      </c>
      <c r="AL997" s="118">
        <f t="shared" si="685"/>
        <v>3125</v>
      </c>
      <c r="AM997" s="82">
        <f t="shared" si="686"/>
        <v>0.62496093994125368</v>
      </c>
      <c r="AN997" s="71">
        <f t="shared" si="687"/>
        <v>6250</v>
      </c>
      <c r="AO997" s="71">
        <f t="shared" si="688"/>
        <v>11054.51019477005</v>
      </c>
      <c r="AP997" s="72">
        <f t="shared" si="702"/>
        <v>1.5180112277057844E-4</v>
      </c>
      <c r="AR997" s="116" t="s">
        <v>1112</v>
      </c>
      <c r="AS997" s="116"/>
      <c r="AT997" s="25">
        <f t="shared" si="710"/>
        <v>0.81029259077240867</v>
      </c>
      <c r="AU997" s="48">
        <f t="shared" si="689"/>
        <v>8957.3877054402274</v>
      </c>
      <c r="AV997" s="25">
        <f t="shared" si="711"/>
        <v>0.30153604950406138</v>
      </c>
      <c r="AW997" s="48">
        <f t="shared" si="690"/>
        <v>3333.333333333333</v>
      </c>
      <c r="AX997" s="25">
        <f t="shared" si="712"/>
        <v>0.30153604950406138</v>
      </c>
      <c r="AY997" s="48">
        <f t="shared" si="691"/>
        <v>3333.333333333333</v>
      </c>
      <c r="AZ997" s="48">
        <f t="shared" si="692"/>
        <v>15624.054372106893</v>
      </c>
      <c r="BA997" s="25">
        <f t="shared" si="713"/>
        <v>5.7306298815151412E-4</v>
      </c>
      <c r="BC997" s="116" t="s">
        <v>2004</v>
      </c>
      <c r="BD997" s="116"/>
      <c r="BE997" s="56">
        <f t="shared" si="703"/>
        <v>0.33333333333333331</v>
      </c>
      <c r="BF997" s="48">
        <f t="shared" si="704"/>
        <v>5208.0181240356305</v>
      </c>
      <c r="BG997" s="56">
        <f t="shared" si="705"/>
        <v>0.33333333333333331</v>
      </c>
      <c r="BH997" s="48">
        <f t="shared" si="706"/>
        <v>3334.4444444444439</v>
      </c>
      <c r="BI997" s="56">
        <f t="shared" si="707"/>
        <v>0.33333333333333331</v>
      </c>
      <c r="BJ997" s="48">
        <f t="shared" si="708"/>
        <v>3334.4444444444439</v>
      </c>
      <c r="BK997" s="48">
        <f t="shared" si="693"/>
        <v>15624.054372106893</v>
      </c>
      <c r="BL997" s="51">
        <f t="shared" si="709"/>
        <v>5.7306298815151813E-4</v>
      </c>
    </row>
    <row r="998" spans="2:64" x14ac:dyDescent="0.2">
      <c r="B998" s="94">
        <v>44909</v>
      </c>
      <c r="C998" s="120">
        <f t="shared" si="714"/>
        <v>268.18499299223049</v>
      </c>
      <c r="D998" s="72">
        <f t="shared" si="723"/>
        <v>1.0000000000000586E-3</v>
      </c>
      <c r="E998" s="22">
        <v>1000</v>
      </c>
      <c r="F998" s="96">
        <f t="shared" si="716"/>
        <v>268184.99299223052</v>
      </c>
      <c r="G998" s="72">
        <f t="shared" si="717"/>
        <v>0.15167247434805536</v>
      </c>
      <c r="H998" s="21">
        <v>100</v>
      </c>
      <c r="I998" s="72">
        <f t="shared" si="724"/>
        <v>0</v>
      </c>
      <c r="J998" s="22">
        <v>5000</v>
      </c>
      <c r="K998" s="96">
        <f t="shared" si="718"/>
        <v>500000</v>
      </c>
      <c r="L998" s="72">
        <f t="shared" si="719"/>
        <v>0.28277584188398158</v>
      </c>
      <c r="M998" s="21">
        <v>100</v>
      </c>
      <c r="N998" s="72">
        <f t="shared" si="725"/>
        <v>0</v>
      </c>
      <c r="O998" s="22">
        <v>10000</v>
      </c>
      <c r="P998" s="96">
        <f t="shared" si="720"/>
        <v>1000000</v>
      </c>
      <c r="Q998" s="72">
        <f t="shared" si="721"/>
        <v>0.56555168376796316</v>
      </c>
      <c r="R998" s="120">
        <f t="shared" si="722"/>
        <v>1768184.9929922305</v>
      </c>
      <c r="S998" s="99">
        <f t="shared" si="715"/>
        <v>1</v>
      </c>
      <c r="V998" s="116" t="s">
        <v>1113</v>
      </c>
      <c r="W998" s="116"/>
      <c r="X998" s="72">
        <f t="shared" si="694"/>
        <v>0.16794052319430527</v>
      </c>
      <c r="Y998" s="71">
        <f t="shared" si="695"/>
        <v>1679.5101947700491</v>
      </c>
      <c r="Z998" s="72">
        <f t="shared" si="696"/>
        <v>0.31248046997062684</v>
      </c>
      <c r="AA998" s="71">
        <f t="shared" si="697"/>
        <v>3125</v>
      </c>
      <c r="AB998" s="72">
        <f t="shared" si="698"/>
        <v>0.62496093994125368</v>
      </c>
      <c r="AC998" s="71">
        <f t="shared" si="699"/>
        <v>6250</v>
      </c>
      <c r="AD998" s="71">
        <f t="shared" si="700"/>
        <v>11054.51019477005</v>
      </c>
      <c r="AE998" s="72">
        <f t="shared" si="701"/>
        <v>0</v>
      </c>
      <c r="AG998" s="116" t="s">
        <v>2005</v>
      </c>
      <c r="AH998" s="116"/>
      <c r="AI998" s="82">
        <f t="shared" si="682"/>
        <v>0.16794052319430527</v>
      </c>
      <c r="AJ998" s="71">
        <f t="shared" si="683"/>
        <v>1679.5101947700491</v>
      </c>
      <c r="AK998" s="117">
        <f t="shared" si="684"/>
        <v>0.31248046997062684</v>
      </c>
      <c r="AL998" s="118">
        <f t="shared" si="685"/>
        <v>3125</v>
      </c>
      <c r="AM998" s="82">
        <f t="shared" si="686"/>
        <v>0.62496093994125368</v>
      </c>
      <c r="AN998" s="71">
        <f t="shared" si="687"/>
        <v>6250</v>
      </c>
      <c r="AO998" s="71">
        <f t="shared" si="688"/>
        <v>11054.51019477005</v>
      </c>
      <c r="AP998" s="72">
        <f t="shared" si="702"/>
        <v>0</v>
      </c>
      <c r="AR998" s="116" t="s">
        <v>1113</v>
      </c>
      <c r="AS998" s="116"/>
      <c r="AT998" s="25">
        <f t="shared" si="710"/>
        <v>0.81029259077240867</v>
      </c>
      <c r="AU998" s="48">
        <f t="shared" si="689"/>
        <v>8957.3877054402274</v>
      </c>
      <c r="AV998" s="25">
        <f t="shared" si="711"/>
        <v>0.30153604950406138</v>
      </c>
      <c r="AW998" s="48">
        <f t="shared" si="690"/>
        <v>3333.333333333333</v>
      </c>
      <c r="AX998" s="25">
        <f t="shared" si="712"/>
        <v>0.30153604950406138</v>
      </c>
      <c r="AY998" s="48">
        <f t="shared" si="691"/>
        <v>3333.333333333333</v>
      </c>
      <c r="AZ998" s="48">
        <f t="shared" si="692"/>
        <v>15624.054372106893</v>
      </c>
      <c r="BA998" s="25">
        <f t="shared" si="713"/>
        <v>0</v>
      </c>
      <c r="BC998" s="116" t="s">
        <v>2005</v>
      </c>
      <c r="BD998" s="116"/>
      <c r="BE998" s="56">
        <f t="shared" si="703"/>
        <v>0.33333333333333331</v>
      </c>
      <c r="BF998" s="48">
        <f t="shared" si="704"/>
        <v>5208.0181240356305</v>
      </c>
      <c r="BG998" s="56">
        <f t="shared" si="705"/>
        <v>0.33333333333333331</v>
      </c>
      <c r="BH998" s="48">
        <f t="shared" si="706"/>
        <v>3334.4444444444439</v>
      </c>
      <c r="BI998" s="56">
        <f t="shared" si="707"/>
        <v>0.33333333333333331</v>
      </c>
      <c r="BJ998" s="48">
        <f t="shared" si="708"/>
        <v>3334.4444444444439</v>
      </c>
      <c r="BK998" s="48">
        <f t="shared" si="693"/>
        <v>15624.054372106893</v>
      </c>
      <c r="BL998" s="51">
        <f t="shared" si="709"/>
        <v>0</v>
      </c>
    </row>
    <row r="999" spans="2:64" x14ac:dyDescent="0.2">
      <c r="B999" s="94">
        <v>44910</v>
      </c>
      <c r="C999" s="120">
        <f t="shared" si="714"/>
        <v>268.45317798522274</v>
      </c>
      <c r="D999" s="72">
        <f t="shared" si="723"/>
        <v>1.0000000000000594E-3</v>
      </c>
      <c r="E999" s="22">
        <v>1000</v>
      </c>
      <c r="F999" s="96">
        <f t="shared" si="716"/>
        <v>268453.17798522272</v>
      </c>
      <c r="G999" s="72">
        <f t="shared" si="717"/>
        <v>0.15180112277050398</v>
      </c>
      <c r="H999" s="21">
        <v>100</v>
      </c>
      <c r="I999" s="72">
        <f t="shared" si="724"/>
        <v>0</v>
      </c>
      <c r="J999" s="22">
        <v>5000</v>
      </c>
      <c r="K999" s="96">
        <f t="shared" si="718"/>
        <v>500000</v>
      </c>
      <c r="L999" s="72">
        <f t="shared" si="719"/>
        <v>0.28273295907649865</v>
      </c>
      <c r="M999" s="21">
        <v>100</v>
      </c>
      <c r="N999" s="72">
        <f t="shared" si="725"/>
        <v>0</v>
      </c>
      <c r="O999" s="22">
        <v>10000</v>
      </c>
      <c r="P999" s="96">
        <f t="shared" si="720"/>
        <v>1000000</v>
      </c>
      <c r="Q999" s="72">
        <f t="shared" si="721"/>
        <v>0.56546591815299729</v>
      </c>
      <c r="R999" s="120">
        <f t="shared" si="722"/>
        <v>1768453.1779852228</v>
      </c>
      <c r="S999" s="99">
        <f t="shared" si="715"/>
        <v>0.99999999999999989</v>
      </c>
      <c r="V999" s="116" t="s">
        <v>1114</v>
      </c>
      <c r="W999" s="116"/>
      <c r="X999" s="72">
        <f t="shared" si="694"/>
        <v>0.16794052319430527</v>
      </c>
      <c r="Y999" s="71">
        <f t="shared" si="695"/>
        <v>1679.5101947700491</v>
      </c>
      <c r="Z999" s="72">
        <f t="shared" si="696"/>
        <v>0.31248046997062684</v>
      </c>
      <c r="AA999" s="71">
        <f t="shared" si="697"/>
        <v>3125</v>
      </c>
      <c r="AB999" s="72">
        <f t="shared" si="698"/>
        <v>0.62496093994125368</v>
      </c>
      <c r="AC999" s="71">
        <f t="shared" si="699"/>
        <v>6250</v>
      </c>
      <c r="AD999" s="71">
        <f t="shared" si="700"/>
        <v>11054.51019477005</v>
      </c>
      <c r="AE999" s="72">
        <f t="shared" si="701"/>
        <v>0</v>
      </c>
      <c r="AG999" s="116" t="s">
        <v>2006</v>
      </c>
      <c r="AH999" s="116"/>
      <c r="AI999" s="82">
        <f t="shared" si="682"/>
        <v>0.16794052319430527</v>
      </c>
      <c r="AJ999" s="71">
        <f t="shared" si="683"/>
        <v>1679.5101947700491</v>
      </c>
      <c r="AK999" s="117">
        <f t="shared" si="684"/>
        <v>0.31248046997062684</v>
      </c>
      <c r="AL999" s="118">
        <f t="shared" si="685"/>
        <v>3125</v>
      </c>
      <c r="AM999" s="82">
        <f t="shared" si="686"/>
        <v>0.62496093994125368</v>
      </c>
      <c r="AN999" s="71">
        <f t="shared" si="687"/>
        <v>6250</v>
      </c>
      <c r="AO999" s="71">
        <f t="shared" si="688"/>
        <v>11054.51019477005</v>
      </c>
      <c r="AP999" s="72">
        <f t="shared" si="702"/>
        <v>0</v>
      </c>
      <c r="AR999" s="116" t="s">
        <v>1114</v>
      </c>
      <c r="AS999" s="116"/>
      <c r="AT999" s="25">
        <f t="shared" si="710"/>
        <v>0.81029259077240867</v>
      </c>
      <c r="AU999" s="48">
        <f t="shared" si="689"/>
        <v>8957.3877054402274</v>
      </c>
      <c r="AV999" s="25">
        <f t="shared" si="711"/>
        <v>0.30153604950406138</v>
      </c>
      <c r="AW999" s="48">
        <f t="shared" si="690"/>
        <v>3333.333333333333</v>
      </c>
      <c r="AX999" s="25">
        <f t="shared" si="712"/>
        <v>0.30153604950406138</v>
      </c>
      <c r="AY999" s="48">
        <f t="shared" si="691"/>
        <v>3333.333333333333</v>
      </c>
      <c r="AZ999" s="48">
        <f t="shared" si="692"/>
        <v>15624.054372106893</v>
      </c>
      <c r="BA999" s="25">
        <f t="shared" si="713"/>
        <v>0</v>
      </c>
      <c r="BC999" s="116" t="s">
        <v>2006</v>
      </c>
      <c r="BD999" s="116"/>
      <c r="BE999" s="56">
        <f t="shared" si="703"/>
        <v>0.33333333333333331</v>
      </c>
      <c r="BF999" s="48">
        <f t="shared" si="704"/>
        <v>5208.0181240356305</v>
      </c>
      <c r="BG999" s="56">
        <f t="shared" si="705"/>
        <v>0.33333333333333331</v>
      </c>
      <c r="BH999" s="48">
        <f t="shared" si="706"/>
        <v>3334.4444444444439</v>
      </c>
      <c r="BI999" s="56">
        <f t="shared" si="707"/>
        <v>0.33333333333333331</v>
      </c>
      <c r="BJ999" s="48">
        <f t="shared" si="708"/>
        <v>3334.4444444444439</v>
      </c>
      <c r="BK999" s="48">
        <f t="shared" si="693"/>
        <v>15624.054372106893</v>
      </c>
      <c r="BL999" s="51">
        <f t="shared" si="709"/>
        <v>0</v>
      </c>
    </row>
    <row r="1000" spans="2:64" x14ac:dyDescent="0.2">
      <c r="B1000" s="94">
        <v>44911</v>
      </c>
      <c r="C1000" s="120">
        <f t="shared" si="714"/>
        <v>268.72163116320797</v>
      </c>
      <c r="D1000" s="72">
        <f t="shared" si="723"/>
        <v>1.0000000000000508E-3</v>
      </c>
      <c r="E1000" s="22">
        <v>1000</v>
      </c>
      <c r="F1000" s="96">
        <f t="shared" si="716"/>
        <v>268721.63116320799</v>
      </c>
      <c r="G1000" s="72">
        <f t="shared" si="717"/>
        <v>0.15192986076982729</v>
      </c>
      <c r="H1000" s="21">
        <v>100</v>
      </c>
      <c r="I1000" s="72">
        <f t="shared" si="724"/>
        <v>0</v>
      </c>
      <c r="J1000" s="22">
        <v>5000</v>
      </c>
      <c r="K1000" s="96">
        <f t="shared" si="718"/>
        <v>500000</v>
      </c>
      <c r="L1000" s="72">
        <f t="shared" si="719"/>
        <v>0.28269004641005757</v>
      </c>
      <c r="M1000" s="21">
        <v>100</v>
      </c>
      <c r="N1000" s="72">
        <f t="shared" si="725"/>
        <v>0</v>
      </c>
      <c r="O1000" s="22">
        <v>10000</v>
      </c>
      <c r="P1000" s="96">
        <f t="shared" si="720"/>
        <v>1000000</v>
      </c>
      <c r="Q1000" s="72">
        <f t="shared" si="721"/>
        <v>0.56538009282011514</v>
      </c>
      <c r="R1000" s="120">
        <f t="shared" si="722"/>
        <v>1768721.631163208</v>
      </c>
      <c r="S1000" s="99">
        <f t="shared" si="715"/>
        <v>1</v>
      </c>
      <c r="V1000" s="116" t="s">
        <v>1115</v>
      </c>
      <c r="W1000" s="116"/>
      <c r="X1000" s="72">
        <f t="shared" si="694"/>
        <v>0.16794052319430527</v>
      </c>
      <c r="Y1000" s="71">
        <f t="shared" si="695"/>
        <v>1679.5101947700491</v>
      </c>
      <c r="Z1000" s="72">
        <f t="shared" si="696"/>
        <v>0.31248046997062684</v>
      </c>
      <c r="AA1000" s="71">
        <f t="shared" si="697"/>
        <v>3125</v>
      </c>
      <c r="AB1000" s="72">
        <f t="shared" si="698"/>
        <v>0.62496093994125368</v>
      </c>
      <c r="AC1000" s="71">
        <f t="shared" si="699"/>
        <v>6250</v>
      </c>
      <c r="AD1000" s="71">
        <f t="shared" si="700"/>
        <v>11054.51019477005</v>
      </c>
      <c r="AE1000" s="72">
        <f t="shared" si="701"/>
        <v>0</v>
      </c>
      <c r="AG1000" s="116" t="s">
        <v>2007</v>
      </c>
      <c r="AH1000" s="116"/>
      <c r="AI1000" s="82">
        <f t="shared" si="682"/>
        <v>0.16794052319430527</v>
      </c>
      <c r="AJ1000" s="71">
        <f t="shared" si="683"/>
        <v>1679.5101947700491</v>
      </c>
      <c r="AK1000" s="117">
        <f t="shared" si="684"/>
        <v>0.31248046997062684</v>
      </c>
      <c r="AL1000" s="118">
        <f t="shared" si="685"/>
        <v>3125</v>
      </c>
      <c r="AM1000" s="82">
        <f t="shared" si="686"/>
        <v>0.62496093994125368</v>
      </c>
      <c r="AN1000" s="71">
        <f t="shared" si="687"/>
        <v>6250</v>
      </c>
      <c r="AO1000" s="71">
        <f t="shared" si="688"/>
        <v>11054.51019477005</v>
      </c>
      <c r="AP1000" s="72">
        <f t="shared" si="702"/>
        <v>0</v>
      </c>
      <c r="AR1000" s="116" t="s">
        <v>1115</v>
      </c>
      <c r="AS1000" s="116"/>
      <c r="AT1000" s="25">
        <f t="shared" si="710"/>
        <v>0.81029259077240867</v>
      </c>
      <c r="AU1000" s="48">
        <f t="shared" si="689"/>
        <v>8957.3877054402274</v>
      </c>
      <c r="AV1000" s="25">
        <f t="shared" si="711"/>
        <v>0.30153604950406138</v>
      </c>
      <c r="AW1000" s="48">
        <f t="shared" si="690"/>
        <v>3333.333333333333</v>
      </c>
      <c r="AX1000" s="25">
        <f t="shared" si="712"/>
        <v>0.30153604950406138</v>
      </c>
      <c r="AY1000" s="48">
        <f t="shared" si="691"/>
        <v>3333.333333333333</v>
      </c>
      <c r="AZ1000" s="48">
        <f t="shared" si="692"/>
        <v>15624.054372106893</v>
      </c>
      <c r="BA1000" s="25">
        <f t="shared" si="713"/>
        <v>0</v>
      </c>
      <c r="BC1000" s="116" t="s">
        <v>2007</v>
      </c>
      <c r="BD1000" s="116"/>
      <c r="BE1000" s="56">
        <f t="shared" si="703"/>
        <v>0.33333333333333331</v>
      </c>
      <c r="BF1000" s="48">
        <f t="shared" si="704"/>
        <v>5208.0181240356305</v>
      </c>
      <c r="BG1000" s="56">
        <f t="shared" si="705"/>
        <v>0.33333333333333331</v>
      </c>
      <c r="BH1000" s="48">
        <f t="shared" si="706"/>
        <v>3334.4444444444439</v>
      </c>
      <c r="BI1000" s="56">
        <f t="shared" si="707"/>
        <v>0.33333333333333331</v>
      </c>
      <c r="BJ1000" s="48">
        <f t="shared" si="708"/>
        <v>3334.4444444444439</v>
      </c>
      <c r="BK1000" s="48">
        <f t="shared" si="693"/>
        <v>15624.054372106893</v>
      </c>
      <c r="BL1000" s="51">
        <f t="shared" si="709"/>
        <v>0</v>
      </c>
    </row>
  </sheetData>
  <mergeCells count="29">
    <mergeCell ref="P10:Q10"/>
    <mergeCell ref="R10:S10"/>
    <mergeCell ref="V6:W7"/>
    <mergeCell ref="X6:Y6"/>
    <mergeCell ref="B9:B10"/>
    <mergeCell ref="C9:G9"/>
    <mergeCell ref="H9:L9"/>
    <mergeCell ref="M9:Q9"/>
    <mergeCell ref="R9:S9"/>
    <mergeCell ref="F10:G10"/>
    <mergeCell ref="K10:L10"/>
    <mergeCell ref="AX6:AY6"/>
    <mergeCell ref="Z6:AA6"/>
    <mergeCell ref="AB6:AC6"/>
    <mergeCell ref="AD6:AE6"/>
    <mergeCell ref="AG6:AH7"/>
    <mergeCell ref="AI6:AJ6"/>
    <mergeCell ref="AK6:AL6"/>
    <mergeCell ref="AM6:AN6"/>
    <mergeCell ref="AO6:AP6"/>
    <mergeCell ref="AR6:AS7"/>
    <mergeCell ref="AT6:AU6"/>
    <mergeCell ref="AV6:AW6"/>
    <mergeCell ref="BI6:BJ6"/>
    <mergeCell ref="BK6:BL6"/>
    <mergeCell ref="AZ6:BA6"/>
    <mergeCell ref="BC6:BD7"/>
    <mergeCell ref="BE6:BF6"/>
    <mergeCell ref="BG6:BH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4E2D-B4B1-B84B-8239-FAD4633372B9}">
  <sheetPr>
    <tabColor theme="2" tint="-0.89999084444715716"/>
  </sheetPr>
  <dimension ref="A1"/>
  <sheetViews>
    <sheetView showGridLines="0" topLeftCell="K1" zoomScale="169" workbookViewId="0">
      <selection activeCell="H22" sqref="H22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Portfolio calculation</vt:lpstr>
      <vt:lpstr>100x stock price simulation</vt:lpstr>
      <vt:lpstr>Comparative analysis</vt:lpstr>
      <vt:lpstr>1000x stock price simulation</vt:lpstr>
      <vt:lpstr>Results 1000x simulations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LOURAOUI Youssef</cp:lastModifiedBy>
  <dcterms:created xsi:type="dcterms:W3CDTF">2021-07-22T21:12:15Z</dcterms:created>
  <dcterms:modified xsi:type="dcterms:W3CDTF">2021-09-20T07:38:51Z</dcterms:modified>
</cp:coreProperties>
</file>